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0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1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2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3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4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5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6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7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4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5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6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7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8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9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0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1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2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3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4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5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1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2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3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4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5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6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7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8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9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0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1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2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3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4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5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6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7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8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9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00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1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2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3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4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5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6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7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8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9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10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1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2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3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4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5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6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7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8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9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20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1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2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3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4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5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6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7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8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9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30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1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2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3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4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5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6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7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3.xml" ContentType="application/vnd.openxmlformats-officedocument.drawing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40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1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2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3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4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5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6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147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8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9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5.xml" ContentType="application/vnd.openxmlformats-officedocument.drawing+xml"/>
  <Override PartName="/xl/charts/chart150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1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2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3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4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5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6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7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8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6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172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9.xml" ContentType="application/vnd.openxmlformats-officedocument.drawingml.chartshapes+xml"/>
  <Override PartName="/xl/charts/chart173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0.xml" ContentType="application/vnd.openxmlformats-officedocument.drawingml.chartshapes+xml"/>
  <Override PartName="/xl/charts/chart174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1.xml" ContentType="application/vnd.openxmlformats-officedocument.drawingml.chartshapes+xml"/>
  <Override PartName="/xl/charts/chart175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2.xml" ContentType="application/vnd.openxmlformats-officedocument.drawingml.chartshapes+xml"/>
  <Override PartName="/xl/charts/chart176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3.xml" ContentType="application/vnd.openxmlformats-officedocument.drawingml.chartshapes+xml"/>
  <Override PartName="/xl/charts/chart177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4.xml" ContentType="application/vnd.openxmlformats-officedocument.drawingml.chartshapes+xml"/>
  <Override PartName="/xl/charts/chart178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5.xml" ContentType="application/vnd.openxmlformats-officedocument.drawingml.chartshapes+xml"/>
  <Override PartName="/xl/charts/chart179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80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6.xml" ContentType="application/vnd.openxmlformats-officedocument.drawingml.chartshapes+xml"/>
  <Override PartName="/xl/charts/chart181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2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83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21.xml" ContentType="application/vnd.openxmlformats-officedocument.drawing+xml"/>
  <Override PartName="/xl/charts/chart184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85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22.xml" ContentType="application/vnd.openxmlformats-officedocument.drawing+xml"/>
  <Override PartName="/xl/charts/chart186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3.xml" ContentType="application/vnd.openxmlformats-officedocument.drawing+xml"/>
  <Override PartName="/xl/charts/chart187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4.xml" ContentType="application/vnd.openxmlformats-officedocument.drawingml.chartshapes+xml"/>
  <Override PartName="/xl/charts/chart188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9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eptiembre\"/>
    </mc:Choice>
  </mc:AlternateContent>
  <xr:revisionPtr revIDLastSave="0" documentId="8_{F047808A-9E00-4591-B0F1-A434F94E07B0}" xr6:coauthVersionLast="47" xr6:coauthVersionMax="47" xr10:uidLastSave="{00000000-0000-0000-0000-000000000000}"/>
  <bookViews>
    <workbookView xWindow="1380" yWindow="1320" windowWidth="11745" windowHeight="6060" tabRatio="599" firstSheet="1" activeTab="1" xr2:uid="{00000000-000D-0000-FFFF-FFFF00000000}"/>
  </bookViews>
  <sheets>
    <sheet name="DANE" sheetId="220" state="hidden" r:id="rId1"/>
    <sheet name="CONSOLIDADO REGION " sheetId="249" r:id="rId2"/>
    <sheet name="1. Población_Afiliada_Regimen" sheetId="114" r:id="rId3"/>
    <sheet name="2. Afiliados_Esquema Asociativo" sheetId="242" r:id="rId4"/>
    <sheet name="3. Gráficos_Cobertura_Dpto" sheetId="80" r:id="rId5"/>
    <sheet name="4. Gráficos_%Tendencia_Subreg" sheetId="222" r:id="rId6"/>
    <sheet name="5. Gráficos_Afiliados_Reg_Subre" sheetId="237" r:id="rId7"/>
    <sheet name="6.Gráfico_Afiliados_EPS_Régimen" sheetId="14" r:id="rId8"/>
    <sheet name="7. Gráficos_Tendencia_EPS" sheetId="236" r:id="rId9"/>
    <sheet name="3C. Afiliados_ Suspendidos_RC" sheetId="229" state="hidden" r:id="rId10"/>
    <sheet name="8. Afiliados_ EPS_Mpio_RS" sheetId="228" r:id="rId11"/>
    <sheet name="9. Afiliados_EPS_Mpio_RC " sheetId="251" r:id="rId12"/>
    <sheet name="10. Tendencia_por mes_RS" sheetId="39" r:id="rId13"/>
    <sheet name="11. Tendencia_por mes_ RC" sheetId="234" r:id="rId14"/>
    <sheet name="12. Tendencia_por mes_REX" sheetId="235" r:id="rId15"/>
    <sheet name="12. Tendencia_Valores_Años" sheetId="16" state="hidden" r:id="rId16"/>
    <sheet name="13. Afiliados_Nivel_Sexo_Zona" sheetId="192" r:id="rId17"/>
    <sheet name="14. Afiliados_Grupo_edad_RS" sheetId="193" r:id="rId18"/>
    <sheet name="14A. RS_Curso_Vida" sheetId="239" r:id="rId19"/>
    <sheet name="15. Afiliados_Grupo_edad_RC" sheetId="225" r:id="rId20"/>
    <sheet name="15A. RC_Curso_Vida" sheetId="240" r:id="rId21"/>
    <sheet name="16. REx_Curso_Vida" sheetId="241" r:id="rId22"/>
    <sheet name="17. Tipo_Población_RS " sheetId="247" r:id="rId23"/>
    <sheet name="18. Cobertura_Nacional_Deptos" sheetId="252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" localSheetId="13">'[1]CUADRO No 4'!#REF!</definedName>
    <definedName name="\" localSheetId="14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1">'[1]CUADRO No 4'!#REF!</definedName>
    <definedName name="\" localSheetId="3">'[1]CUADRO No 4'!#REF!</definedName>
    <definedName name="\" localSheetId="9">'[1]CUADRO No 4'!#REF!</definedName>
    <definedName name="\" localSheetId="8">'[1]CUADRO No 4'!#REF!</definedName>
    <definedName name="\" localSheetId="10">'[1]CUADRO No 4'!#REF!</definedName>
    <definedName name="\" localSheetId="1">'[1]CUADRO No 4'!#REF!</definedName>
    <definedName name="\">'[1]CUADRO No 4'!#REF!</definedName>
    <definedName name="\a" localSheetId="13">'[1]CUADRO No 4'!#REF!</definedName>
    <definedName name="\a" localSheetId="14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1">'[1]CUADRO No 4'!#REF!</definedName>
    <definedName name="\a" localSheetId="3">'[1]CUADRO No 4'!#REF!</definedName>
    <definedName name="\a" localSheetId="9">'[1]CUADRO No 4'!#REF!</definedName>
    <definedName name="\a" localSheetId="8">'[1]CUADRO No 4'!#REF!</definedName>
    <definedName name="\a" localSheetId="10">'[1]CUADRO No 4'!#REF!</definedName>
    <definedName name="\a" localSheetId="1">'[1]CUADRO No 4'!#REF!</definedName>
    <definedName name="\a">'[1]CUADRO No 4'!#REF!</definedName>
    <definedName name="\c" localSheetId="13">#REF!</definedName>
    <definedName name="\c" localSheetId="14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 localSheetId="3">#REF!</definedName>
    <definedName name="\c" localSheetId="9">#REF!</definedName>
    <definedName name="\c" localSheetId="6">#REF!</definedName>
    <definedName name="\c" localSheetId="8">#REF!</definedName>
    <definedName name="\c" localSheetId="10">#REF!</definedName>
    <definedName name="\c" localSheetId="1">#REF!</definedName>
    <definedName name="\c">#REF!</definedName>
    <definedName name="\i" localSheetId="13">#REF!</definedName>
    <definedName name="\i" localSheetId="14">#REF!</definedName>
    <definedName name="\i" localSheetId="18">#REF!</definedName>
    <definedName name="\i" localSheetId="19">#REF!</definedName>
    <definedName name="\i" localSheetId="20">#REF!</definedName>
    <definedName name="\i" localSheetId="21">#REF!</definedName>
    <definedName name="\i" localSheetId="3">#REF!</definedName>
    <definedName name="\i" localSheetId="9">#REF!</definedName>
    <definedName name="\i" localSheetId="5">#REF!</definedName>
    <definedName name="\i" localSheetId="6">#REF!</definedName>
    <definedName name="\i" localSheetId="8">#REF!</definedName>
    <definedName name="\i" localSheetId="10">#REF!</definedName>
    <definedName name="\i" localSheetId="1">#REF!</definedName>
    <definedName name="\i">#REF!</definedName>
    <definedName name="\r" localSheetId="13">#REF!</definedName>
    <definedName name="\r" localSheetId="14">#REF!</definedName>
    <definedName name="\r" localSheetId="18">#REF!</definedName>
    <definedName name="\r" localSheetId="19">#REF!</definedName>
    <definedName name="\r" localSheetId="20">#REF!</definedName>
    <definedName name="\r" localSheetId="21">#REF!</definedName>
    <definedName name="\r" localSheetId="3">#REF!</definedName>
    <definedName name="\r" localSheetId="9">#REF!</definedName>
    <definedName name="\r" localSheetId="5">#REF!</definedName>
    <definedName name="\r" localSheetId="6">#REF!</definedName>
    <definedName name="\r" localSheetId="8">#REF!</definedName>
    <definedName name="\r" localSheetId="10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3">#REF!</definedName>
    <definedName name="__1_13__Reporte_Ministerio___Definitivo_" localSheetId="14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3">#REF!</definedName>
    <definedName name="__1_13__Reporte_Ministerio___Definitivo_" localSheetId="9">#REF!</definedName>
    <definedName name="__1_13__Reporte_Ministerio___Definitivo_" localSheetId="5">#REF!</definedName>
    <definedName name="__1_13__Reporte_Ministerio___Definitivo_" localSheetId="6">#REF!</definedName>
    <definedName name="__1_13__Reporte_Ministerio___Definitivo_" localSheetId="8">#REF!</definedName>
    <definedName name="__1_13__Reporte_Ministerio___Definitivo_" localSheetId="10">#REF!</definedName>
    <definedName name="__1_13__Reporte_Ministerio___Definitivo_" localSheetId="1">#REF!</definedName>
    <definedName name="__1_13__Reporte_Ministerio___Definitivo_">#REF!</definedName>
    <definedName name="__CAU103" localSheetId="17">[4]Hoja1!$A$1:$C$10607</definedName>
    <definedName name="__CAU103" localSheetId="18">[5]Hoja1!$A$1:$C$10607</definedName>
    <definedName name="__CAU103" localSheetId="19">[4]Hoja1!$A$1:$C$10607</definedName>
    <definedName name="__CAU103" localSheetId="20">[5]Hoja1!$A$1:$C$10607</definedName>
    <definedName name="__CAU103" localSheetId="21">[5]Hoja1!$A$1:$C$10607</definedName>
    <definedName name="__CAU103">[6]Hoja1!$A$1:$C$10607</definedName>
    <definedName name="_1" localSheetId="13">[7]LIS183!#REF!</definedName>
    <definedName name="_1" localSheetId="14">[7]LIS183!#REF!</definedName>
    <definedName name="_1" localSheetId="16">[7]LIS183!#REF!</definedName>
    <definedName name="_1" localSheetId="17">[8]LIS183!#REF!</definedName>
    <definedName name="_1" localSheetId="18">[9]LIS183!#REF!</definedName>
    <definedName name="_1" localSheetId="19">[8]LIS183!#REF!</definedName>
    <definedName name="_1" localSheetId="20">[9]LIS183!#REF!</definedName>
    <definedName name="_1" localSheetId="21">[9]LIS183!#REF!</definedName>
    <definedName name="_1" localSheetId="3">[7]LIS183!#REF!</definedName>
    <definedName name="_1" localSheetId="9">[7]LIS183!#REF!</definedName>
    <definedName name="_1" localSheetId="5">[7]LIS183!#REF!</definedName>
    <definedName name="_1" localSheetId="6">[7]LIS183!#REF!</definedName>
    <definedName name="_1" localSheetId="8">[7]LIS183!#REF!</definedName>
    <definedName name="_1" localSheetId="10">[7]LIS183!#REF!</definedName>
    <definedName name="_1" localSheetId="1">[7]LIS183!#REF!</definedName>
    <definedName name="_1">[7]LIS183!#REF!</definedName>
    <definedName name="_1_13__Reporte_Ministerio___Definitivo_" localSheetId="13">#REF!</definedName>
    <definedName name="_1_13__Reporte_Ministerio___Definitivo_" localSheetId="14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3">#REF!</definedName>
    <definedName name="_1_13__Reporte_Ministerio___Definitivo_" localSheetId="9">#REF!</definedName>
    <definedName name="_1_13__Reporte_Ministerio___Definitivo_" localSheetId="5">#REF!</definedName>
    <definedName name="_1_13__Reporte_Ministerio___Definitivo_" localSheetId="6">#REF!</definedName>
    <definedName name="_1_13__Reporte_Ministerio___Definitivo_" localSheetId="8">#REF!</definedName>
    <definedName name="_1_13__Reporte_Ministerio___Definitivo_" localSheetId="10">#REF!</definedName>
    <definedName name="_1_13__Reporte_Ministerio___Definitivo_" localSheetId="1">#REF!</definedName>
    <definedName name="_1_13__Reporte_Ministerio___Definitivo_">#REF!</definedName>
    <definedName name="_10" localSheetId="13">[7]LIS183!#REF!</definedName>
    <definedName name="_10" localSheetId="14">[7]LIS183!#REF!</definedName>
    <definedName name="_10" localSheetId="16">[7]LIS183!#REF!</definedName>
    <definedName name="_10" localSheetId="17">[8]LIS183!#REF!</definedName>
    <definedName name="_10" localSheetId="18">[9]LIS183!#REF!</definedName>
    <definedName name="_10" localSheetId="19">[8]LIS183!#REF!</definedName>
    <definedName name="_10" localSheetId="20">[9]LIS183!#REF!</definedName>
    <definedName name="_10" localSheetId="21">[9]LIS183!#REF!</definedName>
    <definedName name="_10" localSheetId="3">[7]LIS183!#REF!</definedName>
    <definedName name="_10" localSheetId="9">[7]LIS183!#REF!</definedName>
    <definedName name="_10" localSheetId="5">[7]LIS183!#REF!</definedName>
    <definedName name="_10" localSheetId="6">[7]LIS183!#REF!</definedName>
    <definedName name="_10" localSheetId="8">[7]LIS183!#REF!</definedName>
    <definedName name="_10" localSheetId="10">[7]LIS183!#REF!</definedName>
    <definedName name="_10" localSheetId="1">[7]LIS183!#REF!</definedName>
    <definedName name="_10">[7]LIS183!#REF!</definedName>
    <definedName name="_100" localSheetId="13">[7]LIS183!#REF!</definedName>
    <definedName name="_100" localSheetId="14">[7]LIS183!#REF!</definedName>
    <definedName name="_100" localSheetId="16">[7]LIS183!#REF!</definedName>
    <definedName name="_100" localSheetId="17">[8]LIS183!#REF!</definedName>
    <definedName name="_100" localSheetId="18">[9]LIS183!#REF!</definedName>
    <definedName name="_100" localSheetId="19">[8]LIS183!#REF!</definedName>
    <definedName name="_100" localSheetId="20">[9]LIS183!#REF!</definedName>
    <definedName name="_100" localSheetId="21">[9]LIS183!#REF!</definedName>
    <definedName name="_100" localSheetId="3">[7]LIS183!#REF!</definedName>
    <definedName name="_100" localSheetId="9">[7]LIS183!#REF!</definedName>
    <definedName name="_100" localSheetId="5">[7]LIS183!#REF!</definedName>
    <definedName name="_100" localSheetId="6">[7]LIS183!#REF!</definedName>
    <definedName name="_100" localSheetId="8">[7]LIS183!#REF!</definedName>
    <definedName name="_100" localSheetId="10">[7]LIS183!#REF!</definedName>
    <definedName name="_100" localSheetId="1">[7]LIS183!#REF!</definedName>
    <definedName name="_100">[7]LIS183!#REF!</definedName>
    <definedName name="_101" localSheetId="13">[7]LIS183!#REF!</definedName>
    <definedName name="_101" localSheetId="14">[7]LIS183!#REF!</definedName>
    <definedName name="_101" localSheetId="16">[7]LIS183!#REF!</definedName>
    <definedName name="_101" localSheetId="17">[8]LIS183!#REF!</definedName>
    <definedName name="_101" localSheetId="18">[9]LIS183!#REF!</definedName>
    <definedName name="_101" localSheetId="19">[8]LIS183!#REF!</definedName>
    <definedName name="_101" localSheetId="20">[9]LIS183!#REF!</definedName>
    <definedName name="_101" localSheetId="21">[9]LIS183!#REF!</definedName>
    <definedName name="_101" localSheetId="3">[7]LIS183!#REF!</definedName>
    <definedName name="_101" localSheetId="9">[7]LIS183!#REF!</definedName>
    <definedName name="_101" localSheetId="5">[7]LIS183!#REF!</definedName>
    <definedName name="_101" localSheetId="6">[7]LIS183!#REF!</definedName>
    <definedName name="_101" localSheetId="8">[7]LIS183!#REF!</definedName>
    <definedName name="_101" localSheetId="10">[7]LIS183!#REF!</definedName>
    <definedName name="_101" localSheetId="1">[7]LIS183!#REF!</definedName>
    <definedName name="_101">[7]LIS183!#REF!</definedName>
    <definedName name="_102" localSheetId="13">[7]LIS183!#REF!</definedName>
    <definedName name="_102" localSheetId="14">[7]LIS183!#REF!</definedName>
    <definedName name="_102" localSheetId="16">[7]LIS183!#REF!</definedName>
    <definedName name="_102" localSheetId="17">[8]LIS183!#REF!</definedName>
    <definedName name="_102" localSheetId="18">[9]LIS183!#REF!</definedName>
    <definedName name="_102" localSheetId="19">[8]LIS183!#REF!</definedName>
    <definedName name="_102" localSheetId="20">[9]LIS183!#REF!</definedName>
    <definedName name="_102" localSheetId="21">[9]LIS183!#REF!</definedName>
    <definedName name="_102" localSheetId="3">[7]LIS183!#REF!</definedName>
    <definedName name="_102" localSheetId="9">[7]LIS183!#REF!</definedName>
    <definedName name="_102" localSheetId="5">[7]LIS183!#REF!</definedName>
    <definedName name="_102" localSheetId="6">[7]LIS183!#REF!</definedName>
    <definedName name="_102" localSheetId="8">[7]LIS183!#REF!</definedName>
    <definedName name="_102" localSheetId="10">[7]LIS183!#REF!</definedName>
    <definedName name="_102" localSheetId="1">[7]LIS183!#REF!</definedName>
    <definedName name="_102">[7]LIS183!#REF!</definedName>
    <definedName name="_103" localSheetId="13">[7]LIS183!#REF!</definedName>
    <definedName name="_103" localSheetId="14">[7]LIS183!#REF!</definedName>
    <definedName name="_103" localSheetId="17">[8]LIS183!#REF!</definedName>
    <definedName name="_103" localSheetId="18">[9]LIS183!#REF!</definedName>
    <definedName name="_103" localSheetId="19">[8]LIS183!#REF!</definedName>
    <definedName name="_103" localSheetId="20">[9]LIS183!#REF!</definedName>
    <definedName name="_103" localSheetId="21">[9]LIS183!#REF!</definedName>
    <definedName name="_103" localSheetId="3">[7]LIS183!#REF!</definedName>
    <definedName name="_103" localSheetId="9">[7]LIS183!#REF!</definedName>
    <definedName name="_103" localSheetId="5">[7]LIS183!#REF!</definedName>
    <definedName name="_103" localSheetId="6">[7]LIS183!#REF!</definedName>
    <definedName name="_103" localSheetId="8">[7]LIS183!#REF!</definedName>
    <definedName name="_103" localSheetId="10">[7]LIS183!#REF!</definedName>
    <definedName name="_103" localSheetId="1">[7]LIS183!#REF!</definedName>
    <definedName name="_103">[7]LIS183!#REF!</definedName>
    <definedName name="_104" localSheetId="13">[7]LIS183!#REF!</definedName>
    <definedName name="_104" localSheetId="14">[7]LIS183!#REF!</definedName>
    <definedName name="_104" localSheetId="17">[8]LIS183!#REF!</definedName>
    <definedName name="_104" localSheetId="18">[9]LIS183!#REF!</definedName>
    <definedName name="_104" localSheetId="19">[8]LIS183!#REF!</definedName>
    <definedName name="_104" localSheetId="20">[9]LIS183!#REF!</definedName>
    <definedName name="_104" localSheetId="21">[9]LIS183!#REF!</definedName>
    <definedName name="_104" localSheetId="3">[7]LIS183!#REF!</definedName>
    <definedName name="_104" localSheetId="9">[7]LIS183!#REF!</definedName>
    <definedName name="_104" localSheetId="8">[7]LIS183!#REF!</definedName>
    <definedName name="_104" localSheetId="10">[7]LIS183!#REF!</definedName>
    <definedName name="_104" localSheetId="1">[7]LIS183!#REF!</definedName>
    <definedName name="_104">[7]LIS183!#REF!</definedName>
    <definedName name="_105" localSheetId="13">[7]LIS183!#REF!</definedName>
    <definedName name="_105" localSheetId="14">[7]LIS183!#REF!</definedName>
    <definedName name="_105" localSheetId="17">[8]LIS183!#REF!</definedName>
    <definedName name="_105" localSheetId="18">[9]LIS183!#REF!</definedName>
    <definedName name="_105" localSheetId="19">[8]LIS183!#REF!</definedName>
    <definedName name="_105" localSheetId="20">[9]LIS183!#REF!</definedName>
    <definedName name="_105" localSheetId="21">[9]LIS183!#REF!</definedName>
    <definedName name="_105" localSheetId="3">[7]LIS183!#REF!</definedName>
    <definedName name="_105" localSheetId="9">[7]LIS183!#REF!</definedName>
    <definedName name="_105" localSheetId="8">[7]LIS183!#REF!</definedName>
    <definedName name="_105" localSheetId="10">[7]LIS183!#REF!</definedName>
    <definedName name="_105" localSheetId="1">[7]LIS183!#REF!</definedName>
    <definedName name="_105">[7]LIS183!#REF!</definedName>
    <definedName name="_106" localSheetId="13">[7]LIS183!#REF!</definedName>
    <definedName name="_106" localSheetId="14">[7]LIS183!#REF!</definedName>
    <definedName name="_106" localSheetId="17">[8]LIS183!#REF!</definedName>
    <definedName name="_106" localSheetId="18">[9]LIS183!#REF!</definedName>
    <definedName name="_106" localSheetId="19">[8]LIS183!#REF!</definedName>
    <definedName name="_106" localSheetId="20">[9]LIS183!#REF!</definedName>
    <definedName name="_106" localSheetId="21">[9]LIS183!#REF!</definedName>
    <definedName name="_106" localSheetId="3">[7]LIS183!#REF!</definedName>
    <definedName name="_106" localSheetId="9">[7]LIS183!#REF!</definedName>
    <definedName name="_106" localSheetId="8">[7]LIS183!#REF!</definedName>
    <definedName name="_106" localSheetId="10">[7]LIS183!#REF!</definedName>
    <definedName name="_106" localSheetId="1">[7]LIS183!#REF!</definedName>
    <definedName name="_106">[7]LIS183!#REF!</definedName>
    <definedName name="_107" localSheetId="13">[7]LIS183!#REF!</definedName>
    <definedName name="_107" localSheetId="14">[7]LIS183!#REF!</definedName>
    <definedName name="_107" localSheetId="17">[8]LIS183!#REF!</definedName>
    <definedName name="_107" localSheetId="18">[9]LIS183!#REF!</definedName>
    <definedName name="_107" localSheetId="19">[8]LIS183!#REF!</definedName>
    <definedName name="_107" localSheetId="20">[9]LIS183!#REF!</definedName>
    <definedName name="_107" localSheetId="21">[9]LIS183!#REF!</definedName>
    <definedName name="_107" localSheetId="3">[7]LIS183!#REF!</definedName>
    <definedName name="_107" localSheetId="9">[7]LIS183!#REF!</definedName>
    <definedName name="_107" localSheetId="8">[7]LIS183!#REF!</definedName>
    <definedName name="_107" localSheetId="10">[7]LIS183!#REF!</definedName>
    <definedName name="_107" localSheetId="1">[7]LIS183!#REF!</definedName>
    <definedName name="_107">[7]LIS183!#REF!</definedName>
    <definedName name="_108" localSheetId="13">[7]LIS183!#REF!</definedName>
    <definedName name="_108" localSheetId="14">[7]LIS183!#REF!</definedName>
    <definedName name="_108" localSheetId="17">[8]LIS183!#REF!</definedName>
    <definedName name="_108" localSheetId="18">[9]LIS183!#REF!</definedName>
    <definedName name="_108" localSheetId="19">[8]LIS183!#REF!</definedName>
    <definedName name="_108" localSheetId="20">[9]LIS183!#REF!</definedName>
    <definedName name="_108" localSheetId="21">[9]LIS183!#REF!</definedName>
    <definedName name="_108" localSheetId="3">[7]LIS183!#REF!</definedName>
    <definedName name="_108" localSheetId="9">[7]LIS183!#REF!</definedName>
    <definedName name="_108" localSheetId="8">[7]LIS183!#REF!</definedName>
    <definedName name="_108" localSheetId="10">[7]LIS183!#REF!</definedName>
    <definedName name="_108" localSheetId="1">[7]LIS183!#REF!</definedName>
    <definedName name="_108">[7]LIS183!#REF!</definedName>
    <definedName name="_109" localSheetId="13">[7]LIS183!#REF!</definedName>
    <definedName name="_109" localSheetId="14">[7]LIS183!#REF!</definedName>
    <definedName name="_109" localSheetId="17">[8]LIS183!#REF!</definedName>
    <definedName name="_109" localSheetId="18">[9]LIS183!#REF!</definedName>
    <definedName name="_109" localSheetId="19">[8]LIS183!#REF!</definedName>
    <definedName name="_109" localSheetId="20">[9]LIS183!#REF!</definedName>
    <definedName name="_109" localSheetId="21">[9]LIS183!#REF!</definedName>
    <definedName name="_109" localSheetId="3">[7]LIS183!#REF!</definedName>
    <definedName name="_109" localSheetId="9">[7]LIS183!#REF!</definedName>
    <definedName name="_109" localSheetId="8">[7]LIS183!#REF!</definedName>
    <definedName name="_109" localSheetId="10">[7]LIS183!#REF!</definedName>
    <definedName name="_109" localSheetId="1">[7]LIS183!#REF!</definedName>
    <definedName name="_109">[7]LIS183!#REF!</definedName>
    <definedName name="_11" localSheetId="13">[7]LIS183!#REF!</definedName>
    <definedName name="_11" localSheetId="14">[7]LIS183!#REF!</definedName>
    <definedName name="_11" localSheetId="17">[8]LIS183!#REF!</definedName>
    <definedName name="_11" localSheetId="18">[9]LIS183!#REF!</definedName>
    <definedName name="_11" localSheetId="19">[8]LIS183!#REF!</definedName>
    <definedName name="_11" localSheetId="20">[9]LIS183!#REF!</definedName>
    <definedName name="_11" localSheetId="21">[9]LIS183!#REF!</definedName>
    <definedName name="_11" localSheetId="3">[7]LIS183!#REF!</definedName>
    <definedName name="_11" localSheetId="9">[7]LIS183!#REF!</definedName>
    <definedName name="_11" localSheetId="8">[7]LIS183!#REF!</definedName>
    <definedName name="_11" localSheetId="10">[7]LIS183!#REF!</definedName>
    <definedName name="_11" localSheetId="1">[7]LIS183!#REF!</definedName>
    <definedName name="_11">[7]LIS183!#REF!</definedName>
    <definedName name="_110" localSheetId="13">[7]LIS183!#REF!</definedName>
    <definedName name="_110" localSheetId="14">[7]LIS183!#REF!</definedName>
    <definedName name="_110" localSheetId="17">[8]LIS183!#REF!</definedName>
    <definedName name="_110" localSheetId="18">[9]LIS183!#REF!</definedName>
    <definedName name="_110" localSheetId="19">[8]LIS183!#REF!</definedName>
    <definedName name="_110" localSheetId="20">[9]LIS183!#REF!</definedName>
    <definedName name="_110" localSheetId="21">[9]LIS183!#REF!</definedName>
    <definedName name="_110" localSheetId="3">[7]LIS183!#REF!</definedName>
    <definedName name="_110" localSheetId="9">[7]LIS183!#REF!</definedName>
    <definedName name="_110" localSheetId="8">[7]LIS183!#REF!</definedName>
    <definedName name="_110" localSheetId="10">[7]LIS183!#REF!</definedName>
    <definedName name="_110" localSheetId="1">[7]LIS183!#REF!</definedName>
    <definedName name="_110">[7]LIS183!#REF!</definedName>
    <definedName name="_111" localSheetId="13">[7]LIS183!#REF!</definedName>
    <definedName name="_111" localSheetId="14">[7]LIS183!#REF!</definedName>
    <definedName name="_111" localSheetId="17">[8]LIS183!#REF!</definedName>
    <definedName name="_111" localSheetId="18">[9]LIS183!#REF!</definedName>
    <definedName name="_111" localSheetId="19">[8]LIS183!#REF!</definedName>
    <definedName name="_111" localSheetId="20">[9]LIS183!#REF!</definedName>
    <definedName name="_111" localSheetId="21">[9]LIS183!#REF!</definedName>
    <definedName name="_111" localSheetId="3">[7]LIS183!#REF!</definedName>
    <definedName name="_111" localSheetId="9">[7]LIS183!#REF!</definedName>
    <definedName name="_111" localSheetId="8">[7]LIS183!#REF!</definedName>
    <definedName name="_111" localSheetId="10">[7]LIS183!#REF!</definedName>
    <definedName name="_111" localSheetId="1">[7]LIS183!#REF!</definedName>
    <definedName name="_111">[7]LIS183!#REF!</definedName>
    <definedName name="_112" localSheetId="13">[7]LIS183!#REF!</definedName>
    <definedName name="_112" localSheetId="14">[7]LIS183!#REF!</definedName>
    <definedName name="_112" localSheetId="17">[8]LIS183!#REF!</definedName>
    <definedName name="_112" localSheetId="18">[9]LIS183!#REF!</definedName>
    <definedName name="_112" localSheetId="19">[8]LIS183!#REF!</definedName>
    <definedName name="_112" localSheetId="20">[9]LIS183!#REF!</definedName>
    <definedName name="_112" localSheetId="21">[9]LIS183!#REF!</definedName>
    <definedName name="_112" localSheetId="3">[7]LIS183!#REF!</definedName>
    <definedName name="_112" localSheetId="9">[7]LIS183!#REF!</definedName>
    <definedName name="_112" localSheetId="8">[7]LIS183!#REF!</definedName>
    <definedName name="_112" localSheetId="10">[7]LIS183!#REF!</definedName>
    <definedName name="_112" localSheetId="1">[7]LIS183!#REF!</definedName>
    <definedName name="_112">[7]LIS183!#REF!</definedName>
    <definedName name="_113" localSheetId="13">[7]LIS183!#REF!</definedName>
    <definedName name="_113" localSheetId="14">[7]LIS183!#REF!</definedName>
    <definedName name="_113" localSheetId="17">[8]LIS183!#REF!</definedName>
    <definedName name="_113" localSheetId="18">[9]LIS183!#REF!</definedName>
    <definedName name="_113" localSheetId="19">[8]LIS183!#REF!</definedName>
    <definedName name="_113" localSheetId="20">[9]LIS183!#REF!</definedName>
    <definedName name="_113" localSheetId="21">[9]LIS183!#REF!</definedName>
    <definedName name="_113" localSheetId="3">[7]LIS183!#REF!</definedName>
    <definedName name="_113" localSheetId="9">[7]LIS183!#REF!</definedName>
    <definedName name="_113" localSheetId="8">[7]LIS183!#REF!</definedName>
    <definedName name="_113" localSheetId="10">[7]LIS183!#REF!</definedName>
    <definedName name="_113" localSheetId="1">[7]LIS183!#REF!</definedName>
    <definedName name="_113">[7]LIS183!#REF!</definedName>
    <definedName name="_114" localSheetId="13">[7]LIS183!#REF!</definedName>
    <definedName name="_114" localSheetId="14">[7]LIS183!#REF!</definedName>
    <definedName name="_114" localSheetId="17">[8]LIS183!#REF!</definedName>
    <definedName name="_114" localSheetId="18">[9]LIS183!#REF!</definedName>
    <definedName name="_114" localSheetId="19">[8]LIS183!#REF!</definedName>
    <definedName name="_114" localSheetId="20">[9]LIS183!#REF!</definedName>
    <definedName name="_114" localSheetId="21">[9]LIS183!#REF!</definedName>
    <definedName name="_114" localSheetId="3">[7]LIS183!#REF!</definedName>
    <definedName name="_114" localSheetId="9">[7]LIS183!#REF!</definedName>
    <definedName name="_114" localSheetId="8">[7]LIS183!#REF!</definedName>
    <definedName name="_114" localSheetId="10">[7]LIS183!#REF!</definedName>
    <definedName name="_114" localSheetId="1">[7]LIS183!#REF!</definedName>
    <definedName name="_114">[7]LIS183!#REF!</definedName>
    <definedName name="_115" localSheetId="13">[7]LIS183!#REF!</definedName>
    <definedName name="_115" localSheetId="14">[7]LIS183!#REF!</definedName>
    <definedName name="_115" localSheetId="17">[8]LIS183!#REF!</definedName>
    <definedName name="_115" localSheetId="18">[9]LIS183!#REF!</definedName>
    <definedName name="_115" localSheetId="19">[8]LIS183!#REF!</definedName>
    <definedName name="_115" localSheetId="20">[9]LIS183!#REF!</definedName>
    <definedName name="_115" localSheetId="21">[9]LIS183!#REF!</definedName>
    <definedName name="_115" localSheetId="3">[7]LIS183!#REF!</definedName>
    <definedName name="_115" localSheetId="9">[7]LIS183!#REF!</definedName>
    <definedName name="_115" localSheetId="8">[7]LIS183!#REF!</definedName>
    <definedName name="_115" localSheetId="10">[7]LIS183!#REF!</definedName>
    <definedName name="_115" localSheetId="1">[7]LIS183!#REF!</definedName>
    <definedName name="_115">[7]LIS183!#REF!</definedName>
    <definedName name="_1154" localSheetId="13">[7]LIS183!#REF!</definedName>
    <definedName name="_1154" localSheetId="14">[7]LIS183!#REF!</definedName>
    <definedName name="_1154" localSheetId="17">[8]LIS183!#REF!</definedName>
    <definedName name="_1154" localSheetId="18">[9]LIS183!#REF!</definedName>
    <definedName name="_1154" localSheetId="19">[8]LIS183!#REF!</definedName>
    <definedName name="_1154" localSheetId="20">[9]LIS183!#REF!</definedName>
    <definedName name="_1154" localSheetId="21">[9]LIS183!#REF!</definedName>
    <definedName name="_1154" localSheetId="3">[7]LIS183!#REF!</definedName>
    <definedName name="_1154" localSheetId="9">[7]LIS183!#REF!</definedName>
    <definedName name="_1154" localSheetId="8">[7]LIS183!#REF!</definedName>
    <definedName name="_1154" localSheetId="10">[7]LIS183!#REF!</definedName>
    <definedName name="_1154" localSheetId="1">[7]LIS183!#REF!</definedName>
    <definedName name="_1154">[7]LIS183!#REF!</definedName>
    <definedName name="_116" localSheetId="13">[7]LIS183!#REF!</definedName>
    <definedName name="_116" localSheetId="14">[7]LIS183!#REF!</definedName>
    <definedName name="_116" localSheetId="17">[8]LIS183!#REF!</definedName>
    <definedName name="_116" localSheetId="18">[9]LIS183!#REF!</definedName>
    <definedName name="_116" localSheetId="19">[8]LIS183!#REF!</definedName>
    <definedName name="_116" localSheetId="20">[9]LIS183!#REF!</definedName>
    <definedName name="_116" localSheetId="21">[9]LIS183!#REF!</definedName>
    <definedName name="_116" localSheetId="3">[7]LIS183!#REF!</definedName>
    <definedName name="_116" localSheetId="9">[7]LIS183!#REF!</definedName>
    <definedName name="_116" localSheetId="8">[7]LIS183!#REF!</definedName>
    <definedName name="_116" localSheetId="10">[7]LIS183!#REF!</definedName>
    <definedName name="_116" localSheetId="1">[7]LIS183!#REF!</definedName>
    <definedName name="_116">[7]LIS183!#REF!</definedName>
    <definedName name="_117" localSheetId="13">[7]LIS183!#REF!</definedName>
    <definedName name="_117" localSheetId="14">[7]LIS183!#REF!</definedName>
    <definedName name="_117" localSheetId="17">[8]LIS183!#REF!</definedName>
    <definedName name="_117" localSheetId="18">[9]LIS183!#REF!</definedName>
    <definedName name="_117" localSheetId="19">[8]LIS183!#REF!</definedName>
    <definedName name="_117" localSheetId="20">[9]LIS183!#REF!</definedName>
    <definedName name="_117" localSheetId="21">[9]LIS183!#REF!</definedName>
    <definedName name="_117" localSheetId="3">[7]LIS183!#REF!</definedName>
    <definedName name="_117" localSheetId="9">[7]LIS183!#REF!</definedName>
    <definedName name="_117" localSheetId="8">[7]LIS183!#REF!</definedName>
    <definedName name="_117" localSheetId="10">[7]LIS183!#REF!</definedName>
    <definedName name="_117" localSheetId="1">[7]LIS183!#REF!</definedName>
    <definedName name="_117">[7]LIS183!#REF!</definedName>
    <definedName name="_118" localSheetId="13">[7]LIS183!#REF!</definedName>
    <definedName name="_118" localSheetId="14">[7]LIS183!#REF!</definedName>
    <definedName name="_118" localSheetId="17">[8]LIS183!#REF!</definedName>
    <definedName name="_118" localSheetId="18">[9]LIS183!#REF!</definedName>
    <definedName name="_118" localSheetId="19">[8]LIS183!#REF!</definedName>
    <definedName name="_118" localSheetId="20">[9]LIS183!#REF!</definedName>
    <definedName name="_118" localSheetId="21">[9]LIS183!#REF!</definedName>
    <definedName name="_118" localSheetId="3">[7]LIS183!#REF!</definedName>
    <definedName name="_118" localSheetId="9">[7]LIS183!#REF!</definedName>
    <definedName name="_118" localSheetId="8">[7]LIS183!#REF!</definedName>
    <definedName name="_118" localSheetId="10">[7]LIS183!#REF!</definedName>
    <definedName name="_118" localSheetId="1">[7]LIS183!#REF!</definedName>
    <definedName name="_118">[7]LIS183!#REF!</definedName>
    <definedName name="_119" localSheetId="13">[7]LIS183!#REF!</definedName>
    <definedName name="_119" localSheetId="14">[7]LIS183!#REF!</definedName>
    <definedName name="_119" localSheetId="17">[8]LIS183!#REF!</definedName>
    <definedName name="_119" localSheetId="18">[9]LIS183!#REF!</definedName>
    <definedName name="_119" localSheetId="19">[8]LIS183!#REF!</definedName>
    <definedName name="_119" localSheetId="20">[9]LIS183!#REF!</definedName>
    <definedName name="_119" localSheetId="21">[9]LIS183!#REF!</definedName>
    <definedName name="_119" localSheetId="3">[7]LIS183!#REF!</definedName>
    <definedName name="_119" localSheetId="9">[7]LIS183!#REF!</definedName>
    <definedName name="_119" localSheetId="8">[7]LIS183!#REF!</definedName>
    <definedName name="_119" localSheetId="10">[7]LIS183!#REF!</definedName>
    <definedName name="_119" localSheetId="1">[7]LIS183!#REF!</definedName>
    <definedName name="_119">[7]LIS183!#REF!</definedName>
    <definedName name="_12" localSheetId="13">[7]LIS183!#REF!</definedName>
    <definedName name="_12" localSheetId="14">[7]LIS183!#REF!</definedName>
    <definedName name="_12" localSheetId="17">[8]LIS183!#REF!</definedName>
    <definedName name="_12" localSheetId="18">[9]LIS183!#REF!</definedName>
    <definedName name="_12" localSheetId="19">[8]LIS183!#REF!</definedName>
    <definedName name="_12" localSheetId="20">[9]LIS183!#REF!</definedName>
    <definedName name="_12" localSheetId="21">[9]LIS183!#REF!</definedName>
    <definedName name="_12" localSheetId="3">[7]LIS183!#REF!</definedName>
    <definedName name="_12" localSheetId="9">[7]LIS183!#REF!</definedName>
    <definedName name="_12" localSheetId="8">[7]LIS183!#REF!</definedName>
    <definedName name="_12" localSheetId="10">[7]LIS183!#REF!</definedName>
    <definedName name="_12" localSheetId="1">[7]LIS183!#REF!</definedName>
    <definedName name="_12">[7]LIS183!#REF!</definedName>
    <definedName name="_120" localSheetId="13">[7]LIS183!#REF!</definedName>
    <definedName name="_120" localSheetId="14">[7]LIS183!#REF!</definedName>
    <definedName name="_120" localSheetId="17">[8]LIS183!#REF!</definedName>
    <definedName name="_120" localSheetId="18">[9]LIS183!#REF!</definedName>
    <definedName name="_120" localSheetId="19">[8]LIS183!#REF!</definedName>
    <definedName name="_120" localSheetId="20">[9]LIS183!#REF!</definedName>
    <definedName name="_120" localSheetId="21">[9]LIS183!#REF!</definedName>
    <definedName name="_120" localSheetId="3">[7]LIS183!#REF!</definedName>
    <definedName name="_120" localSheetId="9">[7]LIS183!#REF!</definedName>
    <definedName name="_120" localSheetId="8">[7]LIS183!#REF!</definedName>
    <definedName name="_120" localSheetId="10">[7]LIS183!#REF!</definedName>
    <definedName name="_120" localSheetId="1">[7]LIS183!#REF!</definedName>
    <definedName name="_120">[7]LIS183!#REF!</definedName>
    <definedName name="_121" localSheetId="13">[7]LIS183!#REF!</definedName>
    <definedName name="_121" localSheetId="14">[7]LIS183!#REF!</definedName>
    <definedName name="_121" localSheetId="17">[8]LIS183!#REF!</definedName>
    <definedName name="_121" localSheetId="18">[9]LIS183!#REF!</definedName>
    <definedName name="_121" localSheetId="19">[8]LIS183!#REF!</definedName>
    <definedName name="_121" localSheetId="20">[9]LIS183!#REF!</definedName>
    <definedName name="_121" localSheetId="21">[9]LIS183!#REF!</definedName>
    <definedName name="_121" localSheetId="3">[7]LIS183!#REF!</definedName>
    <definedName name="_121" localSheetId="9">[7]LIS183!#REF!</definedName>
    <definedName name="_121" localSheetId="8">[7]LIS183!#REF!</definedName>
    <definedName name="_121" localSheetId="10">[7]LIS183!#REF!</definedName>
    <definedName name="_121" localSheetId="1">[7]LIS183!#REF!</definedName>
    <definedName name="_121">[7]LIS183!#REF!</definedName>
    <definedName name="_122" localSheetId="13">[7]LIS183!#REF!</definedName>
    <definedName name="_122" localSheetId="14">[7]LIS183!#REF!</definedName>
    <definedName name="_122" localSheetId="17">[8]LIS183!#REF!</definedName>
    <definedName name="_122" localSheetId="18">[9]LIS183!#REF!</definedName>
    <definedName name="_122" localSheetId="19">[8]LIS183!#REF!</definedName>
    <definedName name="_122" localSheetId="20">[9]LIS183!#REF!</definedName>
    <definedName name="_122" localSheetId="21">[9]LIS183!#REF!</definedName>
    <definedName name="_122" localSheetId="3">[7]LIS183!#REF!</definedName>
    <definedName name="_122" localSheetId="9">[7]LIS183!#REF!</definedName>
    <definedName name="_122" localSheetId="8">[7]LIS183!#REF!</definedName>
    <definedName name="_122" localSheetId="10">[7]LIS183!#REF!</definedName>
    <definedName name="_122" localSheetId="1">[7]LIS183!#REF!</definedName>
    <definedName name="_122">[7]LIS183!#REF!</definedName>
    <definedName name="_123" localSheetId="13">[7]LIS183!#REF!</definedName>
    <definedName name="_123" localSheetId="14">[7]LIS183!#REF!</definedName>
    <definedName name="_123" localSheetId="17">[8]LIS183!#REF!</definedName>
    <definedName name="_123" localSheetId="18">[9]LIS183!#REF!</definedName>
    <definedName name="_123" localSheetId="19">[8]LIS183!#REF!</definedName>
    <definedName name="_123" localSheetId="20">[9]LIS183!#REF!</definedName>
    <definedName name="_123" localSheetId="21">[9]LIS183!#REF!</definedName>
    <definedName name="_123" localSheetId="3">[7]LIS183!#REF!</definedName>
    <definedName name="_123" localSheetId="9">[7]LIS183!#REF!</definedName>
    <definedName name="_123" localSheetId="8">[7]LIS183!#REF!</definedName>
    <definedName name="_123" localSheetId="10">[7]LIS183!#REF!</definedName>
    <definedName name="_123" localSheetId="1">[7]LIS183!#REF!</definedName>
    <definedName name="_123">[7]LIS183!#REF!</definedName>
    <definedName name="_124" localSheetId="13">[7]LIS183!#REF!</definedName>
    <definedName name="_124" localSheetId="14">[7]LIS183!#REF!</definedName>
    <definedName name="_124" localSheetId="17">[8]LIS183!#REF!</definedName>
    <definedName name="_124" localSheetId="18">[9]LIS183!#REF!</definedName>
    <definedName name="_124" localSheetId="19">[8]LIS183!#REF!</definedName>
    <definedName name="_124" localSheetId="20">[9]LIS183!#REF!</definedName>
    <definedName name="_124" localSheetId="21">[9]LIS183!#REF!</definedName>
    <definedName name="_124" localSheetId="3">[7]LIS183!#REF!</definedName>
    <definedName name="_124" localSheetId="9">[7]LIS183!#REF!</definedName>
    <definedName name="_124" localSheetId="8">[7]LIS183!#REF!</definedName>
    <definedName name="_124" localSheetId="10">[7]LIS183!#REF!</definedName>
    <definedName name="_124" localSheetId="1">[7]LIS183!#REF!</definedName>
    <definedName name="_124">[7]LIS183!#REF!</definedName>
    <definedName name="_125" localSheetId="13">[7]LIS183!#REF!</definedName>
    <definedName name="_125" localSheetId="14">[7]LIS183!#REF!</definedName>
    <definedName name="_125" localSheetId="17">[8]LIS183!#REF!</definedName>
    <definedName name="_125" localSheetId="18">[9]LIS183!#REF!</definedName>
    <definedName name="_125" localSheetId="19">[8]LIS183!#REF!</definedName>
    <definedName name="_125" localSheetId="20">[9]LIS183!#REF!</definedName>
    <definedName name="_125" localSheetId="21">[9]LIS183!#REF!</definedName>
    <definedName name="_125" localSheetId="3">[7]LIS183!#REF!</definedName>
    <definedName name="_125" localSheetId="9">[7]LIS183!#REF!</definedName>
    <definedName name="_125" localSheetId="8">[7]LIS183!#REF!</definedName>
    <definedName name="_125" localSheetId="10">[7]LIS183!#REF!</definedName>
    <definedName name="_125" localSheetId="1">[7]LIS183!#REF!</definedName>
    <definedName name="_125">[7]LIS183!#REF!</definedName>
    <definedName name="_126" localSheetId="13">[7]LIS183!#REF!</definedName>
    <definedName name="_126" localSheetId="14">[7]LIS183!#REF!</definedName>
    <definedName name="_126" localSheetId="17">[8]LIS183!#REF!</definedName>
    <definedName name="_126" localSheetId="18">[9]LIS183!#REF!</definedName>
    <definedName name="_126" localSheetId="19">[8]LIS183!#REF!</definedName>
    <definedName name="_126" localSheetId="20">[9]LIS183!#REF!</definedName>
    <definedName name="_126" localSheetId="21">[9]LIS183!#REF!</definedName>
    <definedName name="_126" localSheetId="3">[7]LIS183!#REF!</definedName>
    <definedName name="_126" localSheetId="9">[7]LIS183!#REF!</definedName>
    <definedName name="_126" localSheetId="8">[7]LIS183!#REF!</definedName>
    <definedName name="_126" localSheetId="10">[7]LIS183!#REF!</definedName>
    <definedName name="_126" localSheetId="1">[7]LIS183!#REF!</definedName>
    <definedName name="_126">[7]LIS183!#REF!</definedName>
    <definedName name="_127" localSheetId="13">[7]LIS183!#REF!</definedName>
    <definedName name="_127" localSheetId="14">[7]LIS183!#REF!</definedName>
    <definedName name="_127" localSheetId="17">[8]LIS183!#REF!</definedName>
    <definedName name="_127" localSheetId="18">[9]LIS183!#REF!</definedName>
    <definedName name="_127" localSheetId="19">[8]LIS183!#REF!</definedName>
    <definedName name="_127" localSheetId="20">[9]LIS183!#REF!</definedName>
    <definedName name="_127" localSheetId="21">[9]LIS183!#REF!</definedName>
    <definedName name="_127" localSheetId="3">[7]LIS183!#REF!</definedName>
    <definedName name="_127" localSheetId="9">[7]LIS183!#REF!</definedName>
    <definedName name="_127" localSheetId="8">[7]LIS183!#REF!</definedName>
    <definedName name="_127" localSheetId="10">[7]LIS183!#REF!</definedName>
    <definedName name="_127" localSheetId="1">[7]LIS183!#REF!</definedName>
    <definedName name="_127">[7]LIS183!#REF!</definedName>
    <definedName name="_128" localSheetId="13">[7]LIS183!#REF!</definedName>
    <definedName name="_128" localSheetId="14">[7]LIS183!#REF!</definedName>
    <definedName name="_128" localSheetId="17">[8]LIS183!#REF!</definedName>
    <definedName name="_128" localSheetId="18">[9]LIS183!#REF!</definedName>
    <definedName name="_128" localSheetId="19">[8]LIS183!#REF!</definedName>
    <definedName name="_128" localSheetId="20">[9]LIS183!#REF!</definedName>
    <definedName name="_128" localSheetId="21">[9]LIS183!#REF!</definedName>
    <definedName name="_128" localSheetId="3">[7]LIS183!#REF!</definedName>
    <definedName name="_128" localSheetId="9">[7]LIS183!#REF!</definedName>
    <definedName name="_128" localSheetId="8">[7]LIS183!#REF!</definedName>
    <definedName name="_128" localSheetId="10">[7]LIS183!#REF!</definedName>
    <definedName name="_128" localSheetId="1">[7]LIS183!#REF!</definedName>
    <definedName name="_128">[7]LIS183!#REF!</definedName>
    <definedName name="_129" localSheetId="13">[7]LIS183!#REF!</definedName>
    <definedName name="_129" localSheetId="14">[7]LIS183!#REF!</definedName>
    <definedName name="_129" localSheetId="17">[8]LIS183!#REF!</definedName>
    <definedName name="_129" localSheetId="18">[9]LIS183!#REF!</definedName>
    <definedName name="_129" localSheetId="19">[8]LIS183!#REF!</definedName>
    <definedName name="_129" localSheetId="20">[9]LIS183!#REF!</definedName>
    <definedName name="_129" localSheetId="21">[9]LIS183!#REF!</definedName>
    <definedName name="_129" localSheetId="3">[7]LIS183!#REF!</definedName>
    <definedName name="_129" localSheetId="9">[7]LIS183!#REF!</definedName>
    <definedName name="_129" localSheetId="8">[7]LIS183!#REF!</definedName>
    <definedName name="_129" localSheetId="10">[7]LIS183!#REF!</definedName>
    <definedName name="_129" localSheetId="1">[7]LIS183!#REF!</definedName>
    <definedName name="_129">[7]LIS183!#REF!</definedName>
    <definedName name="_13" localSheetId="13">[7]LIS183!#REF!</definedName>
    <definedName name="_13" localSheetId="14">[7]LIS183!#REF!</definedName>
    <definedName name="_13" localSheetId="17">[8]LIS183!#REF!</definedName>
    <definedName name="_13" localSheetId="18">[9]LIS183!#REF!</definedName>
    <definedName name="_13" localSheetId="19">[8]LIS183!#REF!</definedName>
    <definedName name="_13" localSheetId="20">[9]LIS183!#REF!</definedName>
    <definedName name="_13" localSheetId="21">[9]LIS183!#REF!</definedName>
    <definedName name="_13" localSheetId="3">[7]LIS183!#REF!</definedName>
    <definedName name="_13" localSheetId="9">[7]LIS183!#REF!</definedName>
    <definedName name="_13" localSheetId="8">[7]LIS183!#REF!</definedName>
    <definedName name="_13" localSheetId="10">[7]LIS183!#REF!</definedName>
    <definedName name="_13" localSheetId="1">[7]LIS183!#REF!</definedName>
    <definedName name="_13">[7]LIS183!#REF!</definedName>
    <definedName name="_130" localSheetId="13">[7]LIS183!#REF!</definedName>
    <definedName name="_130" localSheetId="14">[7]LIS183!#REF!</definedName>
    <definedName name="_130" localSheetId="17">[8]LIS183!#REF!</definedName>
    <definedName name="_130" localSheetId="18">[9]LIS183!#REF!</definedName>
    <definedName name="_130" localSheetId="19">[8]LIS183!#REF!</definedName>
    <definedName name="_130" localSheetId="20">[9]LIS183!#REF!</definedName>
    <definedName name="_130" localSheetId="21">[9]LIS183!#REF!</definedName>
    <definedName name="_130" localSheetId="3">[7]LIS183!#REF!</definedName>
    <definedName name="_130" localSheetId="9">[7]LIS183!#REF!</definedName>
    <definedName name="_130" localSheetId="8">[7]LIS183!#REF!</definedName>
    <definedName name="_130" localSheetId="10">[7]LIS183!#REF!</definedName>
    <definedName name="_130" localSheetId="1">[7]LIS183!#REF!</definedName>
    <definedName name="_130">[7]LIS183!#REF!</definedName>
    <definedName name="_131" localSheetId="13">[7]LIS183!#REF!</definedName>
    <definedName name="_131" localSheetId="14">[7]LIS183!#REF!</definedName>
    <definedName name="_131" localSheetId="17">[8]LIS183!#REF!</definedName>
    <definedName name="_131" localSheetId="18">[9]LIS183!#REF!</definedName>
    <definedName name="_131" localSheetId="19">[8]LIS183!#REF!</definedName>
    <definedName name="_131" localSheetId="20">[9]LIS183!#REF!</definedName>
    <definedName name="_131" localSheetId="21">[9]LIS183!#REF!</definedName>
    <definedName name="_131" localSheetId="3">[7]LIS183!#REF!</definedName>
    <definedName name="_131" localSheetId="9">[7]LIS183!#REF!</definedName>
    <definedName name="_131" localSheetId="8">[7]LIS183!#REF!</definedName>
    <definedName name="_131" localSheetId="10">[7]LIS183!#REF!</definedName>
    <definedName name="_131" localSheetId="1">[7]LIS183!#REF!</definedName>
    <definedName name="_131">[7]LIS183!#REF!</definedName>
    <definedName name="_132" localSheetId="13">[7]LIS183!#REF!</definedName>
    <definedName name="_132" localSheetId="14">[7]LIS183!#REF!</definedName>
    <definedName name="_132" localSheetId="17">[8]LIS183!#REF!</definedName>
    <definedName name="_132" localSheetId="18">[9]LIS183!#REF!</definedName>
    <definedName name="_132" localSheetId="19">[8]LIS183!#REF!</definedName>
    <definedName name="_132" localSheetId="20">[9]LIS183!#REF!</definedName>
    <definedName name="_132" localSheetId="21">[9]LIS183!#REF!</definedName>
    <definedName name="_132" localSheetId="3">[7]LIS183!#REF!</definedName>
    <definedName name="_132" localSheetId="9">[7]LIS183!#REF!</definedName>
    <definedName name="_132" localSheetId="8">[7]LIS183!#REF!</definedName>
    <definedName name="_132" localSheetId="10">[7]LIS183!#REF!</definedName>
    <definedName name="_132" localSheetId="1">[7]LIS183!#REF!</definedName>
    <definedName name="_132">[7]LIS183!#REF!</definedName>
    <definedName name="_133" localSheetId="13">[7]LIS183!#REF!</definedName>
    <definedName name="_133" localSheetId="14">[7]LIS183!#REF!</definedName>
    <definedName name="_133" localSheetId="17">[8]LIS183!#REF!</definedName>
    <definedName name="_133" localSheetId="18">[9]LIS183!#REF!</definedName>
    <definedName name="_133" localSheetId="19">[8]LIS183!#REF!</definedName>
    <definedName name="_133" localSheetId="20">[9]LIS183!#REF!</definedName>
    <definedName name="_133" localSheetId="21">[9]LIS183!#REF!</definedName>
    <definedName name="_133" localSheetId="3">[7]LIS183!#REF!</definedName>
    <definedName name="_133" localSheetId="9">[7]LIS183!#REF!</definedName>
    <definedName name="_133" localSheetId="8">[7]LIS183!#REF!</definedName>
    <definedName name="_133" localSheetId="10">[7]LIS183!#REF!</definedName>
    <definedName name="_133" localSheetId="1">[7]LIS183!#REF!</definedName>
    <definedName name="_133">[7]LIS183!#REF!</definedName>
    <definedName name="_134" localSheetId="13">[7]LIS183!#REF!</definedName>
    <definedName name="_134" localSheetId="14">[7]LIS183!#REF!</definedName>
    <definedName name="_134" localSheetId="17">[8]LIS183!#REF!</definedName>
    <definedName name="_134" localSheetId="18">[9]LIS183!#REF!</definedName>
    <definedName name="_134" localSheetId="19">[8]LIS183!#REF!</definedName>
    <definedName name="_134" localSheetId="20">[9]LIS183!#REF!</definedName>
    <definedName name="_134" localSheetId="21">[9]LIS183!#REF!</definedName>
    <definedName name="_134" localSheetId="3">[7]LIS183!#REF!</definedName>
    <definedName name="_134" localSheetId="9">[7]LIS183!#REF!</definedName>
    <definedName name="_134" localSheetId="8">[7]LIS183!#REF!</definedName>
    <definedName name="_134" localSheetId="10">[7]LIS183!#REF!</definedName>
    <definedName name="_134" localSheetId="1">[7]LIS183!#REF!</definedName>
    <definedName name="_134">[7]LIS183!#REF!</definedName>
    <definedName name="_135" localSheetId="13">[7]LIS183!#REF!</definedName>
    <definedName name="_135" localSheetId="14">[7]LIS183!#REF!</definedName>
    <definedName name="_135" localSheetId="17">[8]LIS183!#REF!</definedName>
    <definedName name="_135" localSheetId="18">[9]LIS183!#REF!</definedName>
    <definedName name="_135" localSheetId="19">[8]LIS183!#REF!</definedName>
    <definedName name="_135" localSheetId="20">[9]LIS183!#REF!</definedName>
    <definedName name="_135" localSheetId="21">[9]LIS183!#REF!</definedName>
    <definedName name="_135" localSheetId="3">[7]LIS183!#REF!</definedName>
    <definedName name="_135" localSheetId="9">[7]LIS183!#REF!</definedName>
    <definedName name="_135" localSheetId="8">[7]LIS183!#REF!</definedName>
    <definedName name="_135" localSheetId="10">[7]LIS183!#REF!</definedName>
    <definedName name="_135" localSheetId="1">[7]LIS183!#REF!</definedName>
    <definedName name="_135">[7]LIS183!#REF!</definedName>
    <definedName name="_136" localSheetId="13">[7]LIS183!#REF!</definedName>
    <definedName name="_136" localSheetId="14">[7]LIS183!#REF!</definedName>
    <definedName name="_136" localSheetId="17">[8]LIS183!#REF!</definedName>
    <definedName name="_136" localSheetId="18">[9]LIS183!#REF!</definedName>
    <definedName name="_136" localSheetId="19">[8]LIS183!#REF!</definedName>
    <definedName name="_136" localSheetId="20">[9]LIS183!#REF!</definedName>
    <definedName name="_136" localSheetId="21">[9]LIS183!#REF!</definedName>
    <definedName name="_136" localSheetId="3">[7]LIS183!#REF!</definedName>
    <definedName name="_136" localSheetId="9">[7]LIS183!#REF!</definedName>
    <definedName name="_136" localSheetId="8">[7]LIS183!#REF!</definedName>
    <definedName name="_136" localSheetId="10">[7]LIS183!#REF!</definedName>
    <definedName name="_136" localSheetId="1">[7]LIS183!#REF!</definedName>
    <definedName name="_136">[7]LIS183!#REF!</definedName>
    <definedName name="_137" localSheetId="13">[7]LIS183!#REF!</definedName>
    <definedName name="_137" localSheetId="14">[7]LIS183!#REF!</definedName>
    <definedName name="_137" localSheetId="17">[8]LIS183!#REF!</definedName>
    <definedName name="_137" localSheetId="18">[9]LIS183!#REF!</definedName>
    <definedName name="_137" localSheetId="19">[8]LIS183!#REF!</definedName>
    <definedName name="_137" localSheetId="20">[9]LIS183!#REF!</definedName>
    <definedName name="_137" localSheetId="21">[9]LIS183!#REF!</definedName>
    <definedName name="_137" localSheetId="3">[7]LIS183!#REF!</definedName>
    <definedName name="_137" localSheetId="9">[7]LIS183!#REF!</definedName>
    <definedName name="_137" localSheetId="8">[7]LIS183!#REF!</definedName>
    <definedName name="_137" localSheetId="10">[7]LIS183!#REF!</definedName>
    <definedName name="_137" localSheetId="1">[7]LIS183!#REF!</definedName>
    <definedName name="_137">[7]LIS183!#REF!</definedName>
    <definedName name="_138" localSheetId="13">[7]LIS183!#REF!</definedName>
    <definedName name="_138" localSheetId="14">[7]LIS183!#REF!</definedName>
    <definedName name="_138" localSheetId="17">[8]LIS183!#REF!</definedName>
    <definedName name="_138" localSheetId="18">[9]LIS183!#REF!</definedName>
    <definedName name="_138" localSheetId="19">[8]LIS183!#REF!</definedName>
    <definedName name="_138" localSheetId="20">[9]LIS183!#REF!</definedName>
    <definedName name="_138" localSheetId="21">[9]LIS183!#REF!</definedName>
    <definedName name="_138" localSheetId="3">[7]LIS183!#REF!</definedName>
    <definedName name="_138" localSheetId="9">[7]LIS183!#REF!</definedName>
    <definedName name="_138" localSheetId="8">[7]LIS183!#REF!</definedName>
    <definedName name="_138" localSheetId="10">[7]LIS183!#REF!</definedName>
    <definedName name="_138" localSheetId="1">[7]LIS183!#REF!</definedName>
    <definedName name="_138">[7]LIS183!#REF!</definedName>
    <definedName name="_139" localSheetId="13">[7]LIS183!#REF!</definedName>
    <definedName name="_139" localSheetId="14">[7]LIS183!#REF!</definedName>
    <definedName name="_139" localSheetId="17">[8]LIS183!#REF!</definedName>
    <definedName name="_139" localSheetId="18">[9]LIS183!#REF!</definedName>
    <definedName name="_139" localSheetId="19">[8]LIS183!#REF!</definedName>
    <definedName name="_139" localSheetId="20">[9]LIS183!#REF!</definedName>
    <definedName name="_139" localSheetId="21">[9]LIS183!#REF!</definedName>
    <definedName name="_139" localSheetId="3">[7]LIS183!#REF!</definedName>
    <definedName name="_139" localSheetId="9">[7]LIS183!#REF!</definedName>
    <definedName name="_139" localSheetId="8">[7]LIS183!#REF!</definedName>
    <definedName name="_139" localSheetId="10">[7]LIS183!#REF!</definedName>
    <definedName name="_139" localSheetId="1">[7]LIS183!#REF!</definedName>
    <definedName name="_139">[7]LIS183!#REF!</definedName>
    <definedName name="_14" localSheetId="13">[7]LIS183!#REF!</definedName>
    <definedName name="_14" localSheetId="14">[7]LIS183!#REF!</definedName>
    <definedName name="_14" localSheetId="17">[8]LIS183!#REF!</definedName>
    <definedName name="_14" localSheetId="18">[9]LIS183!#REF!</definedName>
    <definedName name="_14" localSheetId="19">[8]LIS183!#REF!</definedName>
    <definedName name="_14" localSheetId="20">[9]LIS183!#REF!</definedName>
    <definedName name="_14" localSheetId="21">[9]LIS183!#REF!</definedName>
    <definedName name="_14" localSheetId="3">[7]LIS183!#REF!</definedName>
    <definedName name="_14" localSheetId="9">[7]LIS183!#REF!</definedName>
    <definedName name="_14" localSheetId="8">[7]LIS183!#REF!</definedName>
    <definedName name="_14" localSheetId="10">[7]LIS183!#REF!</definedName>
    <definedName name="_14" localSheetId="1">[7]LIS183!#REF!</definedName>
    <definedName name="_14">[7]LIS183!#REF!</definedName>
    <definedName name="_140" localSheetId="13">[7]LIS183!#REF!</definedName>
    <definedName name="_140" localSheetId="14">[7]LIS183!#REF!</definedName>
    <definedName name="_140" localSheetId="17">[8]LIS183!#REF!</definedName>
    <definedName name="_140" localSheetId="18">[9]LIS183!#REF!</definedName>
    <definedName name="_140" localSheetId="19">[8]LIS183!#REF!</definedName>
    <definedName name="_140" localSheetId="20">[9]LIS183!#REF!</definedName>
    <definedName name="_140" localSheetId="21">[9]LIS183!#REF!</definedName>
    <definedName name="_140" localSheetId="3">[7]LIS183!#REF!</definedName>
    <definedName name="_140" localSheetId="9">[7]LIS183!#REF!</definedName>
    <definedName name="_140" localSheetId="8">[7]LIS183!#REF!</definedName>
    <definedName name="_140" localSheetId="10">[7]LIS183!#REF!</definedName>
    <definedName name="_140" localSheetId="1">[7]LIS183!#REF!</definedName>
    <definedName name="_140">[7]LIS183!#REF!</definedName>
    <definedName name="_141" localSheetId="13">[7]LIS183!#REF!</definedName>
    <definedName name="_141" localSheetId="14">[7]LIS183!#REF!</definedName>
    <definedName name="_141" localSheetId="17">[8]LIS183!#REF!</definedName>
    <definedName name="_141" localSheetId="18">[9]LIS183!#REF!</definedName>
    <definedName name="_141" localSheetId="19">[8]LIS183!#REF!</definedName>
    <definedName name="_141" localSheetId="20">[9]LIS183!#REF!</definedName>
    <definedName name="_141" localSheetId="21">[9]LIS183!#REF!</definedName>
    <definedName name="_141" localSheetId="3">[7]LIS183!#REF!</definedName>
    <definedName name="_141" localSheetId="9">[7]LIS183!#REF!</definedName>
    <definedName name="_141" localSheetId="8">[7]LIS183!#REF!</definedName>
    <definedName name="_141" localSheetId="10">[7]LIS183!#REF!</definedName>
    <definedName name="_141" localSheetId="1">[7]LIS183!#REF!</definedName>
    <definedName name="_141">[7]LIS183!#REF!</definedName>
    <definedName name="_142" localSheetId="13">[7]LIS183!#REF!</definedName>
    <definedName name="_142" localSheetId="14">[7]LIS183!#REF!</definedName>
    <definedName name="_142" localSheetId="17">[8]LIS183!#REF!</definedName>
    <definedName name="_142" localSheetId="18">[9]LIS183!#REF!</definedName>
    <definedName name="_142" localSheetId="19">[8]LIS183!#REF!</definedName>
    <definedName name="_142" localSheetId="20">[9]LIS183!#REF!</definedName>
    <definedName name="_142" localSheetId="21">[9]LIS183!#REF!</definedName>
    <definedName name="_142" localSheetId="3">[7]LIS183!#REF!</definedName>
    <definedName name="_142" localSheetId="9">[7]LIS183!#REF!</definedName>
    <definedName name="_142" localSheetId="8">[7]LIS183!#REF!</definedName>
    <definedName name="_142" localSheetId="10">[7]LIS183!#REF!</definedName>
    <definedName name="_142" localSheetId="1">[7]LIS183!#REF!</definedName>
    <definedName name="_142">[7]LIS183!#REF!</definedName>
    <definedName name="_143" localSheetId="13">[7]LIS183!#REF!</definedName>
    <definedName name="_143" localSheetId="14">[7]LIS183!#REF!</definedName>
    <definedName name="_143" localSheetId="17">[8]LIS183!#REF!</definedName>
    <definedName name="_143" localSheetId="18">[9]LIS183!#REF!</definedName>
    <definedName name="_143" localSheetId="19">[8]LIS183!#REF!</definedName>
    <definedName name="_143" localSheetId="20">[9]LIS183!#REF!</definedName>
    <definedName name="_143" localSheetId="21">[9]LIS183!#REF!</definedName>
    <definedName name="_143" localSheetId="3">[7]LIS183!#REF!</definedName>
    <definedName name="_143" localSheetId="9">[7]LIS183!#REF!</definedName>
    <definedName name="_143" localSheetId="8">[7]LIS183!#REF!</definedName>
    <definedName name="_143" localSheetId="10">[7]LIS183!#REF!</definedName>
    <definedName name="_143" localSheetId="1">[7]LIS183!#REF!</definedName>
    <definedName name="_143">[7]LIS183!#REF!</definedName>
    <definedName name="_144" localSheetId="13">[7]LIS183!#REF!</definedName>
    <definedName name="_144" localSheetId="14">[7]LIS183!#REF!</definedName>
    <definedName name="_144" localSheetId="17">[8]LIS183!#REF!</definedName>
    <definedName name="_144" localSheetId="18">[9]LIS183!#REF!</definedName>
    <definedName name="_144" localSheetId="19">[8]LIS183!#REF!</definedName>
    <definedName name="_144" localSheetId="20">[9]LIS183!#REF!</definedName>
    <definedName name="_144" localSheetId="21">[9]LIS183!#REF!</definedName>
    <definedName name="_144" localSheetId="3">[7]LIS183!#REF!</definedName>
    <definedName name="_144" localSheetId="9">[7]LIS183!#REF!</definedName>
    <definedName name="_144" localSheetId="8">[7]LIS183!#REF!</definedName>
    <definedName name="_144" localSheetId="10">[7]LIS183!#REF!</definedName>
    <definedName name="_144" localSheetId="1">[7]LIS183!#REF!</definedName>
    <definedName name="_144">[7]LIS183!#REF!</definedName>
    <definedName name="_145" localSheetId="13">[7]LIS183!#REF!</definedName>
    <definedName name="_145" localSheetId="14">[7]LIS183!#REF!</definedName>
    <definedName name="_145" localSheetId="17">[8]LIS183!#REF!</definedName>
    <definedName name="_145" localSheetId="18">[9]LIS183!#REF!</definedName>
    <definedName name="_145" localSheetId="19">[8]LIS183!#REF!</definedName>
    <definedName name="_145" localSheetId="20">[9]LIS183!#REF!</definedName>
    <definedName name="_145" localSheetId="21">[9]LIS183!#REF!</definedName>
    <definedName name="_145" localSheetId="3">[7]LIS183!#REF!</definedName>
    <definedName name="_145" localSheetId="9">[7]LIS183!#REF!</definedName>
    <definedName name="_145" localSheetId="8">[7]LIS183!#REF!</definedName>
    <definedName name="_145" localSheetId="10">[7]LIS183!#REF!</definedName>
    <definedName name="_145" localSheetId="1">[7]LIS183!#REF!</definedName>
    <definedName name="_145">[7]LIS183!#REF!</definedName>
    <definedName name="_146" localSheetId="13">[7]LIS183!#REF!</definedName>
    <definedName name="_146" localSheetId="14">[7]LIS183!#REF!</definedName>
    <definedName name="_146" localSheetId="17">[8]LIS183!#REF!</definedName>
    <definedName name="_146" localSheetId="18">[9]LIS183!#REF!</definedName>
    <definedName name="_146" localSheetId="19">[8]LIS183!#REF!</definedName>
    <definedName name="_146" localSheetId="20">[9]LIS183!#REF!</definedName>
    <definedName name="_146" localSheetId="21">[9]LIS183!#REF!</definedName>
    <definedName name="_146" localSheetId="3">[7]LIS183!#REF!</definedName>
    <definedName name="_146" localSheetId="9">[7]LIS183!#REF!</definedName>
    <definedName name="_146" localSheetId="8">[7]LIS183!#REF!</definedName>
    <definedName name="_146" localSheetId="10">[7]LIS183!#REF!</definedName>
    <definedName name="_146" localSheetId="1">[7]LIS183!#REF!</definedName>
    <definedName name="_146">[7]LIS183!#REF!</definedName>
    <definedName name="_147" localSheetId="13">[7]LIS183!#REF!</definedName>
    <definedName name="_147" localSheetId="14">[7]LIS183!#REF!</definedName>
    <definedName name="_147" localSheetId="17">[8]LIS183!#REF!</definedName>
    <definedName name="_147" localSheetId="18">[9]LIS183!#REF!</definedName>
    <definedName name="_147" localSheetId="19">[8]LIS183!#REF!</definedName>
    <definedName name="_147" localSheetId="20">[9]LIS183!#REF!</definedName>
    <definedName name="_147" localSheetId="21">[9]LIS183!#REF!</definedName>
    <definedName name="_147" localSheetId="3">[7]LIS183!#REF!</definedName>
    <definedName name="_147" localSheetId="9">[7]LIS183!#REF!</definedName>
    <definedName name="_147" localSheetId="8">[7]LIS183!#REF!</definedName>
    <definedName name="_147" localSheetId="10">[7]LIS183!#REF!</definedName>
    <definedName name="_147" localSheetId="1">[7]LIS183!#REF!</definedName>
    <definedName name="_147">[7]LIS183!#REF!</definedName>
    <definedName name="_148" localSheetId="13">[7]LIS183!#REF!</definedName>
    <definedName name="_148" localSheetId="14">[7]LIS183!#REF!</definedName>
    <definedName name="_148" localSheetId="17">[8]LIS183!#REF!</definedName>
    <definedName name="_148" localSheetId="18">[9]LIS183!#REF!</definedName>
    <definedName name="_148" localSheetId="19">[8]LIS183!#REF!</definedName>
    <definedName name="_148" localSheetId="20">[9]LIS183!#REF!</definedName>
    <definedName name="_148" localSheetId="21">[9]LIS183!#REF!</definedName>
    <definedName name="_148" localSheetId="3">[7]LIS183!#REF!</definedName>
    <definedName name="_148" localSheetId="9">[7]LIS183!#REF!</definedName>
    <definedName name="_148" localSheetId="8">[7]LIS183!#REF!</definedName>
    <definedName name="_148" localSheetId="10">[7]LIS183!#REF!</definedName>
    <definedName name="_148" localSheetId="1">[7]LIS183!#REF!</definedName>
    <definedName name="_148">[7]LIS183!#REF!</definedName>
    <definedName name="_149" localSheetId="13">[7]LIS183!#REF!</definedName>
    <definedName name="_149" localSheetId="14">[7]LIS183!#REF!</definedName>
    <definedName name="_149" localSheetId="17">[8]LIS183!#REF!</definedName>
    <definedName name="_149" localSheetId="18">[9]LIS183!#REF!</definedName>
    <definedName name="_149" localSheetId="19">[8]LIS183!#REF!</definedName>
    <definedName name="_149" localSheetId="20">[9]LIS183!#REF!</definedName>
    <definedName name="_149" localSheetId="21">[9]LIS183!#REF!</definedName>
    <definedName name="_149" localSheetId="3">[7]LIS183!#REF!</definedName>
    <definedName name="_149" localSheetId="9">[7]LIS183!#REF!</definedName>
    <definedName name="_149" localSheetId="8">[7]LIS183!#REF!</definedName>
    <definedName name="_149" localSheetId="10">[7]LIS183!#REF!</definedName>
    <definedName name="_149" localSheetId="1">[7]LIS183!#REF!</definedName>
    <definedName name="_149">[7]LIS183!#REF!</definedName>
    <definedName name="_15" localSheetId="13">[7]LIS183!#REF!</definedName>
    <definedName name="_15" localSheetId="14">[7]LIS183!#REF!</definedName>
    <definedName name="_15" localSheetId="17">[8]LIS183!#REF!</definedName>
    <definedName name="_15" localSheetId="18">[9]LIS183!#REF!</definedName>
    <definedName name="_15" localSheetId="19">[8]LIS183!#REF!</definedName>
    <definedName name="_15" localSheetId="20">[9]LIS183!#REF!</definedName>
    <definedName name="_15" localSheetId="21">[9]LIS183!#REF!</definedName>
    <definedName name="_15" localSheetId="3">[7]LIS183!#REF!</definedName>
    <definedName name="_15" localSheetId="9">[7]LIS183!#REF!</definedName>
    <definedName name="_15" localSheetId="8">[7]LIS183!#REF!</definedName>
    <definedName name="_15" localSheetId="10">[7]LIS183!#REF!</definedName>
    <definedName name="_15" localSheetId="1">[7]LIS183!#REF!</definedName>
    <definedName name="_15">[7]LIS183!#REF!</definedName>
    <definedName name="_150" localSheetId="13">[7]LIS183!#REF!</definedName>
    <definedName name="_150" localSheetId="14">[7]LIS183!#REF!</definedName>
    <definedName name="_150" localSheetId="17">[8]LIS183!#REF!</definedName>
    <definedName name="_150" localSheetId="18">[9]LIS183!#REF!</definedName>
    <definedName name="_150" localSheetId="19">[8]LIS183!#REF!</definedName>
    <definedName name="_150" localSheetId="20">[9]LIS183!#REF!</definedName>
    <definedName name="_150" localSheetId="21">[9]LIS183!#REF!</definedName>
    <definedName name="_150" localSheetId="3">[7]LIS183!#REF!</definedName>
    <definedName name="_150" localSheetId="9">[7]LIS183!#REF!</definedName>
    <definedName name="_150" localSheetId="8">[7]LIS183!#REF!</definedName>
    <definedName name="_150" localSheetId="10">[7]LIS183!#REF!</definedName>
    <definedName name="_150" localSheetId="1">[7]LIS183!#REF!</definedName>
    <definedName name="_150">[7]LIS183!#REF!</definedName>
    <definedName name="_151" localSheetId="13">[7]LIS183!#REF!</definedName>
    <definedName name="_151" localSheetId="14">[7]LIS183!#REF!</definedName>
    <definedName name="_151" localSheetId="17">[8]LIS183!#REF!</definedName>
    <definedName name="_151" localSheetId="18">[9]LIS183!#REF!</definedName>
    <definedName name="_151" localSheetId="19">[8]LIS183!#REF!</definedName>
    <definedName name="_151" localSheetId="20">[9]LIS183!#REF!</definedName>
    <definedName name="_151" localSheetId="21">[9]LIS183!#REF!</definedName>
    <definedName name="_151" localSheetId="3">[7]LIS183!#REF!</definedName>
    <definedName name="_151" localSheetId="9">[7]LIS183!#REF!</definedName>
    <definedName name="_151" localSheetId="8">[7]LIS183!#REF!</definedName>
    <definedName name="_151" localSheetId="10">[7]LIS183!#REF!</definedName>
    <definedName name="_151" localSheetId="1">[7]LIS183!#REF!</definedName>
    <definedName name="_151">[7]LIS183!#REF!</definedName>
    <definedName name="_152" localSheetId="13">[7]LIS183!#REF!</definedName>
    <definedName name="_152" localSheetId="14">[7]LIS183!#REF!</definedName>
    <definedName name="_152" localSheetId="17">[8]LIS183!#REF!</definedName>
    <definedName name="_152" localSheetId="18">[9]LIS183!#REF!</definedName>
    <definedName name="_152" localSheetId="19">[8]LIS183!#REF!</definedName>
    <definedName name="_152" localSheetId="20">[9]LIS183!#REF!</definedName>
    <definedName name="_152" localSheetId="21">[9]LIS183!#REF!</definedName>
    <definedName name="_152" localSheetId="3">[7]LIS183!#REF!</definedName>
    <definedName name="_152" localSheetId="9">[7]LIS183!#REF!</definedName>
    <definedName name="_152" localSheetId="8">[7]LIS183!#REF!</definedName>
    <definedName name="_152" localSheetId="10">[7]LIS183!#REF!</definedName>
    <definedName name="_152" localSheetId="1">[7]LIS183!#REF!</definedName>
    <definedName name="_152">[7]LIS183!#REF!</definedName>
    <definedName name="_153" localSheetId="13">[7]LIS183!#REF!</definedName>
    <definedName name="_153" localSheetId="14">[7]LIS183!#REF!</definedName>
    <definedName name="_153" localSheetId="17">[8]LIS183!#REF!</definedName>
    <definedName name="_153" localSheetId="18">[9]LIS183!#REF!</definedName>
    <definedName name="_153" localSheetId="19">[8]LIS183!#REF!</definedName>
    <definedName name="_153" localSheetId="20">[9]LIS183!#REF!</definedName>
    <definedName name="_153" localSheetId="21">[9]LIS183!#REF!</definedName>
    <definedName name="_153" localSheetId="3">[7]LIS183!#REF!</definedName>
    <definedName name="_153" localSheetId="9">[7]LIS183!#REF!</definedName>
    <definedName name="_153" localSheetId="8">[7]LIS183!#REF!</definedName>
    <definedName name="_153" localSheetId="10">[7]LIS183!#REF!</definedName>
    <definedName name="_153" localSheetId="1">[7]LIS183!#REF!</definedName>
    <definedName name="_153">[7]LIS183!#REF!</definedName>
    <definedName name="_154" localSheetId="13">[7]LIS183!#REF!</definedName>
    <definedName name="_154" localSheetId="14">[7]LIS183!#REF!</definedName>
    <definedName name="_154" localSheetId="17">[8]LIS183!#REF!</definedName>
    <definedName name="_154" localSheetId="18">[9]LIS183!#REF!</definedName>
    <definedName name="_154" localSheetId="19">[8]LIS183!#REF!</definedName>
    <definedName name="_154" localSheetId="20">[9]LIS183!#REF!</definedName>
    <definedName name="_154" localSheetId="21">[9]LIS183!#REF!</definedName>
    <definedName name="_154" localSheetId="3">[7]LIS183!#REF!</definedName>
    <definedName name="_154" localSheetId="9">[7]LIS183!#REF!</definedName>
    <definedName name="_154" localSheetId="8">[7]LIS183!#REF!</definedName>
    <definedName name="_154" localSheetId="10">[7]LIS183!#REF!</definedName>
    <definedName name="_154" localSheetId="1">[7]LIS183!#REF!</definedName>
    <definedName name="_154">[7]LIS183!#REF!</definedName>
    <definedName name="_155" localSheetId="13">[7]LIS183!#REF!</definedName>
    <definedName name="_155" localSheetId="14">[7]LIS183!#REF!</definedName>
    <definedName name="_155" localSheetId="17">[8]LIS183!#REF!</definedName>
    <definedName name="_155" localSheetId="18">[9]LIS183!#REF!</definedName>
    <definedName name="_155" localSheetId="19">[8]LIS183!#REF!</definedName>
    <definedName name="_155" localSheetId="20">[9]LIS183!#REF!</definedName>
    <definedName name="_155" localSheetId="21">[9]LIS183!#REF!</definedName>
    <definedName name="_155" localSheetId="3">[7]LIS183!#REF!</definedName>
    <definedName name="_155" localSheetId="9">[7]LIS183!#REF!</definedName>
    <definedName name="_155" localSheetId="8">[7]LIS183!#REF!</definedName>
    <definedName name="_155" localSheetId="10">[7]LIS183!#REF!</definedName>
    <definedName name="_155" localSheetId="1">[7]LIS183!#REF!</definedName>
    <definedName name="_155">[7]LIS183!#REF!</definedName>
    <definedName name="_156" localSheetId="13">[7]LIS183!#REF!</definedName>
    <definedName name="_156" localSheetId="14">[7]LIS183!#REF!</definedName>
    <definedName name="_156" localSheetId="17">[8]LIS183!#REF!</definedName>
    <definedName name="_156" localSheetId="18">[9]LIS183!#REF!</definedName>
    <definedName name="_156" localSheetId="19">[8]LIS183!#REF!</definedName>
    <definedName name="_156" localSheetId="20">[9]LIS183!#REF!</definedName>
    <definedName name="_156" localSheetId="21">[9]LIS183!#REF!</definedName>
    <definedName name="_156" localSheetId="3">[7]LIS183!#REF!</definedName>
    <definedName name="_156" localSheetId="9">[7]LIS183!#REF!</definedName>
    <definedName name="_156" localSheetId="8">[7]LIS183!#REF!</definedName>
    <definedName name="_156" localSheetId="10">[7]LIS183!#REF!</definedName>
    <definedName name="_156" localSheetId="1">[7]LIS183!#REF!</definedName>
    <definedName name="_156">[7]LIS183!#REF!</definedName>
    <definedName name="_157" localSheetId="13">[7]LIS183!#REF!</definedName>
    <definedName name="_157" localSheetId="14">[7]LIS183!#REF!</definedName>
    <definedName name="_157" localSheetId="17">[8]LIS183!#REF!</definedName>
    <definedName name="_157" localSheetId="18">[9]LIS183!#REF!</definedName>
    <definedName name="_157" localSheetId="19">[8]LIS183!#REF!</definedName>
    <definedName name="_157" localSheetId="20">[9]LIS183!#REF!</definedName>
    <definedName name="_157" localSheetId="21">[9]LIS183!#REF!</definedName>
    <definedName name="_157" localSheetId="3">[7]LIS183!#REF!</definedName>
    <definedName name="_157" localSheetId="9">[7]LIS183!#REF!</definedName>
    <definedName name="_157" localSheetId="8">[7]LIS183!#REF!</definedName>
    <definedName name="_157" localSheetId="10">[7]LIS183!#REF!</definedName>
    <definedName name="_157" localSheetId="1">[7]LIS183!#REF!</definedName>
    <definedName name="_157">[7]LIS183!#REF!</definedName>
    <definedName name="_158" localSheetId="13">[7]LIS183!#REF!</definedName>
    <definedName name="_158" localSheetId="14">[7]LIS183!#REF!</definedName>
    <definedName name="_158" localSheetId="17">[8]LIS183!#REF!</definedName>
    <definedName name="_158" localSheetId="18">[9]LIS183!#REF!</definedName>
    <definedName name="_158" localSheetId="19">[8]LIS183!#REF!</definedName>
    <definedName name="_158" localSheetId="20">[9]LIS183!#REF!</definedName>
    <definedName name="_158" localSheetId="21">[9]LIS183!#REF!</definedName>
    <definedName name="_158" localSheetId="3">[7]LIS183!#REF!</definedName>
    <definedName name="_158" localSheetId="9">[7]LIS183!#REF!</definedName>
    <definedName name="_158" localSheetId="8">[7]LIS183!#REF!</definedName>
    <definedName name="_158" localSheetId="10">[7]LIS183!#REF!</definedName>
    <definedName name="_158" localSheetId="1">[7]LIS183!#REF!</definedName>
    <definedName name="_158">[7]LIS183!#REF!</definedName>
    <definedName name="_159" localSheetId="13">[7]LIS183!#REF!</definedName>
    <definedName name="_159" localSheetId="14">[7]LIS183!#REF!</definedName>
    <definedName name="_159" localSheetId="17">[8]LIS183!#REF!</definedName>
    <definedName name="_159" localSheetId="18">[9]LIS183!#REF!</definedName>
    <definedName name="_159" localSheetId="19">[8]LIS183!#REF!</definedName>
    <definedName name="_159" localSheetId="20">[9]LIS183!#REF!</definedName>
    <definedName name="_159" localSheetId="21">[9]LIS183!#REF!</definedName>
    <definedName name="_159" localSheetId="3">[7]LIS183!#REF!</definedName>
    <definedName name="_159" localSheetId="9">[7]LIS183!#REF!</definedName>
    <definedName name="_159" localSheetId="8">[7]LIS183!#REF!</definedName>
    <definedName name="_159" localSheetId="10">[7]LIS183!#REF!</definedName>
    <definedName name="_159" localSheetId="1">[7]LIS183!#REF!</definedName>
    <definedName name="_159">[7]LIS183!#REF!</definedName>
    <definedName name="_16" localSheetId="13">[7]LIS183!#REF!</definedName>
    <definedName name="_16" localSheetId="14">[7]LIS183!#REF!</definedName>
    <definedName name="_16" localSheetId="17">[8]LIS183!#REF!</definedName>
    <definedName name="_16" localSheetId="18">[9]LIS183!#REF!</definedName>
    <definedName name="_16" localSheetId="19">[8]LIS183!#REF!</definedName>
    <definedName name="_16" localSheetId="20">[9]LIS183!#REF!</definedName>
    <definedName name="_16" localSheetId="21">[9]LIS183!#REF!</definedName>
    <definedName name="_16" localSheetId="3">[7]LIS183!#REF!</definedName>
    <definedName name="_16" localSheetId="9">[7]LIS183!#REF!</definedName>
    <definedName name="_16" localSheetId="8">[7]LIS183!#REF!</definedName>
    <definedName name="_16" localSheetId="10">[7]LIS183!#REF!</definedName>
    <definedName name="_16" localSheetId="1">[7]LIS183!#REF!</definedName>
    <definedName name="_16">[7]LIS183!#REF!</definedName>
    <definedName name="_160" localSheetId="13">[7]LIS183!#REF!</definedName>
    <definedName name="_160" localSheetId="14">[7]LIS183!#REF!</definedName>
    <definedName name="_160" localSheetId="17">[8]LIS183!#REF!</definedName>
    <definedName name="_160" localSheetId="18">[9]LIS183!#REF!</definedName>
    <definedName name="_160" localSheetId="19">[8]LIS183!#REF!</definedName>
    <definedName name="_160" localSheetId="20">[9]LIS183!#REF!</definedName>
    <definedName name="_160" localSheetId="21">[9]LIS183!#REF!</definedName>
    <definedName name="_160" localSheetId="3">[7]LIS183!#REF!</definedName>
    <definedName name="_160" localSheetId="9">[7]LIS183!#REF!</definedName>
    <definedName name="_160" localSheetId="8">[7]LIS183!#REF!</definedName>
    <definedName name="_160" localSheetId="10">[7]LIS183!#REF!</definedName>
    <definedName name="_160" localSheetId="1">[7]LIS183!#REF!</definedName>
    <definedName name="_160">[7]LIS183!#REF!</definedName>
    <definedName name="_161" localSheetId="13">[7]LIS183!#REF!</definedName>
    <definedName name="_161" localSheetId="14">[7]LIS183!#REF!</definedName>
    <definedName name="_161" localSheetId="17">[8]LIS183!#REF!</definedName>
    <definedName name="_161" localSheetId="18">[9]LIS183!#REF!</definedName>
    <definedName name="_161" localSheetId="19">[8]LIS183!#REF!</definedName>
    <definedName name="_161" localSheetId="20">[9]LIS183!#REF!</definedName>
    <definedName name="_161" localSheetId="21">[9]LIS183!#REF!</definedName>
    <definedName name="_161" localSheetId="3">[7]LIS183!#REF!</definedName>
    <definedName name="_161" localSheetId="9">[7]LIS183!#REF!</definedName>
    <definedName name="_161" localSheetId="8">[7]LIS183!#REF!</definedName>
    <definedName name="_161" localSheetId="10">[7]LIS183!#REF!</definedName>
    <definedName name="_161" localSheetId="1">[7]LIS183!#REF!</definedName>
    <definedName name="_161">[7]LIS183!#REF!</definedName>
    <definedName name="_162" localSheetId="13">[7]LIS183!#REF!</definedName>
    <definedName name="_162" localSheetId="14">[7]LIS183!#REF!</definedName>
    <definedName name="_162" localSheetId="17">[8]LIS183!#REF!</definedName>
    <definedName name="_162" localSheetId="18">[9]LIS183!#REF!</definedName>
    <definedName name="_162" localSheetId="19">[8]LIS183!#REF!</definedName>
    <definedName name="_162" localSheetId="20">[9]LIS183!#REF!</definedName>
    <definedName name="_162" localSheetId="21">[9]LIS183!#REF!</definedName>
    <definedName name="_162" localSheetId="3">[7]LIS183!#REF!</definedName>
    <definedName name="_162" localSheetId="9">[7]LIS183!#REF!</definedName>
    <definedName name="_162" localSheetId="8">[7]LIS183!#REF!</definedName>
    <definedName name="_162" localSheetId="10">[7]LIS183!#REF!</definedName>
    <definedName name="_162" localSheetId="1">[7]LIS183!#REF!</definedName>
    <definedName name="_162">[7]LIS183!#REF!</definedName>
    <definedName name="_163" localSheetId="13">[7]LIS183!#REF!</definedName>
    <definedName name="_163" localSheetId="14">[7]LIS183!#REF!</definedName>
    <definedName name="_163" localSheetId="17">[8]LIS183!#REF!</definedName>
    <definedName name="_163" localSheetId="18">[9]LIS183!#REF!</definedName>
    <definedName name="_163" localSheetId="19">[8]LIS183!#REF!</definedName>
    <definedName name="_163" localSheetId="20">[9]LIS183!#REF!</definedName>
    <definedName name="_163" localSheetId="21">[9]LIS183!#REF!</definedName>
    <definedName name="_163" localSheetId="3">[7]LIS183!#REF!</definedName>
    <definedName name="_163" localSheetId="9">[7]LIS183!#REF!</definedName>
    <definedName name="_163" localSheetId="8">[7]LIS183!#REF!</definedName>
    <definedName name="_163" localSheetId="10">[7]LIS183!#REF!</definedName>
    <definedName name="_163" localSheetId="1">[7]LIS183!#REF!</definedName>
    <definedName name="_163">[7]LIS183!#REF!</definedName>
    <definedName name="_164" localSheetId="13">[7]LIS183!#REF!</definedName>
    <definedName name="_164" localSheetId="14">[7]LIS183!#REF!</definedName>
    <definedName name="_164" localSheetId="17">[8]LIS183!#REF!</definedName>
    <definedName name="_164" localSheetId="18">[9]LIS183!#REF!</definedName>
    <definedName name="_164" localSheetId="19">[8]LIS183!#REF!</definedName>
    <definedName name="_164" localSheetId="20">[9]LIS183!#REF!</definedName>
    <definedName name="_164" localSheetId="21">[9]LIS183!#REF!</definedName>
    <definedName name="_164" localSheetId="3">[7]LIS183!#REF!</definedName>
    <definedName name="_164" localSheetId="9">[7]LIS183!#REF!</definedName>
    <definedName name="_164" localSheetId="8">[7]LIS183!#REF!</definedName>
    <definedName name="_164" localSheetId="10">[7]LIS183!#REF!</definedName>
    <definedName name="_164" localSheetId="1">[7]LIS183!#REF!</definedName>
    <definedName name="_164">[7]LIS183!#REF!</definedName>
    <definedName name="_165" localSheetId="13">[7]LIS183!#REF!</definedName>
    <definedName name="_165" localSheetId="14">[7]LIS183!#REF!</definedName>
    <definedName name="_165" localSheetId="17">[8]LIS183!#REF!</definedName>
    <definedName name="_165" localSheetId="18">[9]LIS183!#REF!</definedName>
    <definedName name="_165" localSheetId="19">[8]LIS183!#REF!</definedName>
    <definedName name="_165" localSheetId="20">[9]LIS183!#REF!</definedName>
    <definedName name="_165" localSheetId="21">[9]LIS183!#REF!</definedName>
    <definedName name="_165" localSheetId="3">[7]LIS183!#REF!</definedName>
    <definedName name="_165" localSheetId="9">[7]LIS183!#REF!</definedName>
    <definedName name="_165" localSheetId="8">[7]LIS183!#REF!</definedName>
    <definedName name="_165" localSheetId="10">[7]LIS183!#REF!</definedName>
    <definedName name="_165" localSheetId="1">[7]LIS183!#REF!</definedName>
    <definedName name="_165">[7]LIS183!#REF!</definedName>
    <definedName name="_166" localSheetId="13">[7]LIS183!#REF!</definedName>
    <definedName name="_166" localSheetId="14">[7]LIS183!#REF!</definedName>
    <definedName name="_166" localSheetId="17">[8]LIS183!#REF!</definedName>
    <definedName name="_166" localSheetId="18">[9]LIS183!#REF!</definedName>
    <definedName name="_166" localSheetId="19">[8]LIS183!#REF!</definedName>
    <definedName name="_166" localSheetId="20">[9]LIS183!#REF!</definedName>
    <definedName name="_166" localSheetId="21">[9]LIS183!#REF!</definedName>
    <definedName name="_166" localSheetId="3">[7]LIS183!#REF!</definedName>
    <definedName name="_166" localSheetId="9">[7]LIS183!#REF!</definedName>
    <definedName name="_166" localSheetId="8">[7]LIS183!#REF!</definedName>
    <definedName name="_166" localSheetId="10">[7]LIS183!#REF!</definedName>
    <definedName name="_166" localSheetId="1">[7]LIS183!#REF!</definedName>
    <definedName name="_166">[7]LIS183!#REF!</definedName>
    <definedName name="_167" localSheetId="13">[7]LIS183!#REF!</definedName>
    <definedName name="_167" localSheetId="14">[7]LIS183!#REF!</definedName>
    <definedName name="_167" localSheetId="17">[8]LIS183!#REF!</definedName>
    <definedName name="_167" localSheetId="18">[9]LIS183!#REF!</definedName>
    <definedName name="_167" localSheetId="19">[8]LIS183!#REF!</definedName>
    <definedName name="_167" localSheetId="20">[9]LIS183!#REF!</definedName>
    <definedName name="_167" localSheetId="21">[9]LIS183!#REF!</definedName>
    <definedName name="_167" localSheetId="3">[7]LIS183!#REF!</definedName>
    <definedName name="_167" localSheetId="9">[7]LIS183!#REF!</definedName>
    <definedName name="_167" localSheetId="8">[7]LIS183!#REF!</definedName>
    <definedName name="_167" localSheetId="10">[7]LIS183!#REF!</definedName>
    <definedName name="_167" localSheetId="1">[7]LIS183!#REF!</definedName>
    <definedName name="_167">[7]LIS183!#REF!</definedName>
    <definedName name="_168" localSheetId="13">[7]LIS183!#REF!</definedName>
    <definedName name="_168" localSheetId="14">[7]LIS183!#REF!</definedName>
    <definedName name="_168" localSheetId="17">[8]LIS183!#REF!</definedName>
    <definedName name="_168" localSheetId="18">[9]LIS183!#REF!</definedName>
    <definedName name="_168" localSheetId="19">[8]LIS183!#REF!</definedName>
    <definedName name="_168" localSheetId="20">[9]LIS183!#REF!</definedName>
    <definedName name="_168" localSheetId="21">[9]LIS183!#REF!</definedName>
    <definedName name="_168" localSheetId="3">[7]LIS183!#REF!</definedName>
    <definedName name="_168" localSheetId="9">[7]LIS183!#REF!</definedName>
    <definedName name="_168" localSheetId="8">[7]LIS183!#REF!</definedName>
    <definedName name="_168" localSheetId="10">[7]LIS183!#REF!</definedName>
    <definedName name="_168" localSheetId="1">[7]LIS183!#REF!</definedName>
    <definedName name="_168">[7]LIS183!#REF!</definedName>
    <definedName name="_169" localSheetId="13">[7]LIS183!#REF!</definedName>
    <definedName name="_169" localSheetId="14">[7]LIS183!#REF!</definedName>
    <definedName name="_169" localSheetId="17">[8]LIS183!#REF!</definedName>
    <definedName name="_169" localSheetId="18">[9]LIS183!#REF!</definedName>
    <definedName name="_169" localSheetId="19">[8]LIS183!#REF!</definedName>
    <definedName name="_169" localSheetId="20">[9]LIS183!#REF!</definedName>
    <definedName name="_169" localSheetId="21">[9]LIS183!#REF!</definedName>
    <definedName name="_169" localSheetId="3">[7]LIS183!#REF!</definedName>
    <definedName name="_169" localSheetId="9">[7]LIS183!#REF!</definedName>
    <definedName name="_169" localSheetId="8">[7]LIS183!#REF!</definedName>
    <definedName name="_169" localSheetId="10">[7]LIS183!#REF!</definedName>
    <definedName name="_169" localSheetId="1">[7]LIS183!#REF!</definedName>
    <definedName name="_169">[7]LIS183!#REF!</definedName>
    <definedName name="_17" localSheetId="13">[7]LIS183!#REF!</definedName>
    <definedName name="_17" localSheetId="14">[7]LIS183!#REF!</definedName>
    <definedName name="_17" localSheetId="17">[8]LIS183!#REF!</definedName>
    <definedName name="_17" localSheetId="18">[9]LIS183!#REF!</definedName>
    <definedName name="_17" localSheetId="19">[8]LIS183!#REF!</definedName>
    <definedName name="_17" localSheetId="20">[9]LIS183!#REF!</definedName>
    <definedName name="_17" localSheetId="21">[9]LIS183!#REF!</definedName>
    <definedName name="_17" localSheetId="3">[7]LIS183!#REF!</definedName>
    <definedName name="_17" localSheetId="9">[7]LIS183!#REF!</definedName>
    <definedName name="_17" localSheetId="8">[7]LIS183!#REF!</definedName>
    <definedName name="_17" localSheetId="10">[7]LIS183!#REF!</definedName>
    <definedName name="_17" localSheetId="1">[7]LIS183!#REF!</definedName>
    <definedName name="_17">[7]LIS183!#REF!</definedName>
    <definedName name="_170" localSheetId="13">[7]LIS183!#REF!</definedName>
    <definedName name="_170" localSheetId="14">[7]LIS183!#REF!</definedName>
    <definedName name="_170" localSheetId="17">[8]LIS183!#REF!</definedName>
    <definedName name="_170" localSheetId="18">[9]LIS183!#REF!</definedName>
    <definedName name="_170" localSheetId="19">[8]LIS183!#REF!</definedName>
    <definedName name="_170" localSheetId="20">[9]LIS183!#REF!</definedName>
    <definedName name="_170" localSheetId="21">[9]LIS183!#REF!</definedName>
    <definedName name="_170" localSheetId="3">[7]LIS183!#REF!</definedName>
    <definedName name="_170" localSheetId="9">[7]LIS183!#REF!</definedName>
    <definedName name="_170" localSheetId="8">[7]LIS183!#REF!</definedName>
    <definedName name="_170" localSheetId="10">[7]LIS183!#REF!</definedName>
    <definedName name="_170" localSheetId="1">[7]LIS183!#REF!</definedName>
    <definedName name="_170">[7]LIS183!#REF!</definedName>
    <definedName name="_171" localSheetId="13">[7]LIS183!#REF!</definedName>
    <definedName name="_171" localSheetId="14">[7]LIS183!#REF!</definedName>
    <definedName name="_171" localSheetId="17">[8]LIS183!#REF!</definedName>
    <definedName name="_171" localSheetId="18">[9]LIS183!#REF!</definedName>
    <definedName name="_171" localSheetId="19">[8]LIS183!#REF!</definedName>
    <definedName name="_171" localSheetId="20">[9]LIS183!#REF!</definedName>
    <definedName name="_171" localSheetId="21">[9]LIS183!#REF!</definedName>
    <definedName name="_171" localSheetId="3">[7]LIS183!#REF!</definedName>
    <definedName name="_171" localSheetId="9">[7]LIS183!#REF!</definedName>
    <definedName name="_171" localSheetId="8">[7]LIS183!#REF!</definedName>
    <definedName name="_171" localSheetId="10">[7]LIS183!#REF!</definedName>
    <definedName name="_171" localSheetId="1">[7]LIS183!#REF!</definedName>
    <definedName name="_171">[7]LIS183!#REF!</definedName>
    <definedName name="_172" localSheetId="13">[7]LIS183!#REF!</definedName>
    <definedName name="_172" localSheetId="14">[7]LIS183!#REF!</definedName>
    <definedName name="_172" localSheetId="17">[8]LIS183!#REF!</definedName>
    <definedName name="_172" localSheetId="18">[9]LIS183!#REF!</definedName>
    <definedName name="_172" localSheetId="19">[8]LIS183!#REF!</definedName>
    <definedName name="_172" localSheetId="20">[9]LIS183!#REF!</definedName>
    <definedName name="_172" localSheetId="21">[9]LIS183!#REF!</definedName>
    <definedName name="_172" localSheetId="3">[7]LIS183!#REF!</definedName>
    <definedName name="_172" localSheetId="9">[7]LIS183!#REF!</definedName>
    <definedName name="_172" localSheetId="8">[7]LIS183!#REF!</definedName>
    <definedName name="_172" localSheetId="10">[7]LIS183!#REF!</definedName>
    <definedName name="_172" localSheetId="1">[7]LIS183!#REF!</definedName>
    <definedName name="_172">[7]LIS183!#REF!</definedName>
    <definedName name="_173" localSheetId="13">[7]LIS183!#REF!</definedName>
    <definedName name="_173" localSheetId="14">[7]LIS183!#REF!</definedName>
    <definedName name="_173" localSheetId="17">[8]LIS183!#REF!</definedName>
    <definedName name="_173" localSheetId="18">[9]LIS183!#REF!</definedName>
    <definedName name="_173" localSheetId="19">[8]LIS183!#REF!</definedName>
    <definedName name="_173" localSheetId="20">[9]LIS183!#REF!</definedName>
    <definedName name="_173" localSheetId="21">[9]LIS183!#REF!</definedName>
    <definedName name="_173" localSheetId="3">[7]LIS183!#REF!</definedName>
    <definedName name="_173" localSheetId="9">[7]LIS183!#REF!</definedName>
    <definedName name="_173" localSheetId="8">[7]LIS183!#REF!</definedName>
    <definedName name="_173" localSheetId="10">[7]LIS183!#REF!</definedName>
    <definedName name="_173" localSheetId="1">[7]LIS183!#REF!</definedName>
    <definedName name="_173">[7]LIS183!#REF!</definedName>
    <definedName name="_174" localSheetId="13">[7]LIS183!#REF!</definedName>
    <definedName name="_174" localSheetId="14">[7]LIS183!#REF!</definedName>
    <definedName name="_174" localSheetId="17">[8]LIS183!#REF!</definedName>
    <definedName name="_174" localSheetId="18">[9]LIS183!#REF!</definedName>
    <definedName name="_174" localSheetId="19">[8]LIS183!#REF!</definedName>
    <definedName name="_174" localSheetId="20">[9]LIS183!#REF!</definedName>
    <definedName name="_174" localSheetId="21">[9]LIS183!#REF!</definedName>
    <definedName name="_174" localSheetId="3">[7]LIS183!#REF!</definedName>
    <definedName name="_174" localSheetId="9">[7]LIS183!#REF!</definedName>
    <definedName name="_174" localSheetId="8">[7]LIS183!#REF!</definedName>
    <definedName name="_174" localSheetId="10">[7]LIS183!#REF!</definedName>
    <definedName name="_174" localSheetId="1">[7]LIS183!#REF!</definedName>
    <definedName name="_174">[7]LIS183!#REF!</definedName>
    <definedName name="_175" localSheetId="13">[7]LIS183!#REF!</definedName>
    <definedName name="_175" localSheetId="14">[7]LIS183!#REF!</definedName>
    <definedName name="_175" localSheetId="17">[8]LIS183!#REF!</definedName>
    <definedName name="_175" localSheetId="18">[9]LIS183!#REF!</definedName>
    <definedName name="_175" localSheetId="19">[8]LIS183!#REF!</definedName>
    <definedName name="_175" localSheetId="20">[9]LIS183!#REF!</definedName>
    <definedName name="_175" localSheetId="21">[9]LIS183!#REF!</definedName>
    <definedName name="_175" localSheetId="3">[7]LIS183!#REF!</definedName>
    <definedName name="_175" localSheetId="9">[7]LIS183!#REF!</definedName>
    <definedName name="_175" localSheetId="8">[7]LIS183!#REF!</definedName>
    <definedName name="_175" localSheetId="10">[7]LIS183!#REF!</definedName>
    <definedName name="_175" localSheetId="1">[7]LIS183!#REF!</definedName>
    <definedName name="_175">[7]LIS183!#REF!</definedName>
    <definedName name="_176" localSheetId="13">[7]LIS183!#REF!</definedName>
    <definedName name="_176" localSheetId="14">[7]LIS183!#REF!</definedName>
    <definedName name="_176" localSheetId="17">[8]LIS183!#REF!</definedName>
    <definedName name="_176" localSheetId="18">[9]LIS183!#REF!</definedName>
    <definedName name="_176" localSheetId="19">[8]LIS183!#REF!</definedName>
    <definedName name="_176" localSheetId="20">[9]LIS183!#REF!</definedName>
    <definedName name="_176" localSheetId="21">[9]LIS183!#REF!</definedName>
    <definedName name="_176" localSheetId="3">[7]LIS183!#REF!</definedName>
    <definedName name="_176" localSheetId="9">[7]LIS183!#REF!</definedName>
    <definedName name="_176" localSheetId="8">[7]LIS183!#REF!</definedName>
    <definedName name="_176" localSheetId="10">[7]LIS183!#REF!</definedName>
    <definedName name="_176" localSheetId="1">[7]LIS183!#REF!</definedName>
    <definedName name="_176">[7]LIS183!#REF!</definedName>
    <definedName name="_177" localSheetId="13">[7]LIS183!#REF!</definedName>
    <definedName name="_177" localSheetId="14">[7]LIS183!#REF!</definedName>
    <definedName name="_177" localSheetId="17">[8]LIS183!#REF!</definedName>
    <definedName name="_177" localSheetId="18">[9]LIS183!#REF!</definedName>
    <definedName name="_177" localSheetId="19">[8]LIS183!#REF!</definedName>
    <definedName name="_177" localSheetId="20">[9]LIS183!#REF!</definedName>
    <definedName name="_177" localSheetId="21">[9]LIS183!#REF!</definedName>
    <definedName name="_177" localSheetId="3">[7]LIS183!#REF!</definedName>
    <definedName name="_177" localSheetId="9">[7]LIS183!#REF!</definedName>
    <definedName name="_177" localSheetId="8">[7]LIS183!#REF!</definedName>
    <definedName name="_177" localSheetId="10">[7]LIS183!#REF!</definedName>
    <definedName name="_177" localSheetId="1">[7]LIS183!#REF!</definedName>
    <definedName name="_177">[7]LIS183!#REF!</definedName>
    <definedName name="_178" localSheetId="13">[7]LIS183!#REF!</definedName>
    <definedName name="_178" localSheetId="14">[7]LIS183!#REF!</definedName>
    <definedName name="_178" localSheetId="17">[8]LIS183!#REF!</definedName>
    <definedName name="_178" localSheetId="18">[9]LIS183!#REF!</definedName>
    <definedName name="_178" localSheetId="19">[8]LIS183!#REF!</definedName>
    <definedName name="_178" localSheetId="20">[9]LIS183!#REF!</definedName>
    <definedName name="_178" localSheetId="21">[9]LIS183!#REF!</definedName>
    <definedName name="_178" localSheetId="3">[7]LIS183!#REF!</definedName>
    <definedName name="_178" localSheetId="9">[7]LIS183!#REF!</definedName>
    <definedName name="_178" localSheetId="8">[7]LIS183!#REF!</definedName>
    <definedName name="_178" localSheetId="10">[7]LIS183!#REF!</definedName>
    <definedName name="_178" localSheetId="1">[7]LIS183!#REF!</definedName>
    <definedName name="_178">[7]LIS183!#REF!</definedName>
    <definedName name="_179" localSheetId="13">[7]LIS183!#REF!</definedName>
    <definedName name="_179" localSheetId="14">[7]LIS183!#REF!</definedName>
    <definedName name="_179" localSheetId="17">[8]LIS183!#REF!</definedName>
    <definedName name="_179" localSheetId="18">[9]LIS183!#REF!</definedName>
    <definedName name="_179" localSheetId="19">[8]LIS183!#REF!</definedName>
    <definedName name="_179" localSheetId="20">[9]LIS183!#REF!</definedName>
    <definedName name="_179" localSheetId="21">[9]LIS183!#REF!</definedName>
    <definedName name="_179" localSheetId="3">[7]LIS183!#REF!</definedName>
    <definedName name="_179" localSheetId="9">[7]LIS183!#REF!</definedName>
    <definedName name="_179" localSheetId="8">[7]LIS183!#REF!</definedName>
    <definedName name="_179" localSheetId="10">[7]LIS183!#REF!</definedName>
    <definedName name="_179" localSheetId="1">[7]LIS183!#REF!</definedName>
    <definedName name="_179">[7]LIS183!#REF!</definedName>
    <definedName name="_18" localSheetId="13">[7]LIS183!#REF!</definedName>
    <definedName name="_18" localSheetId="14">[7]LIS183!#REF!</definedName>
    <definedName name="_18" localSheetId="17">[8]LIS183!#REF!</definedName>
    <definedName name="_18" localSheetId="18">[9]LIS183!#REF!</definedName>
    <definedName name="_18" localSheetId="19">[8]LIS183!#REF!</definedName>
    <definedName name="_18" localSheetId="20">[9]LIS183!#REF!</definedName>
    <definedName name="_18" localSheetId="21">[9]LIS183!#REF!</definedName>
    <definedName name="_18" localSheetId="3">[7]LIS183!#REF!</definedName>
    <definedName name="_18" localSheetId="9">[7]LIS183!#REF!</definedName>
    <definedName name="_18" localSheetId="8">[7]LIS183!#REF!</definedName>
    <definedName name="_18" localSheetId="10">[7]LIS183!#REF!</definedName>
    <definedName name="_18" localSheetId="1">[7]LIS183!#REF!</definedName>
    <definedName name="_18">[7]LIS183!#REF!</definedName>
    <definedName name="_180" localSheetId="13">[7]LIS183!#REF!</definedName>
    <definedName name="_180" localSheetId="14">[7]LIS183!#REF!</definedName>
    <definedName name="_180" localSheetId="17">[8]LIS183!#REF!</definedName>
    <definedName name="_180" localSheetId="18">[9]LIS183!#REF!</definedName>
    <definedName name="_180" localSheetId="19">[8]LIS183!#REF!</definedName>
    <definedName name="_180" localSheetId="20">[9]LIS183!#REF!</definedName>
    <definedName name="_180" localSheetId="21">[9]LIS183!#REF!</definedName>
    <definedName name="_180" localSheetId="3">[7]LIS183!#REF!</definedName>
    <definedName name="_180" localSheetId="9">[7]LIS183!#REF!</definedName>
    <definedName name="_180" localSheetId="8">[7]LIS183!#REF!</definedName>
    <definedName name="_180" localSheetId="10">[7]LIS183!#REF!</definedName>
    <definedName name="_180" localSheetId="1">[7]LIS183!#REF!</definedName>
    <definedName name="_180">[7]LIS183!#REF!</definedName>
    <definedName name="_181" localSheetId="13">[7]LIS183!#REF!</definedName>
    <definedName name="_181" localSheetId="14">[7]LIS183!#REF!</definedName>
    <definedName name="_181" localSheetId="17">[8]LIS183!#REF!</definedName>
    <definedName name="_181" localSheetId="18">[9]LIS183!#REF!</definedName>
    <definedName name="_181" localSheetId="19">[8]LIS183!#REF!</definedName>
    <definedName name="_181" localSheetId="20">[9]LIS183!#REF!</definedName>
    <definedName name="_181" localSheetId="21">[9]LIS183!#REF!</definedName>
    <definedName name="_181" localSheetId="3">[7]LIS183!#REF!</definedName>
    <definedName name="_181" localSheetId="9">[7]LIS183!#REF!</definedName>
    <definedName name="_181" localSheetId="8">[7]LIS183!#REF!</definedName>
    <definedName name="_181" localSheetId="10">[7]LIS183!#REF!</definedName>
    <definedName name="_181" localSheetId="1">[7]LIS183!#REF!</definedName>
    <definedName name="_181">[7]LIS183!#REF!</definedName>
    <definedName name="_182" localSheetId="13">[7]LIS183!#REF!</definedName>
    <definedName name="_182" localSheetId="14">[7]LIS183!#REF!</definedName>
    <definedName name="_182" localSheetId="17">[8]LIS183!#REF!</definedName>
    <definedName name="_182" localSheetId="18">[9]LIS183!#REF!</definedName>
    <definedName name="_182" localSheetId="19">[8]LIS183!#REF!</definedName>
    <definedName name="_182" localSheetId="20">[9]LIS183!#REF!</definedName>
    <definedName name="_182" localSheetId="21">[9]LIS183!#REF!</definedName>
    <definedName name="_182" localSheetId="3">[7]LIS183!#REF!</definedName>
    <definedName name="_182" localSheetId="9">[7]LIS183!#REF!</definedName>
    <definedName name="_182" localSheetId="8">[7]LIS183!#REF!</definedName>
    <definedName name="_182" localSheetId="10">[7]LIS183!#REF!</definedName>
    <definedName name="_182" localSheetId="1">[7]LIS183!#REF!</definedName>
    <definedName name="_182">[7]LIS183!#REF!</definedName>
    <definedName name="_183" localSheetId="13">[7]LIS183!#REF!</definedName>
    <definedName name="_183" localSheetId="14">[7]LIS183!#REF!</definedName>
    <definedName name="_183" localSheetId="17">[8]LIS183!#REF!</definedName>
    <definedName name="_183" localSheetId="18">[9]LIS183!#REF!</definedName>
    <definedName name="_183" localSheetId="19">[8]LIS183!#REF!</definedName>
    <definedName name="_183" localSheetId="20">[9]LIS183!#REF!</definedName>
    <definedName name="_183" localSheetId="21">[9]LIS183!#REF!</definedName>
    <definedName name="_183" localSheetId="3">[7]LIS183!#REF!</definedName>
    <definedName name="_183" localSheetId="9">[7]LIS183!#REF!</definedName>
    <definedName name="_183" localSheetId="8">[7]LIS183!#REF!</definedName>
    <definedName name="_183" localSheetId="10">[7]LIS183!#REF!</definedName>
    <definedName name="_183" localSheetId="1">[7]LIS183!#REF!</definedName>
    <definedName name="_183">[7]LIS183!#REF!</definedName>
    <definedName name="_184" localSheetId="13">[7]LIS183!#REF!</definedName>
    <definedName name="_184" localSheetId="14">[7]LIS183!#REF!</definedName>
    <definedName name="_184" localSheetId="17">[8]LIS183!#REF!</definedName>
    <definedName name="_184" localSheetId="18">[9]LIS183!#REF!</definedName>
    <definedName name="_184" localSheetId="19">[8]LIS183!#REF!</definedName>
    <definedName name="_184" localSheetId="20">[9]LIS183!#REF!</definedName>
    <definedName name="_184" localSheetId="21">[9]LIS183!#REF!</definedName>
    <definedName name="_184" localSheetId="3">[7]LIS183!#REF!</definedName>
    <definedName name="_184" localSheetId="9">[7]LIS183!#REF!</definedName>
    <definedName name="_184" localSheetId="8">[7]LIS183!#REF!</definedName>
    <definedName name="_184" localSheetId="10">[7]LIS183!#REF!</definedName>
    <definedName name="_184" localSheetId="1">[7]LIS183!#REF!</definedName>
    <definedName name="_184">[7]LIS183!#REF!</definedName>
    <definedName name="_185" localSheetId="13">[7]LIS183!#REF!</definedName>
    <definedName name="_185" localSheetId="14">[7]LIS183!#REF!</definedName>
    <definedName name="_185" localSheetId="17">[8]LIS183!#REF!</definedName>
    <definedName name="_185" localSheetId="18">[9]LIS183!#REF!</definedName>
    <definedName name="_185" localSheetId="19">[8]LIS183!#REF!</definedName>
    <definedName name="_185" localSheetId="20">[9]LIS183!#REF!</definedName>
    <definedName name="_185" localSheetId="21">[9]LIS183!#REF!</definedName>
    <definedName name="_185" localSheetId="3">[7]LIS183!#REF!</definedName>
    <definedName name="_185" localSheetId="9">[7]LIS183!#REF!</definedName>
    <definedName name="_185" localSheetId="8">[7]LIS183!#REF!</definedName>
    <definedName name="_185" localSheetId="10">[7]LIS183!#REF!</definedName>
    <definedName name="_185" localSheetId="1">[7]LIS183!#REF!</definedName>
    <definedName name="_185">[7]LIS183!#REF!</definedName>
    <definedName name="_186" localSheetId="13">[7]LIS183!#REF!</definedName>
    <definedName name="_186" localSheetId="14">[7]LIS183!#REF!</definedName>
    <definedName name="_186" localSheetId="17">[8]LIS183!#REF!</definedName>
    <definedName name="_186" localSheetId="18">[9]LIS183!#REF!</definedName>
    <definedName name="_186" localSheetId="19">[8]LIS183!#REF!</definedName>
    <definedName name="_186" localSheetId="20">[9]LIS183!#REF!</definedName>
    <definedName name="_186" localSheetId="21">[9]LIS183!#REF!</definedName>
    <definedName name="_186" localSheetId="3">[7]LIS183!#REF!</definedName>
    <definedName name="_186" localSheetId="9">[7]LIS183!#REF!</definedName>
    <definedName name="_186" localSheetId="8">[7]LIS183!#REF!</definedName>
    <definedName name="_186" localSheetId="10">[7]LIS183!#REF!</definedName>
    <definedName name="_186" localSheetId="1">[7]LIS183!#REF!</definedName>
    <definedName name="_186">[7]LIS183!#REF!</definedName>
    <definedName name="_187" localSheetId="13">[7]LIS183!#REF!</definedName>
    <definedName name="_187" localSheetId="14">[7]LIS183!#REF!</definedName>
    <definedName name="_187" localSheetId="17">[8]LIS183!#REF!</definedName>
    <definedName name="_187" localSheetId="18">[9]LIS183!#REF!</definedName>
    <definedName name="_187" localSheetId="19">[8]LIS183!#REF!</definedName>
    <definedName name="_187" localSheetId="20">[9]LIS183!#REF!</definedName>
    <definedName name="_187" localSheetId="21">[9]LIS183!#REF!</definedName>
    <definedName name="_187" localSheetId="3">[7]LIS183!#REF!</definedName>
    <definedName name="_187" localSheetId="9">[7]LIS183!#REF!</definedName>
    <definedName name="_187" localSheetId="8">[7]LIS183!#REF!</definedName>
    <definedName name="_187" localSheetId="10">[7]LIS183!#REF!</definedName>
    <definedName name="_187" localSheetId="1">[7]LIS183!#REF!</definedName>
    <definedName name="_187">[7]LIS183!#REF!</definedName>
    <definedName name="_188" localSheetId="13">[7]LIS183!#REF!</definedName>
    <definedName name="_188" localSheetId="14">[7]LIS183!#REF!</definedName>
    <definedName name="_188" localSheetId="17">[8]LIS183!#REF!</definedName>
    <definedName name="_188" localSheetId="18">[9]LIS183!#REF!</definedName>
    <definedName name="_188" localSheetId="19">[8]LIS183!#REF!</definedName>
    <definedName name="_188" localSheetId="20">[9]LIS183!#REF!</definedName>
    <definedName name="_188" localSheetId="21">[9]LIS183!#REF!</definedName>
    <definedName name="_188" localSheetId="3">[7]LIS183!#REF!</definedName>
    <definedName name="_188" localSheetId="9">[7]LIS183!#REF!</definedName>
    <definedName name="_188" localSheetId="8">[7]LIS183!#REF!</definedName>
    <definedName name="_188" localSheetId="10">[7]LIS183!#REF!</definedName>
    <definedName name="_188" localSheetId="1">[7]LIS183!#REF!</definedName>
    <definedName name="_188">[7]LIS183!#REF!</definedName>
    <definedName name="_189" localSheetId="13">[7]LIS183!#REF!</definedName>
    <definedName name="_189" localSheetId="14">[7]LIS183!#REF!</definedName>
    <definedName name="_189" localSheetId="17">[8]LIS183!#REF!</definedName>
    <definedName name="_189" localSheetId="18">[9]LIS183!#REF!</definedName>
    <definedName name="_189" localSheetId="19">[8]LIS183!#REF!</definedName>
    <definedName name="_189" localSheetId="20">[9]LIS183!#REF!</definedName>
    <definedName name="_189" localSheetId="21">[9]LIS183!#REF!</definedName>
    <definedName name="_189" localSheetId="3">[7]LIS183!#REF!</definedName>
    <definedName name="_189" localSheetId="9">[7]LIS183!#REF!</definedName>
    <definedName name="_189" localSheetId="8">[7]LIS183!#REF!</definedName>
    <definedName name="_189" localSheetId="10">[7]LIS183!#REF!</definedName>
    <definedName name="_189" localSheetId="1">[7]LIS183!#REF!</definedName>
    <definedName name="_189">[7]LIS183!#REF!</definedName>
    <definedName name="_19" localSheetId="13">[7]LIS183!#REF!</definedName>
    <definedName name="_19" localSheetId="14">[7]LIS183!#REF!</definedName>
    <definedName name="_19" localSheetId="17">[8]LIS183!#REF!</definedName>
    <definedName name="_19" localSheetId="18">[9]LIS183!#REF!</definedName>
    <definedName name="_19" localSheetId="19">[8]LIS183!#REF!</definedName>
    <definedName name="_19" localSheetId="20">[9]LIS183!#REF!</definedName>
    <definedName name="_19" localSheetId="21">[9]LIS183!#REF!</definedName>
    <definedName name="_19" localSheetId="3">[7]LIS183!#REF!</definedName>
    <definedName name="_19" localSheetId="9">[7]LIS183!#REF!</definedName>
    <definedName name="_19" localSheetId="8">[7]LIS183!#REF!</definedName>
    <definedName name="_19" localSheetId="10">[7]LIS183!#REF!</definedName>
    <definedName name="_19" localSheetId="1">[7]LIS183!#REF!</definedName>
    <definedName name="_19">[7]LIS183!#REF!</definedName>
    <definedName name="_190" localSheetId="13">[7]LIS183!#REF!</definedName>
    <definedName name="_190" localSheetId="14">[7]LIS183!#REF!</definedName>
    <definedName name="_190" localSheetId="17">[8]LIS183!#REF!</definedName>
    <definedName name="_190" localSheetId="18">[9]LIS183!#REF!</definedName>
    <definedName name="_190" localSheetId="19">[8]LIS183!#REF!</definedName>
    <definedName name="_190" localSheetId="20">[9]LIS183!#REF!</definedName>
    <definedName name="_190" localSheetId="21">[9]LIS183!#REF!</definedName>
    <definedName name="_190" localSheetId="3">[7]LIS183!#REF!</definedName>
    <definedName name="_190" localSheetId="9">[7]LIS183!#REF!</definedName>
    <definedName name="_190" localSheetId="8">[7]LIS183!#REF!</definedName>
    <definedName name="_190" localSheetId="10">[7]LIS183!#REF!</definedName>
    <definedName name="_190" localSheetId="1">[7]LIS183!#REF!</definedName>
    <definedName name="_190">[7]LIS183!#REF!</definedName>
    <definedName name="_191" localSheetId="13">[7]LIS183!#REF!</definedName>
    <definedName name="_191" localSheetId="14">[7]LIS183!#REF!</definedName>
    <definedName name="_191" localSheetId="17">[8]LIS183!#REF!</definedName>
    <definedName name="_191" localSheetId="18">[9]LIS183!#REF!</definedName>
    <definedName name="_191" localSheetId="19">[8]LIS183!#REF!</definedName>
    <definedName name="_191" localSheetId="20">[9]LIS183!#REF!</definedName>
    <definedName name="_191" localSheetId="21">[9]LIS183!#REF!</definedName>
    <definedName name="_191" localSheetId="3">[7]LIS183!#REF!</definedName>
    <definedName name="_191" localSheetId="9">[7]LIS183!#REF!</definedName>
    <definedName name="_191" localSheetId="8">[7]LIS183!#REF!</definedName>
    <definedName name="_191" localSheetId="10">[7]LIS183!#REF!</definedName>
    <definedName name="_191" localSheetId="1">[7]LIS183!#REF!</definedName>
    <definedName name="_191">[7]LIS183!#REF!</definedName>
    <definedName name="_192" localSheetId="13">[7]LIS183!#REF!</definedName>
    <definedName name="_192" localSheetId="14">[7]LIS183!#REF!</definedName>
    <definedName name="_192" localSheetId="17">[8]LIS183!#REF!</definedName>
    <definedName name="_192" localSheetId="18">[9]LIS183!#REF!</definedName>
    <definedName name="_192" localSheetId="19">[8]LIS183!#REF!</definedName>
    <definedName name="_192" localSheetId="20">[9]LIS183!#REF!</definedName>
    <definedName name="_192" localSheetId="21">[9]LIS183!#REF!</definedName>
    <definedName name="_192" localSheetId="3">[7]LIS183!#REF!</definedName>
    <definedName name="_192" localSheetId="9">[7]LIS183!#REF!</definedName>
    <definedName name="_192" localSheetId="8">[7]LIS183!#REF!</definedName>
    <definedName name="_192" localSheetId="10">[7]LIS183!#REF!</definedName>
    <definedName name="_192" localSheetId="1">[7]LIS183!#REF!</definedName>
    <definedName name="_192">[7]LIS183!#REF!</definedName>
    <definedName name="_193" localSheetId="13">[7]LIS183!#REF!</definedName>
    <definedName name="_193" localSheetId="14">[7]LIS183!#REF!</definedName>
    <definedName name="_193" localSheetId="17">[8]LIS183!#REF!</definedName>
    <definedName name="_193" localSheetId="18">[9]LIS183!#REF!</definedName>
    <definedName name="_193" localSheetId="19">[8]LIS183!#REF!</definedName>
    <definedName name="_193" localSheetId="20">[9]LIS183!#REF!</definedName>
    <definedName name="_193" localSheetId="21">[9]LIS183!#REF!</definedName>
    <definedName name="_193" localSheetId="3">[7]LIS183!#REF!</definedName>
    <definedName name="_193" localSheetId="9">[7]LIS183!#REF!</definedName>
    <definedName name="_193" localSheetId="8">[7]LIS183!#REF!</definedName>
    <definedName name="_193" localSheetId="10">[7]LIS183!#REF!</definedName>
    <definedName name="_193" localSheetId="1">[7]LIS183!#REF!</definedName>
    <definedName name="_193">[7]LIS183!#REF!</definedName>
    <definedName name="_194" localSheetId="13">[7]LIS183!#REF!</definedName>
    <definedName name="_194" localSheetId="14">[7]LIS183!#REF!</definedName>
    <definedName name="_194" localSheetId="17">[8]LIS183!#REF!</definedName>
    <definedName name="_194" localSheetId="18">[9]LIS183!#REF!</definedName>
    <definedName name="_194" localSheetId="19">[8]LIS183!#REF!</definedName>
    <definedName name="_194" localSheetId="20">[9]LIS183!#REF!</definedName>
    <definedName name="_194" localSheetId="21">[9]LIS183!#REF!</definedName>
    <definedName name="_194" localSheetId="3">[7]LIS183!#REF!</definedName>
    <definedName name="_194" localSheetId="9">[7]LIS183!#REF!</definedName>
    <definedName name="_194" localSheetId="8">[7]LIS183!#REF!</definedName>
    <definedName name="_194" localSheetId="10">[7]LIS183!#REF!</definedName>
    <definedName name="_194" localSheetId="1">[7]LIS183!#REF!</definedName>
    <definedName name="_194">[7]LIS183!#REF!</definedName>
    <definedName name="_195" localSheetId="13">[7]LIS183!#REF!</definedName>
    <definedName name="_195" localSheetId="14">[7]LIS183!#REF!</definedName>
    <definedName name="_195" localSheetId="17">[8]LIS183!#REF!</definedName>
    <definedName name="_195" localSheetId="18">[9]LIS183!#REF!</definedName>
    <definedName name="_195" localSheetId="19">[8]LIS183!#REF!</definedName>
    <definedName name="_195" localSheetId="20">[9]LIS183!#REF!</definedName>
    <definedName name="_195" localSheetId="21">[9]LIS183!#REF!</definedName>
    <definedName name="_195" localSheetId="3">[7]LIS183!#REF!</definedName>
    <definedName name="_195" localSheetId="9">[7]LIS183!#REF!</definedName>
    <definedName name="_195" localSheetId="8">[7]LIS183!#REF!</definedName>
    <definedName name="_195" localSheetId="10">[7]LIS183!#REF!</definedName>
    <definedName name="_195" localSheetId="1">[7]LIS183!#REF!</definedName>
    <definedName name="_195">[7]LIS183!#REF!</definedName>
    <definedName name="_196" localSheetId="13">[7]LIS183!#REF!</definedName>
    <definedName name="_196" localSheetId="14">[7]LIS183!#REF!</definedName>
    <definedName name="_196" localSheetId="17">[8]LIS183!#REF!</definedName>
    <definedName name="_196" localSheetId="18">[9]LIS183!#REF!</definedName>
    <definedName name="_196" localSheetId="19">[8]LIS183!#REF!</definedName>
    <definedName name="_196" localSheetId="20">[9]LIS183!#REF!</definedName>
    <definedName name="_196" localSheetId="21">[9]LIS183!#REF!</definedName>
    <definedName name="_196" localSheetId="3">[7]LIS183!#REF!</definedName>
    <definedName name="_196" localSheetId="9">[7]LIS183!#REF!</definedName>
    <definedName name="_196" localSheetId="8">[7]LIS183!#REF!</definedName>
    <definedName name="_196" localSheetId="10">[7]LIS183!#REF!</definedName>
    <definedName name="_196" localSheetId="1">[7]LIS183!#REF!</definedName>
    <definedName name="_196">[7]LIS183!#REF!</definedName>
    <definedName name="_197" localSheetId="13">[7]LIS183!#REF!</definedName>
    <definedName name="_197" localSheetId="14">[7]LIS183!#REF!</definedName>
    <definedName name="_197" localSheetId="17">[8]LIS183!#REF!</definedName>
    <definedName name="_197" localSheetId="18">[9]LIS183!#REF!</definedName>
    <definedName name="_197" localSheetId="19">[8]LIS183!#REF!</definedName>
    <definedName name="_197" localSheetId="20">[9]LIS183!#REF!</definedName>
    <definedName name="_197" localSheetId="21">[9]LIS183!#REF!</definedName>
    <definedName name="_197" localSheetId="3">[7]LIS183!#REF!</definedName>
    <definedName name="_197" localSheetId="9">[7]LIS183!#REF!</definedName>
    <definedName name="_197" localSheetId="8">[7]LIS183!#REF!</definedName>
    <definedName name="_197" localSheetId="10">[7]LIS183!#REF!</definedName>
    <definedName name="_197" localSheetId="1">[7]LIS183!#REF!</definedName>
    <definedName name="_197">[7]LIS183!#REF!</definedName>
    <definedName name="_198" localSheetId="13">[7]LIS183!#REF!</definedName>
    <definedName name="_198" localSheetId="14">[7]LIS183!#REF!</definedName>
    <definedName name="_198" localSheetId="17">[8]LIS183!#REF!</definedName>
    <definedName name="_198" localSheetId="18">[9]LIS183!#REF!</definedName>
    <definedName name="_198" localSheetId="19">[8]LIS183!#REF!</definedName>
    <definedName name="_198" localSheetId="20">[9]LIS183!#REF!</definedName>
    <definedName name="_198" localSheetId="21">[9]LIS183!#REF!</definedName>
    <definedName name="_198" localSheetId="3">[7]LIS183!#REF!</definedName>
    <definedName name="_198" localSheetId="9">[7]LIS183!#REF!</definedName>
    <definedName name="_198" localSheetId="8">[7]LIS183!#REF!</definedName>
    <definedName name="_198" localSheetId="10">[7]LIS183!#REF!</definedName>
    <definedName name="_198" localSheetId="1">[7]LIS183!#REF!</definedName>
    <definedName name="_198">[7]LIS183!#REF!</definedName>
    <definedName name="_199" localSheetId="13">[7]LIS183!#REF!</definedName>
    <definedName name="_199" localSheetId="14">[7]LIS183!#REF!</definedName>
    <definedName name="_199" localSheetId="17">[8]LIS183!#REF!</definedName>
    <definedName name="_199" localSheetId="18">[9]LIS183!#REF!</definedName>
    <definedName name="_199" localSheetId="19">[8]LIS183!#REF!</definedName>
    <definedName name="_199" localSheetId="20">[9]LIS183!#REF!</definedName>
    <definedName name="_199" localSheetId="21">[9]LIS183!#REF!</definedName>
    <definedName name="_199" localSheetId="3">[7]LIS183!#REF!</definedName>
    <definedName name="_199" localSheetId="9">[7]LIS183!#REF!</definedName>
    <definedName name="_199" localSheetId="8">[7]LIS183!#REF!</definedName>
    <definedName name="_199" localSheetId="10">[7]LIS183!#REF!</definedName>
    <definedName name="_199" localSheetId="1">[7]LIS183!#REF!</definedName>
    <definedName name="_199">[7]LIS183!#REF!</definedName>
    <definedName name="_2" localSheetId="13">[7]LIS183!#REF!</definedName>
    <definedName name="_2" localSheetId="14">[7]LIS183!#REF!</definedName>
    <definedName name="_2" localSheetId="17">[8]LIS183!#REF!</definedName>
    <definedName name="_2" localSheetId="18">[9]LIS183!#REF!</definedName>
    <definedName name="_2" localSheetId="19">[8]LIS183!#REF!</definedName>
    <definedName name="_2" localSheetId="20">[9]LIS183!#REF!</definedName>
    <definedName name="_2" localSheetId="21">[9]LIS183!#REF!</definedName>
    <definedName name="_2" localSheetId="3">[7]LIS183!#REF!</definedName>
    <definedName name="_2" localSheetId="9">[7]LIS183!#REF!</definedName>
    <definedName name="_2" localSheetId="8">[7]LIS183!#REF!</definedName>
    <definedName name="_2" localSheetId="10">[7]LIS183!#REF!</definedName>
    <definedName name="_2" localSheetId="1">[7]LIS183!#REF!</definedName>
    <definedName name="_2">[7]LIS183!#REF!</definedName>
    <definedName name="_20" localSheetId="13">[7]LIS183!#REF!</definedName>
    <definedName name="_20" localSheetId="14">[7]LIS183!#REF!</definedName>
    <definedName name="_20" localSheetId="17">[8]LIS183!#REF!</definedName>
    <definedName name="_20" localSheetId="18">[9]LIS183!#REF!</definedName>
    <definedName name="_20" localSheetId="19">[8]LIS183!#REF!</definedName>
    <definedName name="_20" localSheetId="20">[9]LIS183!#REF!</definedName>
    <definedName name="_20" localSheetId="21">[9]LIS183!#REF!</definedName>
    <definedName name="_20" localSheetId="3">[7]LIS183!#REF!</definedName>
    <definedName name="_20" localSheetId="9">[7]LIS183!#REF!</definedName>
    <definedName name="_20" localSheetId="8">[7]LIS183!#REF!</definedName>
    <definedName name="_20" localSheetId="10">[7]LIS183!#REF!</definedName>
    <definedName name="_20" localSheetId="1">[7]LIS183!#REF!</definedName>
    <definedName name="_20">[7]LIS183!#REF!</definedName>
    <definedName name="_21" localSheetId="13">[7]LIS183!#REF!</definedName>
    <definedName name="_21" localSheetId="14">[7]LIS183!#REF!</definedName>
    <definedName name="_21" localSheetId="17">[8]LIS183!#REF!</definedName>
    <definedName name="_21" localSheetId="18">[9]LIS183!#REF!</definedName>
    <definedName name="_21" localSheetId="19">[8]LIS183!#REF!</definedName>
    <definedName name="_21" localSheetId="20">[9]LIS183!#REF!</definedName>
    <definedName name="_21" localSheetId="21">[9]LIS183!#REF!</definedName>
    <definedName name="_21" localSheetId="3">[7]LIS183!#REF!</definedName>
    <definedName name="_21" localSheetId="9">[7]LIS183!#REF!</definedName>
    <definedName name="_21" localSheetId="8">[7]LIS183!#REF!</definedName>
    <definedName name="_21" localSheetId="10">[7]LIS183!#REF!</definedName>
    <definedName name="_21" localSheetId="1">[7]LIS183!#REF!</definedName>
    <definedName name="_21">[7]LIS183!#REF!</definedName>
    <definedName name="_22" localSheetId="13">[7]LIS183!#REF!</definedName>
    <definedName name="_22" localSheetId="14">[7]LIS183!#REF!</definedName>
    <definedName name="_22" localSheetId="17">[8]LIS183!#REF!</definedName>
    <definedName name="_22" localSheetId="18">[9]LIS183!#REF!</definedName>
    <definedName name="_22" localSheetId="19">[8]LIS183!#REF!</definedName>
    <definedName name="_22" localSheetId="20">[9]LIS183!#REF!</definedName>
    <definedName name="_22" localSheetId="21">[9]LIS183!#REF!</definedName>
    <definedName name="_22" localSheetId="3">[7]LIS183!#REF!</definedName>
    <definedName name="_22" localSheetId="9">[7]LIS183!#REF!</definedName>
    <definedName name="_22" localSheetId="8">[7]LIS183!#REF!</definedName>
    <definedName name="_22" localSheetId="10">[7]LIS183!#REF!</definedName>
    <definedName name="_22" localSheetId="1">[7]LIS183!#REF!</definedName>
    <definedName name="_22">[7]LIS183!#REF!</definedName>
    <definedName name="_23" localSheetId="13">[7]LIS183!#REF!</definedName>
    <definedName name="_23" localSheetId="14">[7]LIS183!#REF!</definedName>
    <definedName name="_23" localSheetId="17">[8]LIS183!#REF!</definedName>
    <definedName name="_23" localSheetId="18">[9]LIS183!#REF!</definedName>
    <definedName name="_23" localSheetId="19">[8]LIS183!#REF!</definedName>
    <definedName name="_23" localSheetId="20">[9]LIS183!#REF!</definedName>
    <definedName name="_23" localSheetId="21">[9]LIS183!#REF!</definedName>
    <definedName name="_23" localSheetId="3">[7]LIS183!#REF!</definedName>
    <definedName name="_23" localSheetId="9">[7]LIS183!#REF!</definedName>
    <definedName name="_23" localSheetId="8">[7]LIS183!#REF!</definedName>
    <definedName name="_23" localSheetId="10">[7]LIS183!#REF!</definedName>
    <definedName name="_23" localSheetId="1">[7]LIS183!#REF!</definedName>
    <definedName name="_23">[7]LIS183!#REF!</definedName>
    <definedName name="_24" localSheetId="13">[7]LIS183!#REF!</definedName>
    <definedName name="_24" localSheetId="14">[7]LIS183!#REF!</definedName>
    <definedName name="_24" localSheetId="17">[8]LIS183!#REF!</definedName>
    <definedName name="_24" localSheetId="18">[9]LIS183!#REF!</definedName>
    <definedName name="_24" localSheetId="19">[8]LIS183!#REF!</definedName>
    <definedName name="_24" localSheetId="20">[9]LIS183!#REF!</definedName>
    <definedName name="_24" localSheetId="21">[9]LIS183!#REF!</definedName>
    <definedName name="_24" localSheetId="3">[7]LIS183!#REF!</definedName>
    <definedName name="_24" localSheetId="9">[7]LIS183!#REF!</definedName>
    <definedName name="_24" localSheetId="8">[7]LIS183!#REF!</definedName>
    <definedName name="_24" localSheetId="10">[7]LIS183!#REF!</definedName>
    <definedName name="_24" localSheetId="1">[7]LIS183!#REF!</definedName>
    <definedName name="_24">[7]LIS183!#REF!</definedName>
    <definedName name="_25" localSheetId="13">[7]LIS183!#REF!</definedName>
    <definedName name="_25" localSheetId="14">[7]LIS183!#REF!</definedName>
    <definedName name="_25" localSheetId="17">[8]LIS183!#REF!</definedName>
    <definedName name="_25" localSheetId="18">[9]LIS183!#REF!</definedName>
    <definedName name="_25" localSheetId="19">[8]LIS183!#REF!</definedName>
    <definedName name="_25" localSheetId="20">[9]LIS183!#REF!</definedName>
    <definedName name="_25" localSheetId="21">[9]LIS183!#REF!</definedName>
    <definedName name="_25" localSheetId="3">[7]LIS183!#REF!</definedName>
    <definedName name="_25" localSheetId="9">[7]LIS183!#REF!</definedName>
    <definedName name="_25" localSheetId="8">[7]LIS183!#REF!</definedName>
    <definedName name="_25" localSheetId="10">[7]LIS183!#REF!</definedName>
    <definedName name="_25" localSheetId="1">[7]LIS183!#REF!</definedName>
    <definedName name="_25">[7]LIS183!#REF!</definedName>
    <definedName name="_26" localSheetId="13">[7]LIS183!#REF!</definedName>
    <definedName name="_26" localSheetId="14">[7]LIS183!#REF!</definedName>
    <definedName name="_26" localSheetId="17">[8]LIS183!#REF!</definedName>
    <definedName name="_26" localSheetId="18">[9]LIS183!#REF!</definedName>
    <definedName name="_26" localSheetId="19">[8]LIS183!#REF!</definedName>
    <definedName name="_26" localSheetId="20">[9]LIS183!#REF!</definedName>
    <definedName name="_26" localSheetId="21">[9]LIS183!#REF!</definedName>
    <definedName name="_26" localSheetId="3">[7]LIS183!#REF!</definedName>
    <definedName name="_26" localSheetId="9">[7]LIS183!#REF!</definedName>
    <definedName name="_26" localSheetId="8">[7]LIS183!#REF!</definedName>
    <definedName name="_26" localSheetId="10">[7]LIS183!#REF!</definedName>
    <definedName name="_26" localSheetId="1">[7]LIS183!#REF!</definedName>
    <definedName name="_26">[7]LIS183!#REF!</definedName>
    <definedName name="_27" localSheetId="13">[7]LIS183!#REF!</definedName>
    <definedName name="_27" localSheetId="14">[7]LIS183!#REF!</definedName>
    <definedName name="_27" localSheetId="17">[8]LIS183!#REF!</definedName>
    <definedName name="_27" localSheetId="18">[9]LIS183!#REF!</definedName>
    <definedName name="_27" localSheetId="19">[8]LIS183!#REF!</definedName>
    <definedName name="_27" localSheetId="20">[9]LIS183!#REF!</definedName>
    <definedName name="_27" localSheetId="21">[9]LIS183!#REF!</definedName>
    <definedName name="_27" localSheetId="3">[7]LIS183!#REF!</definedName>
    <definedName name="_27" localSheetId="9">[7]LIS183!#REF!</definedName>
    <definedName name="_27" localSheetId="8">[7]LIS183!#REF!</definedName>
    <definedName name="_27" localSheetId="10">[7]LIS183!#REF!</definedName>
    <definedName name="_27" localSheetId="1">[7]LIS183!#REF!</definedName>
    <definedName name="_27">[7]LIS183!#REF!</definedName>
    <definedName name="_28" localSheetId="13">[7]LIS183!#REF!</definedName>
    <definedName name="_28" localSheetId="14">[7]LIS183!#REF!</definedName>
    <definedName name="_28" localSheetId="17">[8]LIS183!#REF!</definedName>
    <definedName name="_28" localSheetId="18">[9]LIS183!#REF!</definedName>
    <definedName name="_28" localSheetId="19">[8]LIS183!#REF!</definedName>
    <definedName name="_28" localSheetId="20">[9]LIS183!#REF!</definedName>
    <definedName name="_28" localSheetId="21">[9]LIS183!#REF!</definedName>
    <definedName name="_28" localSheetId="3">[7]LIS183!#REF!</definedName>
    <definedName name="_28" localSheetId="9">[7]LIS183!#REF!</definedName>
    <definedName name="_28" localSheetId="8">[7]LIS183!#REF!</definedName>
    <definedName name="_28" localSheetId="10">[7]LIS183!#REF!</definedName>
    <definedName name="_28" localSheetId="1">[7]LIS183!#REF!</definedName>
    <definedName name="_28">[7]LIS183!#REF!</definedName>
    <definedName name="_29" localSheetId="13">[7]LIS183!#REF!</definedName>
    <definedName name="_29" localSheetId="14">[7]LIS183!#REF!</definedName>
    <definedName name="_29" localSheetId="17">[8]LIS183!#REF!</definedName>
    <definedName name="_29" localSheetId="18">[9]LIS183!#REF!</definedName>
    <definedName name="_29" localSheetId="19">[8]LIS183!#REF!</definedName>
    <definedName name="_29" localSheetId="20">[9]LIS183!#REF!</definedName>
    <definedName name="_29" localSheetId="21">[9]LIS183!#REF!</definedName>
    <definedName name="_29" localSheetId="3">[7]LIS183!#REF!</definedName>
    <definedName name="_29" localSheetId="9">[7]LIS183!#REF!</definedName>
    <definedName name="_29" localSheetId="8">[7]LIS183!#REF!</definedName>
    <definedName name="_29" localSheetId="10">[7]LIS183!#REF!</definedName>
    <definedName name="_29" localSheetId="1">[7]LIS183!#REF!</definedName>
    <definedName name="_29">[7]LIS183!#REF!</definedName>
    <definedName name="_3" localSheetId="13">[7]LIS183!#REF!</definedName>
    <definedName name="_3" localSheetId="14">[7]LIS183!#REF!</definedName>
    <definedName name="_3" localSheetId="17">[8]LIS183!#REF!</definedName>
    <definedName name="_3" localSheetId="18">[9]LIS183!#REF!</definedName>
    <definedName name="_3" localSheetId="19">[8]LIS183!#REF!</definedName>
    <definedName name="_3" localSheetId="20">[9]LIS183!#REF!</definedName>
    <definedName name="_3" localSheetId="21">[9]LIS183!#REF!</definedName>
    <definedName name="_3" localSheetId="3">[7]LIS183!#REF!</definedName>
    <definedName name="_3" localSheetId="9">[7]LIS183!#REF!</definedName>
    <definedName name="_3" localSheetId="8">[7]LIS183!#REF!</definedName>
    <definedName name="_3" localSheetId="10">[7]LIS183!#REF!</definedName>
    <definedName name="_3" localSheetId="1">[7]LIS183!#REF!</definedName>
    <definedName name="_3">[7]LIS183!#REF!</definedName>
    <definedName name="_30" localSheetId="13">[7]LIS183!#REF!</definedName>
    <definedName name="_30" localSheetId="14">[7]LIS183!#REF!</definedName>
    <definedName name="_30" localSheetId="17">[8]LIS183!#REF!</definedName>
    <definedName name="_30" localSheetId="18">[9]LIS183!#REF!</definedName>
    <definedName name="_30" localSheetId="19">[8]LIS183!#REF!</definedName>
    <definedName name="_30" localSheetId="20">[9]LIS183!#REF!</definedName>
    <definedName name="_30" localSheetId="21">[9]LIS183!#REF!</definedName>
    <definedName name="_30" localSheetId="3">[7]LIS183!#REF!</definedName>
    <definedName name="_30" localSheetId="9">[7]LIS183!#REF!</definedName>
    <definedName name="_30" localSheetId="8">[7]LIS183!#REF!</definedName>
    <definedName name="_30" localSheetId="10">[7]LIS183!#REF!</definedName>
    <definedName name="_30" localSheetId="1">[7]LIS183!#REF!</definedName>
    <definedName name="_30">[7]LIS183!#REF!</definedName>
    <definedName name="_31" localSheetId="13">[7]LIS183!#REF!</definedName>
    <definedName name="_31" localSheetId="14">[7]LIS183!#REF!</definedName>
    <definedName name="_31" localSheetId="17">[8]LIS183!#REF!</definedName>
    <definedName name="_31" localSheetId="18">[9]LIS183!#REF!</definedName>
    <definedName name="_31" localSheetId="19">[8]LIS183!#REF!</definedName>
    <definedName name="_31" localSheetId="20">[9]LIS183!#REF!</definedName>
    <definedName name="_31" localSheetId="21">[9]LIS183!#REF!</definedName>
    <definedName name="_31" localSheetId="3">[7]LIS183!#REF!</definedName>
    <definedName name="_31" localSheetId="9">[7]LIS183!#REF!</definedName>
    <definedName name="_31" localSheetId="8">[7]LIS183!#REF!</definedName>
    <definedName name="_31" localSheetId="10">[7]LIS183!#REF!</definedName>
    <definedName name="_31" localSheetId="1">[7]LIS183!#REF!</definedName>
    <definedName name="_31">[7]LIS183!#REF!</definedName>
    <definedName name="_32" localSheetId="13">[7]LIS183!#REF!</definedName>
    <definedName name="_32" localSheetId="14">[7]LIS183!#REF!</definedName>
    <definedName name="_32" localSheetId="17">[8]LIS183!#REF!</definedName>
    <definedName name="_32" localSheetId="18">[9]LIS183!#REF!</definedName>
    <definedName name="_32" localSheetId="19">[8]LIS183!#REF!</definedName>
    <definedName name="_32" localSheetId="20">[9]LIS183!#REF!</definedName>
    <definedName name="_32" localSheetId="21">[9]LIS183!#REF!</definedName>
    <definedName name="_32" localSheetId="3">[7]LIS183!#REF!</definedName>
    <definedName name="_32" localSheetId="9">[7]LIS183!#REF!</definedName>
    <definedName name="_32" localSheetId="8">[7]LIS183!#REF!</definedName>
    <definedName name="_32" localSheetId="10">[7]LIS183!#REF!</definedName>
    <definedName name="_32" localSheetId="1">[7]LIS183!#REF!</definedName>
    <definedName name="_32">[7]LIS183!#REF!</definedName>
    <definedName name="_33" localSheetId="13">[7]LIS183!#REF!</definedName>
    <definedName name="_33" localSheetId="14">[7]LIS183!#REF!</definedName>
    <definedName name="_33" localSheetId="17">[8]LIS183!#REF!</definedName>
    <definedName name="_33" localSheetId="18">[9]LIS183!#REF!</definedName>
    <definedName name="_33" localSheetId="19">[8]LIS183!#REF!</definedName>
    <definedName name="_33" localSheetId="20">[9]LIS183!#REF!</definedName>
    <definedName name="_33" localSheetId="21">[9]LIS183!#REF!</definedName>
    <definedName name="_33" localSheetId="3">[7]LIS183!#REF!</definedName>
    <definedName name="_33" localSheetId="9">[7]LIS183!#REF!</definedName>
    <definedName name="_33" localSheetId="8">[7]LIS183!#REF!</definedName>
    <definedName name="_33" localSheetId="10">[7]LIS183!#REF!</definedName>
    <definedName name="_33" localSheetId="1">[7]LIS183!#REF!</definedName>
    <definedName name="_33">[7]LIS183!#REF!</definedName>
    <definedName name="_34" localSheetId="13">[7]LIS183!#REF!</definedName>
    <definedName name="_34" localSheetId="14">[7]LIS183!#REF!</definedName>
    <definedName name="_34" localSheetId="17">[8]LIS183!#REF!</definedName>
    <definedName name="_34" localSheetId="18">[9]LIS183!#REF!</definedName>
    <definedName name="_34" localSheetId="19">[8]LIS183!#REF!</definedName>
    <definedName name="_34" localSheetId="20">[9]LIS183!#REF!</definedName>
    <definedName name="_34" localSheetId="21">[9]LIS183!#REF!</definedName>
    <definedName name="_34" localSheetId="3">[7]LIS183!#REF!</definedName>
    <definedName name="_34" localSheetId="9">[7]LIS183!#REF!</definedName>
    <definedName name="_34" localSheetId="8">[7]LIS183!#REF!</definedName>
    <definedName name="_34" localSheetId="10">[7]LIS183!#REF!</definedName>
    <definedName name="_34" localSheetId="1">[7]LIS183!#REF!</definedName>
    <definedName name="_34">[7]LIS183!#REF!</definedName>
    <definedName name="_35" localSheetId="13">[7]LIS183!#REF!</definedName>
    <definedName name="_35" localSheetId="14">[7]LIS183!#REF!</definedName>
    <definedName name="_35" localSheetId="17">[8]LIS183!#REF!</definedName>
    <definedName name="_35" localSheetId="18">[9]LIS183!#REF!</definedName>
    <definedName name="_35" localSheetId="19">[8]LIS183!#REF!</definedName>
    <definedName name="_35" localSheetId="20">[9]LIS183!#REF!</definedName>
    <definedName name="_35" localSheetId="21">[9]LIS183!#REF!</definedName>
    <definedName name="_35" localSheetId="3">[7]LIS183!#REF!</definedName>
    <definedName name="_35" localSheetId="9">[7]LIS183!#REF!</definedName>
    <definedName name="_35" localSheetId="8">[7]LIS183!#REF!</definedName>
    <definedName name="_35" localSheetId="10">[7]LIS183!#REF!</definedName>
    <definedName name="_35" localSheetId="1">[7]LIS183!#REF!</definedName>
    <definedName name="_35">[7]LIS183!#REF!</definedName>
    <definedName name="_36" localSheetId="13">[7]LIS183!#REF!</definedName>
    <definedName name="_36" localSheetId="14">[7]LIS183!#REF!</definedName>
    <definedName name="_36" localSheetId="17">[8]LIS183!#REF!</definedName>
    <definedName name="_36" localSheetId="18">[9]LIS183!#REF!</definedName>
    <definedName name="_36" localSheetId="19">[8]LIS183!#REF!</definedName>
    <definedName name="_36" localSheetId="20">[9]LIS183!#REF!</definedName>
    <definedName name="_36" localSheetId="21">[9]LIS183!#REF!</definedName>
    <definedName name="_36" localSheetId="3">[7]LIS183!#REF!</definedName>
    <definedName name="_36" localSheetId="9">[7]LIS183!#REF!</definedName>
    <definedName name="_36" localSheetId="8">[7]LIS183!#REF!</definedName>
    <definedName name="_36" localSheetId="10">[7]LIS183!#REF!</definedName>
    <definedName name="_36" localSheetId="1">[7]LIS183!#REF!</definedName>
    <definedName name="_36">[7]LIS183!#REF!</definedName>
    <definedName name="_37" localSheetId="13">[7]LIS183!#REF!</definedName>
    <definedName name="_37" localSheetId="14">[7]LIS183!#REF!</definedName>
    <definedName name="_37" localSheetId="17">[8]LIS183!#REF!</definedName>
    <definedName name="_37" localSheetId="18">[9]LIS183!#REF!</definedName>
    <definedName name="_37" localSheetId="19">[8]LIS183!#REF!</definedName>
    <definedName name="_37" localSheetId="20">[9]LIS183!#REF!</definedName>
    <definedName name="_37" localSheetId="21">[9]LIS183!#REF!</definedName>
    <definedName name="_37" localSheetId="3">[7]LIS183!#REF!</definedName>
    <definedName name="_37" localSheetId="9">[7]LIS183!#REF!</definedName>
    <definedName name="_37" localSheetId="8">[7]LIS183!#REF!</definedName>
    <definedName name="_37" localSheetId="10">[7]LIS183!#REF!</definedName>
    <definedName name="_37" localSheetId="1">[7]LIS183!#REF!</definedName>
    <definedName name="_37">[7]LIS183!#REF!</definedName>
    <definedName name="_38" localSheetId="13">[7]LIS183!#REF!</definedName>
    <definedName name="_38" localSheetId="14">[7]LIS183!#REF!</definedName>
    <definedName name="_38" localSheetId="17">[8]LIS183!#REF!</definedName>
    <definedName name="_38" localSheetId="18">[9]LIS183!#REF!</definedName>
    <definedName name="_38" localSheetId="19">[8]LIS183!#REF!</definedName>
    <definedName name="_38" localSheetId="20">[9]LIS183!#REF!</definedName>
    <definedName name="_38" localSheetId="21">[9]LIS183!#REF!</definedName>
    <definedName name="_38" localSheetId="3">[7]LIS183!#REF!</definedName>
    <definedName name="_38" localSheetId="9">[7]LIS183!#REF!</definedName>
    <definedName name="_38" localSheetId="8">[7]LIS183!#REF!</definedName>
    <definedName name="_38" localSheetId="10">[7]LIS183!#REF!</definedName>
    <definedName name="_38" localSheetId="1">[7]LIS183!#REF!</definedName>
    <definedName name="_38">[7]LIS183!#REF!</definedName>
    <definedName name="_39" localSheetId="13">[7]LIS183!#REF!</definedName>
    <definedName name="_39" localSheetId="14">[7]LIS183!#REF!</definedName>
    <definedName name="_39" localSheetId="17">[8]LIS183!#REF!</definedName>
    <definedName name="_39" localSheetId="18">[9]LIS183!#REF!</definedName>
    <definedName name="_39" localSheetId="19">[8]LIS183!#REF!</definedName>
    <definedName name="_39" localSheetId="20">[9]LIS183!#REF!</definedName>
    <definedName name="_39" localSheetId="21">[9]LIS183!#REF!</definedName>
    <definedName name="_39" localSheetId="3">[7]LIS183!#REF!</definedName>
    <definedName name="_39" localSheetId="9">[7]LIS183!#REF!</definedName>
    <definedName name="_39" localSheetId="8">[7]LIS183!#REF!</definedName>
    <definedName name="_39" localSheetId="10">[7]LIS183!#REF!</definedName>
    <definedName name="_39" localSheetId="1">[7]LIS183!#REF!</definedName>
    <definedName name="_39">[7]LIS183!#REF!</definedName>
    <definedName name="_4" localSheetId="13">[7]LIS183!#REF!</definedName>
    <definedName name="_4" localSheetId="14">[7]LIS183!#REF!</definedName>
    <definedName name="_4" localSheetId="17">[8]LIS183!#REF!</definedName>
    <definedName name="_4" localSheetId="18">[9]LIS183!#REF!</definedName>
    <definedName name="_4" localSheetId="19">[8]LIS183!#REF!</definedName>
    <definedName name="_4" localSheetId="20">[9]LIS183!#REF!</definedName>
    <definedName name="_4" localSheetId="21">[9]LIS183!#REF!</definedName>
    <definedName name="_4" localSheetId="3">[7]LIS183!#REF!</definedName>
    <definedName name="_4" localSheetId="9">[7]LIS183!#REF!</definedName>
    <definedName name="_4" localSheetId="8">[7]LIS183!#REF!</definedName>
    <definedName name="_4" localSheetId="10">[7]LIS183!#REF!</definedName>
    <definedName name="_4" localSheetId="1">[7]LIS183!#REF!</definedName>
    <definedName name="_4">[7]LIS183!#REF!</definedName>
    <definedName name="_40" localSheetId="13">[7]LIS183!#REF!</definedName>
    <definedName name="_40" localSheetId="14">[7]LIS183!#REF!</definedName>
    <definedName name="_40" localSheetId="17">[8]LIS183!#REF!</definedName>
    <definedName name="_40" localSheetId="18">[9]LIS183!#REF!</definedName>
    <definedName name="_40" localSheetId="19">[8]LIS183!#REF!</definedName>
    <definedName name="_40" localSheetId="20">[9]LIS183!#REF!</definedName>
    <definedName name="_40" localSheetId="21">[9]LIS183!#REF!</definedName>
    <definedName name="_40" localSheetId="3">[7]LIS183!#REF!</definedName>
    <definedName name="_40" localSheetId="9">[7]LIS183!#REF!</definedName>
    <definedName name="_40" localSheetId="8">[7]LIS183!#REF!</definedName>
    <definedName name="_40" localSheetId="10">[7]LIS183!#REF!</definedName>
    <definedName name="_40" localSheetId="1">[7]LIS183!#REF!</definedName>
    <definedName name="_40">[7]LIS183!#REF!</definedName>
    <definedName name="_41" localSheetId="13">[7]LIS183!#REF!</definedName>
    <definedName name="_41" localSheetId="14">[7]LIS183!#REF!</definedName>
    <definedName name="_41" localSheetId="17">[8]LIS183!#REF!</definedName>
    <definedName name="_41" localSheetId="18">[9]LIS183!#REF!</definedName>
    <definedName name="_41" localSheetId="19">[8]LIS183!#REF!</definedName>
    <definedName name="_41" localSheetId="20">[9]LIS183!#REF!</definedName>
    <definedName name="_41" localSheetId="21">[9]LIS183!#REF!</definedName>
    <definedName name="_41" localSheetId="3">[7]LIS183!#REF!</definedName>
    <definedName name="_41" localSheetId="9">[7]LIS183!#REF!</definedName>
    <definedName name="_41" localSheetId="8">[7]LIS183!#REF!</definedName>
    <definedName name="_41" localSheetId="10">[7]LIS183!#REF!</definedName>
    <definedName name="_41" localSheetId="1">[7]LIS183!#REF!</definedName>
    <definedName name="_41">[7]LIS183!#REF!</definedName>
    <definedName name="_42" localSheetId="13">[7]LIS183!#REF!</definedName>
    <definedName name="_42" localSheetId="14">[7]LIS183!#REF!</definedName>
    <definedName name="_42" localSheetId="17">[8]LIS183!#REF!</definedName>
    <definedName name="_42" localSheetId="18">[9]LIS183!#REF!</definedName>
    <definedName name="_42" localSheetId="19">[8]LIS183!#REF!</definedName>
    <definedName name="_42" localSheetId="20">[9]LIS183!#REF!</definedName>
    <definedName name="_42" localSheetId="21">[9]LIS183!#REF!</definedName>
    <definedName name="_42" localSheetId="3">[7]LIS183!#REF!</definedName>
    <definedName name="_42" localSheetId="9">[7]LIS183!#REF!</definedName>
    <definedName name="_42" localSheetId="8">[7]LIS183!#REF!</definedName>
    <definedName name="_42" localSheetId="10">[7]LIS183!#REF!</definedName>
    <definedName name="_42" localSheetId="1">[7]LIS183!#REF!</definedName>
    <definedName name="_42">[7]LIS183!#REF!</definedName>
    <definedName name="_43" localSheetId="13">[7]LIS183!#REF!</definedName>
    <definedName name="_43" localSheetId="14">[7]LIS183!#REF!</definedName>
    <definedName name="_43" localSheetId="17">[8]LIS183!#REF!</definedName>
    <definedName name="_43" localSheetId="18">[9]LIS183!#REF!</definedName>
    <definedName name="_43" localSheetId="19">[8]LIS183!#REF!</definedName>
    <definedName name="_43" localSheetId="20">[9]LIS183!#REF!</definedName>
    <definedName name="_43" localSheetId="21">[9]LIS183!#REF!</definedName>
    <definedName name="_43" localSheetId="3">[7]LIS183!#REF!</definedName>
    <definedName name="_43" localSheetId="9">[7]LIS183!#REF!</definedName>
    <definedName name="_43" localSheetId="8">[7]LIS183!#REF!</definedName>
    <definedName name="_43" localSheetId="10">[7]LIS183!#REF!</definedName>
    <definedName name="_43" localSheetId="1">[7]LIS183!#REF!</definedName>
    <definedName name="_43">[7]LIS183!#REF!</definedName>
    <definedName name="_44" localSheetId="13">[7]LIS183!#REF!</definedName>
    <definedName name="_44" localSheetId="14">[7]LIS183!#REF!</definedName>
    <definedName name="_44" localSheetId="17">[8]LIS183!#REF!</definedName>
    <definedName name="_44" localSheetId="18">[9]LIS183!#REF!</definedName>
    <definedName name="_44" localSheetId="19">[8]LIS183!#REF!</definedName>
    <definedName name="_44" localSheetId="20">[9]LIS183!#REF!</definedName>
    <definedName name="_44" localSheetId="21">[9]LIS183!#REF!</definedName>
    <definedName name="_44" localSheetId="3">[7]LIS183!#REF!</definedName>
    <definedName name="_44" localSheetId="9">[7]LIS183!#REF!</definedName>
    <definedName name="_44" localSheetId="8">[7]LIS183!#REF!</definedName>
    <definedName name="_44" localSheetId="10">[7]LIS183!#REF!</definedName>
    <definedName name="_44" localSheetId="1">[7]LIS183!#REF!</definedName>
    <definedName name="_44">[7]LIS183!#REF!</definedName>
    <definedName name="_45" localSheetId="13">[7]LIS183!#REF!</definedName>
    <definedName name="_45" localSheetId="14">[7]LIS183!#REF!</definedName>
    <definedName name="_45" localSheetId="17">[8]LIS183!#REF!</definedName>
    <definedName name="_45" localSheetId="18">[9]LIS183!#REF!</definedName>
    <definedName name="_45" localSheetId="19">[8]LIS183!#REF!</definedName>
    <definedName name="_45" localSheetId="20">[9]LIS183!#REF!</definedName>
    <definedName name="_45" localSheetId="21">[9]LIS183!#REF!</definedName>
    <definedName name="_45" localSheetId="3">[7]LIS183!#REF!</definedName>
    <definedName name="_45" localSheetId="9">[7]LIS183!#REF!</definedName>
    <definedName name="_45" localSheetId="8">[7]LIS183!#REF!</definedName>
    <definedName name="_45" localSheetId="10">[7]LIS183!#REF!</definedName>
    <definedName name="_45" localSheetId="1">[7]LIS183!#REF!</definedName>
    <definedName name="_45">[7]LIS183!#REF!</definedName>
    <definedName name="_46" localSheetId="13">[7]LIS183!#REF!</definedName>
    <definedName name="_46" localSheetId="14">[7]LIS183!#REF!</definedName>
    <definedName name="_46" localSheetId="17">[8]LIS183!#REF!</definedName>
    <definedName name="_46" localSheetId="18">[9]LIS183!#REF!</definedName>
    <definedName name="_46" localSheetId="19">[8]LIS183!#REF!</definedName>
    <definedName name="_46" localSheetId="20">[9]LIS183!#REF!</definedName>
    <definedName name="_46" localSheetId="21">[9]LIS183!#REF!</definedName>
    <definedName name="_46" localSheetId="3">[7]LIS183!#REF!</definedName>
    <definedName name="_46" localSheetId="9">[7]LIS183!#REF!</definedName>
    <definedName name="_46" localSheetId="8">[7]LIS183!#REF!</definedName>
    <definedName name="_46" localSheetId="10">[7]LIS183!#REF!</definedName>
    <definedName name="_46" localSheetId="1">[7]LIS183!#REF!</definedName>
    <definedName name="_46">[7]LIS183!#REF!</definedName>
    <definedName name="_47" localSheetId="13">[7]LIS183!#REF!</definedName>
    <definedName name="_47" localSheetId="14">[7]LIS183!#REF!</definedName>
    <definedName name="_47" localSheetId="17">[8]LIS183!#REF!</definedName>
    <definedName name="_47" localSheetId="18">[9]LIS183!#REF!</definedName>
    <definedName name="_47" localSheetId="19">[8]LIS183!#REF!</definedName>
    <definedName name="_47" localSheetId="20">[9]LIS183!#REF!</definedName>
    <definedName name="_47" localSheetId="21">[9]LIS183!#REF!</definedName>
    <definedName name="_47" localSheetId="3">[7]LIS183!#REF!</definedName>
    <definedName name="_47" localSheetId="9">[7]LIS183!#REF!</definedName>
    <definedName name="_47" localSheetId="8">[7]LIS183!#REF!</definedName>
    <definedName name="_47" localSheetId="10">[7]LIS183!#REF!</definedName>
    <definedName name="_47" localSheetId="1">[7]LIS183!#REF!</definedName>
    <definedName name="_47">[7]LIS183!#REF!</definedName>
    <definedName name="_48" localSheetId="13">[7]LIS183!#REF!</definedName>
    <definedName name="_48" localSheetId="14">[7]LIS183!#REF!</definedName>
    <definedName name="_48" localSheetId="17">[8]LIS183!#REF!</definedName>
    <definedName name="_48" localSheetId="18">[9]LIS183!#REF!</definedName>
    <definedName name="_48" localSheetId="19">[8]LIS183!#REF!</definedName>
    <definedName name="_48" localSheetId="20">[9]LIS183!#REF!</definedName>
    <definedName name="_48" localSheetId="21">[9]LIS183!#REF!</definedName>
    <definedName name="_48" localSheetId="3">[7]LIS183!#REF!</definedName>
    <definedName name="_48" localSheetId="9">[7]LIS183!#REF!</definedName>
    <definedName name="_48" localSheetId="8">[7]LIS183!#REF!</definedName>
    <definedName name="_48" localSheetId="10">[7]LIS183!#REF!</definedName>
    <definedName name="_48" localSheetId="1">[7]LIS183!#REF!</definedName>
    <definedName name="_48">[7]LIS183!#REF!</definedName>
    <definedName name="_49" localSheetId="13">[7]LIS183!#REF!</definedName>
    <definedName name="_49" localSheetId="14">[7]LIS183!#REF!</definedName>
    <definedName name="_49" localSheetId="17">[8]LIS183!#REF!</definedName>
    <definedName name="_49" localSheetId="18">[9]LIS183!#REF!</definedName>
    <definedName name="_49" localSheetId="19">[8]LIS183!#REF!</definedName>
    <definedName name="_49" localSheetId="20">[9]LIS183!#REF!</definedName>
    <definedName name="_49" localSheetId="21">[9]LIS183!#REF!</definedName>
    <definedName name="_49" localSheetId="3">[7]LIS183!#REF!</definedName>
    <definedName name="_49" localSheetId="9">[7]LIS183!#REF!</definedName>
    <definedName name="_49" localSheetId="8">[7]LIS183!#REF!</definedName>
    <definedName name="_49" localSheetId="10">[7]LIS183!#REF!</definedName>
    <definedName name="_49" localSheetId="1">[7]LIS183!#REF!</definedName>
    <definedName name="_49">[7]LIS183!#REF!</definedName>
    <definedName name="_5" localSheetId="13">[7]LIS183!#REF!</definedName>
    <definedName name="_5" localSheetId="14">[7]LIS183!#REF!</definedName>
    <definedName name="_5" localSheetId="17">[8]LIS183!#REF!</definedName>
    <definedName name="_5" localSheetId="18">[9]LIS183!#REF!</definedName>
    <definedName name="_5" localSheetId="19">[8]LIS183!#REF!</definedName>
    <definedName name="_5" localSheetId="20">[9]LIS183!#REF!</definedName>
    <definedName name="_5" localSheetId="21">[9]LIS183!#REF!</definedName>
    <definedName name="_5" localSheetId="3">[7]LIS183!#REF!</definedName>
    <definedName name="_5" localSheetId="9">[7]LIS183!#REF!</definedName>
    <definedName name="_5" localSheetId="8">[7]LIS183!#REF!</definedName>
    <definedName name="_5" localSheetId="10">[7]LIS183!#REF!</definedName>
    <definedName name="_5" localSheetId="1">[7]LIS183!#REF!</definedName>
    <definedName name="_5">[7]LIS183!#REF!</definedName>
    <definedName name="_50" localSheetId="13">[7]LIS183!#REF!</definedName>
    <definedName name="_50" localSheetId="14">[7]LIS183!#REF!</definedName>
    <definedName name="_50" localSheetId="17">[8]LIS183!#REF!</definedName>
    <definedName name="_50" localSheetId="18">[9]LIS183!#REF!</definedName>
    <definedName name="_50" localSheetId="19">[8]LIS183!#REF!</definedName>
    <definedName name="_50" localSheetId="20">[9]LIS183!#REF!</definedName>
    <definedName name="_50" localSheetId="21">[9]LIS183!#REF!</definedName>
    <definedName name="_50" localSheetId="3">[7]LIS183!#REF!</definedName>
    <definedName name="_50" localSheetId="9">[7]LIS183!#REF!</definedName>
    <definedName name="_50" localSheetId="8">[7]LIS183!#REF!</definedName>
    <definedName name="_50" localSheetId="10">[7]LIS183!#REF!</definedName>
    <definedName name="_50" localSheetId="1">[7]LIS183!#REF!</definedName>
    <definedName name="_50">[7]LIS183!#REF!</definedName>
    <definedName name="_51" localSheetId="13">[7]LIS183!#REF!</definedName>
    <definedName name="_51" localSheetId="14">[7]LIS183!#REF!</definedName>
    <definedName name="_51" localSheetId="17">[8]LIS183!#REF!</definedName>
    <definedName name="_51" localSheetId="18">[9]LIS183!#REF!</definedName>
    <definedName name="_51" localSheetId="19">[8]LIS183!#REF!</definedName>
    <definedName name="_51" localSheetId="20">[9]LIS183!#REF!</definedName>
    <definedName name="_51" localSheetId="21">[9]LIS183!#REF!</definedName>
    <definedName name="_51" localSheetId="3">[7]LIS183!#REF!</definedName>
    <definedName name="_51" localSheetId="9">[7]LIS183!#REF!</definedName>
    <definedName name="_51" localSheetId="8">[7]LIS183!#REF!</definedName>
    <definedName name="_51" localSheetId="10">[7]LIS183!#REF!</definedName>
    <definedName name="_51" localSheetId="1">[7]LIS183!#REF!</definedName>
    <definedName name="_51">[7]LIS183!#REF!</definedName>
    <definedName name="_52" localSheetId="13">[7]LIS183!#REF!</definedName>
    <definedName name="_52" localSheetId="14">[7]LIS183!#REF!</definedName>
    <definedName name="_52" localSheetId="17">[8]LIS183!#REF!</definedName>
    <definedName name="_52" localSheetId="18">[9]LIS183!#REF!</definedName>
    <definedName name="_52" localSheetId="19">[8]LIS183!#REF!</definedName>
    <definedName name="_52" localSheetId="20">[9]LIS183!#REF!</definedName>
    <definedName name="_52" localSheetId="21">[9]LIS183!#REF!</definedName>
    <definedName name="_52" localSheetId="3">[7]LIS183!#REF!</definedName>
    <definedName name="_52" localSheetId="9">[7]LIS183!#REF!</definedName>
    <definedName name="_52" localSheetId="8">[7]LIS183!#REF!</definedName>
    <definedName name="_52" localSheetId="10">[7]LIS183!#REF!</definedName>
    <definedName name="_52" localSheetId="1">[7]LIS183!#REF!</definedName>
    <definedName name="_52">[7]LIS183!#REF!</definedName>
    <definedName name="_53" localSheetId="13">[7]LIS183!#REF!</definedName>
    <definedName name="_53" localSheetId="14">[7]LIS183!#REF!</definedName>
    <definedName name="_53" localSheetId="17">[8]LIS183!#REF!</definedName>
    <definedName name="_53" localSheetId="18">[9]LIS183!#REF!</definedName>
    <definedName name="_53" localSheetId="19">[8]LIS183!#REF!</definedName>
    <definedName name="_53" localSheetId="20">[9]LIS183!#REF!</definedName>
    <definedName name="_53" localSheetId="21">[9]LIS183!#REF!</definedName>
    <definedName name="_53" localSheetId="3">[7]LIS183!#REF!</definedName>
    <definedName name="_53" localSheetId="9">[7]LIS183!#REF!</definedName>
    <definedName name="_53" localSheetId="8">[7]LIS183!#REF!</definedName>
    <definedName name="_53" localSheetId="10">[7]LIS183!#REF!</definedName>
    <definedName name="_53" localSheetId="1">[7]LIS183!#REF!</definedName>
    <definedName name="_53">[7]LIS183!#REF!</definedName>
    <definedName name="_54" localSheetId="13">[7]LIS183!#REF!</definedName>
    <definedName name="_54" localSheetId="14">[7]LIS183!#REF!</definedName>
    <definedName name="_54" localSheetId="17">[8]LIS183!#REF!</definedName>
    <definedName name="_54" localSheetId="18">[9]LIS183!#REF!</definedName>
    <definedName name="_54" localSheetId="19">[8]LIS183!#REF!</definedName>
    <definedName name="_54" localSheetId="20">[9]LIS183!#REF!</definedName>
    <definedName name="_54" localSheetId="21">[9]LIS183!#REF!</definedName>
    <definedName name="_54" localSheetId="3">[7]LIS183!#REF!</definedName>
    <definedName name="_54" localSheetId="9">[7]LIS183!#REF!</definedName>
    <definedName name="_54" localSheetId="8">[7]LIS183!#REF!</definedName>
    <definedName name="_54" localSheetId="10">[7]LIS183!#REF!</definedName>
    <definedName name="_54" localSheetId="1">[7]LIS183!#REF!</definedName>
    <definedName name="_54">[7]LIS183!#REF!</definedName>
    <definedName name="_55" localSheetId="13">[7]LIS183!#REF!</definedName>
    <definedName name="_55" localSheetId="14">[7]LIS183!#REF!</definedName>
    <definedName name="_55" localSheetId="17">[8]LIS183!#REF!</definedName>
    <definedName name="_55" localSheetId="18">[9]LIS183!#REF!</definedName>
    <definedName name="_55" localSheetId="19">[8]LIS183!#REF!</definedName>
    <definedName name="_55" localSheetId="20">[9]LIS183!#REF!</definedName>
    <definedName name="_55" localSheetId="21">[9]LIS183!#REF!</definedName>
    <definedName name="_55" localSheetId="3">[7]LIS183!#REF!</definedName>
    <definedName name="_55" localSheetId="9">[7]LIS183!#REF!</definedName>
    <definedName name="_55" localSheetId="8">[7]LIS183!#REF!</definedName>
    <definedName name="_55" localSheetId="10">[7]LIS183!#REF!</definedName>
    <definedName name="_55" localSheetId="1">[7]LIS183!#REF!</definedName>
    <definedName name="_55">[7]LIS183!#REF!</definedName>
    <definedName name="_56" localSheetId="13">[7]LIS183!#REF!</definedName>
    <definedName name="_56" localSheetId="14">[7]LIS183!#REF!</definedName>
    <definedName name="_56" localSheetId="17">[8]LIS183!#REF!</definedName>
    <definedName name="_56" localSheetId="18">[9]LIS183!#REF!</definedName>
    <definedName name="_56" localSheetId="19">[8]LIS183!#REF!</definedName>
    <definedName name="_56" localSheetId="20">[9]LIS183!#REF!</definedName>
    <definedName name="_56" localSheetId="21">[9]LIS183!#REF!</definedName>
    <definedName name="_56" localSheetId="3">[7]LIS183!#REF!</definedName>
    <definedName name="_56" localSheetId="9">[7]LIS183!#REF!</definedName>
    <definedName name="_56" localSheetId="8">[7]LIS183!#REF!</definedName>
    <definedName name="_56" localSheetId="10">[7]LIS183!#REF!</definedName>
    <definedName name="_56" localSheetId="1">[7]LIS183!#REF!</definedName>
    <definedName name="_56">[7]LIS183!#REF!</definedName>
    <definedName name="_57" localSheetId="13">[7]LIS183!#REF!</definedName>
    <definedName name="_57" localSheetId="14">[7]LIS183!#REF!</definedName>
    <definedName name="_57" localSheetId="17">[8]LIS183!#REF!</definedName>
    <definedName name="_57" localSheetId="18">[9]LIS183!#REF!</definedName>
    <definedName name="_57" localSheetId="19">[8]LIS183!#REF!</definedName>
    <definedName name="_57" localSheetId="20">[9]LIS183!#REF!</definedName>
    <definedName name="_57" localSheetId="21">[9]LIS183!#REF!</definedName>
    <definedName name="_57" localSheetId="3">[7]LIS183!#REF!</definedName>
    <definedName name="_57" localSheetId="9">[7]LIS183!#REF!</definedName>
    <definedName name="_57" localSheetId="8">[7]LIS183!#REF!</definedName>
    <definedName name="_57" localSheetId="10">[7]LIS183!#REF!</definedName>
    <definedName name="_57" localSheetId="1">[7]LIS183!#REF!</definedName>
    <definedName name="_57">[7]LIS183!#REF!</definedName>
    <definedName name="_58" localSheetId="13">[7]LIS183!#REF!</definedName>
    <definedName name="_58" localSheetId="14">[7]LIS183!#REF!</definedName>
    <definedName name="_58" localSheetId="17">[8]LIS183!#REF!</definedName>
    <definedName name="_58" localSheetId="18">[9]LIS183!#REF!</definedName>
    <definedName name="_58" localSheetId="19">[8]LIS183!#REF!</definedName>
    <definedName name="_58" localSheetId="20">[9]LIS183!#REF!</definedName>
    <definedName name="_58" localSheetId="21">[9]LIS183!#REF!</definedName>
    <definedName name="_58" localSheetId="3">[7]LIS183!#REF!</definedName>
    <definedName name="_58" localSheetId="9">[7]LIS183!#REF!</definedName>
    <definedName name="_58" localSheetId="8">[7]LIS183!#REF!</definedName>
    <definedName name="_58" localSheetId="10">[7]LIS183!#REF!</definedName>
    <definedName name="_58" localSheetId="1">[7]LIS183!#REF!</definedName>
    <definedName name="_58">[7]LIS183!#REF!</definedName>
    <definedName name="_59" localSheetId="13">[7]LIS183!#REF!</definedName>
    <definedName name="_59" localSheetId="14">[7]LIS183!#REF!</definedName>
    <definedName name="_59" localSheetId="17">[8]LIS183!#REF!</definedName>
    <definedName name="_59" localSheetId="18">[9]LIS183!#REF!</definedName>
    <definedName name="_59" localSheetId="19">[8]LIS183!#REF!</definedName>
    <definedName name="_59" localSheetId="20">[9]LIS183!#REF!</definedName>
    <definedName name="_59" localSheetId="21">[9]LIS183!#REF!</definedName>
    <definedName name="_59" localSheetId="3">[7]LIS183!#REF!</definedName>
    <definedName name="_59" localSheetId="9">[7]LIS183!#REF!</definedName>
    <definedName name="_59" localSheetId="8">[7]LIS183!#REF!</definedName>
    <definedName name="_59" localSheetId="10">[7]LIS183!#REF!</definedName>
    <definedName name="_59" localSheetId="1">[7]LIS183!#REF!</definedName>
    <definedName name="_59">[7]LIS183!#REF!</definedName>
    <definedName name="_6" localSheetId="13">[7]LIS183!#REF!</definedName>
    <definedName name="_6" localSheetId="14">[7]LIS183!#REF!</definedName>
    <definedName name="_6" localSheetId="17">[8]LIS183!#REF!</definedName>
    <definedName name="_6" localSheetId="18">[9]LIS183!#REF!</definedName>
    <definedName name="_6" localSheetId="19">[8]LIS183!#REF!</definedName>
    <definedName name="_6" localSheetId="20">[9]LIS183!#REF!</definedName>
    <definedName name="_6" localSheetId="21">[9]LIS183!#REF!</definedName>
    <definedName name="_6" localSheetId="3">[7]LIS183!#REF!</definedName>
    <definedName name="_6" localSheetId="9">[7]LIS183!#REF!</definedName>
    <definedName name="_6" localSheetId="8">[7]LIS183!#REF!</definedName>
    <definedName name="_6" localSheetId="10">[7]LIS183!#REF!</definedName>
    <definedName name="_6" localSheetId="1">[7]LIS183!#REF!</definedName>
    <definedName name="_6">[7]LIS183!#REF!</definedName>
    <definedName name="_60" localSheetId="13">[7]LIS183!#REF!</definedName>
    <definedName name="_60" localSheetId="14">[7]LIS183!#REF!</definedName>
    <definedName name="_60" localSheetId="17">[8]LIS183!#REF!</definedName>
    <definedName name="_60" localSheetId="18">[9]LIS183!#REF!</definedName>
    <definedName name="_60" localSheetId="19">[8]LIS183!#REF!</definedName>
    <definedName name="_60" localSheetId="20">[9]LIS183!#REF!</definedName>
    <definedName name="_60" localSheetId="21">[9]LIS183!#REF!</definedName>
    <definedName name="_60" localSheetId="3">[7]LIS183!#REF!</definedName>
    <definedName name="_60" localSheetId="9">[7]LIS183!#REF!</definedName>
    <definedName name="_60" localSheetId="8">[7]LIS183!#REF!</definedName>
    <definedName name="_60" localSheetId="10">[7]LIS183!#REF!</definedName>
    <definedName name="_60" localSheetId="1">[7]LIS183!#REF!</definedName>
    <definedName name="_60">[7]LIS183!#REF!</definedName>
    <definedName name="_61" localSheetId="13">[7]LIS183!#REF!</definedName>
    <definedName name="_61" localSheetId="14">[7]LIS183!#REF!</definedName>
    <definedName name="_61" localSheetId="17">[8]LIS183!#REF!</definedName>
    <definedName name="_61" localSheetId="18">[9]LIS183!#REF!</definedName>
    <definedName name="_61" localSheetId="19">[8]LIS183!#REF!</definedName>
    <definedName name="_61" localSheetId="20">[9]LIS183!#REF!</definedName>
    <definedName name="_61" localSheetId="21">[9]LIS183!#REF!</definedName>
    <definedName name="_61" localSheetId="3">[7]LIS183!#REF!</definedName>
    <definedName name="_61" localSheetId="9">[7]LIS183!#REF!</definedName>
    <definedName name="_61" localSheetId="8">[7]LIS183!#REF!</definedName>
    <definedName name="_61" localSheetId="10">[7]LIS183!#REF!</definedName>
    <definedName name="_61" localSheetId="1">[7]LIS183!#REF!</definedName>
    <definedName name="_61">[7]LIS183!#REF!</definedName>
    <definedName name="_62" localSheetId="13">[7]LIS183!#REF!</definedName>
    <definedName name="_62" localSheetId="14">[7]LIS183!#REF!</definedName>
    <definedName name="_62" localSheetId="17">[8]LIS183!#REF!</definedName>
    <definedName name="_62" localSheetId="18">[9]LIS183!#REF!</definedName>
    <definedName name="_62" localSheetId="19">[8]LIS183!#REF!</definedName>
    <definedName name="_62" localSheetId="20">[9]LIS183!#REF!</definedName>
    <definedName name="_62" localSheetId="21">[9]LIS183!#REF!</definedName>
    <definedName name="_62" localSheetId="3">[7]LIS183!#REF!</definedName>
    <definedName name="_62" localSheetId="9">[7]LIS183!#REF!</definedName>
    <definedName name="_62" localSheetId="8">[7]LIS183!#REF!</definedName>
    <definedName name="_62" localSheetId="10">[7]LIS183!#REF!</definedName>
    <definedName name="_62" localSheetId="1">[7]LIS183!#REF!</definedName>
    <definedName name="_62">[7]LIS183!#REF!</definedName>
    <definedName name="_63" localSheetId="13">[7]LIS183!#REF!</definedName>
    <definedName name="_63" localSheetId="14">[7]LIS183!#REF!</definedName>
    <definedName name="_63" localSheetId="17">[8]LIS183!#REF!</definedName>
    <definedName name="_63" localSheetId="18">[9]LIS183!#REF!</definedName>
    <definedName name="_63" localSheetId="19">[8]LIS183!#REF!</definedName>
    <definedName name="_63" localSheetId="20">[9]LIS183!#REF!</definedName>
    <definedName name="_63" localSheetId="21">[9]LIS183!#REF!</definedName>
    <definedName name="_63" localSheetId="3">[7]LIS183!#REF!</definedName>
    <definedName name="_63" localSheetId="9">[7]LIS183!#REF!</definedName>
    <definedName name="_63" localSheetId="8">[7]LIS183!#REF!</definedName>
    <definedName name="_63" localSheetId="10">[7]LIS183!#REF!</definedName>
    <definedName name="_63" localSheetId="1">[7]LIS183!#REF!</definedName>
    <definedName name="_63">[7]LIS183!#REF!</definedName>
    <definedName name="_64" localSheetId="13">[7]LIS183!#REF!</definedName>
    <definedName name="_64" localSheetId="14">[7]LIS183!#REF!</definedName>
    <definedName name="_64" localSheetId="17">[8]LIS183!#REF!</definedName>
    <definedName name="_64" localSheetId="18">[9]LIS183!#REF!</definedName>
    <definedName name="_64" localSheetId="19">[8]LIS183!#REF!</definedName>
    <definedName name="_64" localSheetId="20">[9]LIS183!#REF!</definedName>
    <definedName name="_64" localSheetId="21">[9]LIS183!#REF!</definedName>
    <definedName name="_64" localSheetId="3">[7]LIS183!#REF!</definedName>
    <definedName name="_64" localSheetId="9">[7]LIS183!#REF!</definedName>
    <definedName name="_64" localSheetId="8">[7]LIS183!#REF!</definedName>
    <definedName name="_64" localSheetId="10">[7]LIS183!#REF!</definedName>
    <definedName name="_64" localSheetId="1">[7]LIS183!#REF!</definedName>
    <definedName name="_64">[7]LIS183!#REF!</definedName>
    <definedName name="_65" localSheetId="13">[7]LIS183!#REF!</definedName>
    <definedName name="_65" localSheetId="14">[7]LIS183!#REF!</definedName>
    <definedName name="_65" localSheetId="17">[8]LIS183!#REF!</definedName>
    <definedName name="_65" localSheetId="18">[9]LIS183!#REF!</definedName>
    <definedName name="_65" localSheetId="19">[8]LIS183!#REF!</definedName>
    <definedName name="_65" localSheetId="20">[9]LIS183!#REF!</definedName>
    <definedName name="_65" localSheetId="21">[9]LIS183!#REF!</definedName>
    <definedName name="_65" localSheetId="3">[7]LIS183!#REF!</definedName>
    <definedName name="_65" localSheetId="9">[7]LIS183!#REF!</definedName>
    <definedName name="_65" localSheetId="8">[7]LIS183!#REF!</definedName>
    <definedName name="_65" localSheetId="10">[7]LIS183!#REF!</definedName>
    <definedName name="_65" localSheetId="1">[7]LIS183!#REF!</definedName>
    <definedName name="_65">[7]LIS183!#REF!</definedName>
    <definedName name="_66" localSheetId="13">[7]LIS183!#REF!</definedName>
    <definedName name="_66" localSheetId="14">[7]LIS183!#REF!</definedName>
    <definedName name="_66" localSheetId="17">[8]LIS183!#REF!</definedName>
    <definedName name="_66" localSheetId="18">[9]LIS183!#REF!</definedName>
    <definedName name="_66" localSheetId="19">[8]LIS183!#REF!</definedName>
    <definedName name="_66" localSheetId="20">[9]LIS183!#REF!</definedName>
    <definedName name="_66" localSheetId="21">[9]LIS183!#REF!</definedName>
    <definedName name="_66" localSheetId="3">[7]LIS183!#REF!</definedName>
    <definedName name="_66" localSheetId="9">[7]LIS183!#REF!</definedName>
    <definedName name="_66" localSheetId="8">[7]LIS183!#REF!</definedName>
    <definedName name="_66" localSheetId="10">[7]LIS183!#REF!</definedName>
    <definedName name="_66" localSheetId="1">[7]LIS183!#REF!</definedName>
    <definedName name="_66">[7]LIS183!#REF!</definedName>
    <definedName name="_67" localSheetId="13">[7]LIS183!#REF!</definedName>
    <definedName name="_67" localSheetId="14">[7]LIS183!#REF!</definedName>
    <definedName name="_67" localSheetId="17">[8]LIS183!#REF!</definedName>
    <definedName name="_67" localSheetId="18">[9]LIS183!#REF!</definedName>
    <definedName name="_67" localSheetId="19">[8]LIS183!#REF!</definedName>
    <definedName name="_67" localSheetId="20">[9]LIS183!#REF!</definedName>
    <definedName name="_67" localSheetId="21">[9]LIS183!#REF!</definedName>
    <definedName name="_67" localSheetId="3">[7]LIS183!#REF!</definedName>
    <definedName name="_67" localSheetId="9">[7]LIS183!#REF!</definedName>
    <definedName name="_67" localSheetId="8">[7]LIS183!#REF!</definedName>
    <definedName name="_67" localSheetId="10">[7]LIS183!#REF!</definedName>
    <definedName name="_67" localSheetId="1">[7]LIS183!#REF!</definedName>
    <definedName name="_67">[7]LIS183!#REF!</definedName>
    <definedName name="_68" localSheetId="13">[7]LIS183!#REF!</definedName>
    <definedName name="_68" localSheetId="14">[7]LIS183!#REF!</definedName>
    <definedName name="_68" localSheetId="17">[8]LIS183!#REF!</definedName>
    <definedName name="_68" localSheetId="18">[9]LIS183!#REF!</definedName>
    <definedName name="_68" localSheetId="19">[8]LIS183!#REF!</definedName>
    <definedName name="_68" localSheetId="20">[9]LIS183!#REF!</definedName>
    <definedName name="_68" localSheetId="21">[9]LIS183!#REF!</definedName>
    <definedName name="_68" localSheetId="3">[7]LIS183!#REF!</definedName>
    <definedName name="_68" localSheetId="9">[7]LIS183!#REF!</definedName>
    <definedName name="_68" localSheetId="8">[7]LIS183!#REF!</definedName>
    <definedName name="_68" localSheetId="10">[7]LIS183!#REF!</definedName>
    <definedName name="_68" localSheetId="1">[7]LIS183!#REF!</definedName>
    <definedName name="_68">[7]LIS183!#REF!</definedName>
    <definedName name="_69" localSheetId="13">[7]LIS183!#REF!</definedName>
    <definedName name="_69" localSheetId="14">[7]LIS183!#REF!</definedName>
    <definedName name="_69" localSheetId="17">[8]LIS183!#REF!</definedName>
    <definedName name="_69" localSheetId="18">[9]LIS183!#REF!</definedName>
    <definedName name="_69" localSheetId="19">[8]LIS183!#REF!</definedName>
    <definedName name="_69" localSheetId="20">[9]LIS183!#REF!</definedName>
    <definedName name="_69" localSheetId="21">[9]LIS183!#REF!</definedName>
    <definedName name="_69" localSheetId="3">[7]LIS183!#REF!</definedName>
    <definedName name="_69" localSheetId="9">[7]LIS183!#REF!</definedName>
    <definedName name="_69" localSheetId="8">[7]LIS183!#REF!</definedName>
    <definedName name="_69" localSheetId="10">[7]LIS183!#REF!</definedName>
    <definedName name="_69" localSheetId="1">[7]LIS183!#REF!</definedName>
    <definedName name="_69">[7]LIS183!#REF!</definedName>
    <definedName name="_7" localSheetId="13">[7]LIS183!#REF!</definedName>
    <definedName name="_7" localSheetId="14">[7]LIS183!#REF!</definedName>
    <definedName name="_7" localSheetId="17">[8]LIS183!#REF!</definedName>
    <definedName name="_7" localSheetId="18">[9]LIS183!#REF!</definedName>
    <definedName name="_7" localSheetId="19">[8]LIS183!#REF!</definedName>
    <definedName name="_7" localSheetId="20">[9]LIS183!#REF!</definedName>
    <definedName name="_7" localSheetId="21">[9]LIS183!#REF!</definedName>
    <definedName name="_7" localSheetId="3">[7]LIS183!#REF!</definedName>
    <definedName name="_7" localSheetId="9">[7]LIS183!#REF!</definedName>
    <definedName name="_7" localSheetId="8">[7]LIS183!#REF!</definedName>
    <definedName name="_7" localSheetId="10">[7]LIS183!#REF!</definedName>
    <definedName name="_7" localSheetId="1">[7]LIS183!#REF!</definedName>
    <definedName name="_7">[7]LIS183!#REF!</definedName>
    <definedName name="_70" localSheetId="13">[7]LIS183!#REF!</definedName>
    <definedName name="_70" localSheetId="14">[7]LIS183!#REF!</definedName>
    <definedName name="_70" localSheetId="17">[8]LIS183!#REF!</definedName>
    <definedName name="_70" localSheetId="18">[9]LIS183!#REF!</definedName>
    <definedName name="_70" localSheetId="19">[8]LIS183!#REF!</definedName>
    <definedName name="_70" localSheetId="20">[9]LIS183!#REF!</definedName>
    <definedName name="_70" localSheetId="21">[9]LIS183!#REF!</definedName>
    <definedName name="_70" localSheetId="3">[7]LIS183!#REF!</definedName>
    <definedName name="_70" localSheetId="9">[7]LIS183!#REF!</definedName>
    <definedName name="_70" localSheetId="8">[7]LIS183!#REF!</definedName>
    <definedName name="_70" localSheetId="10">[7]LIS183!#REF!</definedName>
    <definedName name="_70" localSheetId="1">[7]LIS183!#REF!</definedName>
    <definedName name="_70">[7]LIS183!#REF!</definedName>
    <definedName name="_71" localSheetId="13">[7]LIS183!#REF!</definedName>
    <definedName name="_71" localSheetId="14">[7]LIS183!#REF!</definedName>
    <definedName name="_71" localSheetId="17">[8]LIS183!#REF!</definedName>
    <definedName name="_71" localSheetId="18">[9]LIS183!#REF!</definedName>
    <definedName name="_71" localSheetId="19">[8]LIS183!#REF!</definedName>
    <definedName name="_71" localSheetId="20">[9]LIS183!#REF!</definedName>
    <definedName name="_71" localSheetId="21">[9]LIS183!#REF!</definedName>
    <definedName name="_71" localSheetId="3">[7]LIS183!#REF!</definedName>
    <definedName name="_71" localSheetId="9">[7]LIS183!#REF!</definedName>
    <definedName name="_71" localSheetId="8">[7]LIS183!#REF!</definedName>
    <definedName name="_71" localSheetId="10">[7]LIS183!#REF!</definedName>
    <definedName name="_71" localSheetId="1">[7]LIS183!#REF!</definedName>
    <definedName name="_71">[7]LIS183!#REF!</definedName>
    <definedName name="_72" localSheetId="13">[7]LIS183!#REF!</definedName>
    <definedName name="_72" localSheetId="14">[7]LIS183!#REF!</definedName>
    <definedName name="_72" localSheetId="17">[8]LIS183!#REF!</definedName>
    <definedName name="_72" localSheetId="18">[9]LIS183!#REF!</definedName>
    <definedName name="_72" localSheetId="19">[8]LIS183!#REF!</definedName>
    <definedName name="_72" localSheetId="20">[9]LIS183!#REF!</definedName>
    <definedName name="_72" localSheetId="21">[9]LIS183!#REF!</definedName>
    <definedName name="_72" localSheetId="3">[7]LIS183!#REF!</definedName>
    <definedName name="_72" localSheetId="9">[7]LIS183!#REF!</definedName>
    <definedName name="_72" localSheetId="8">[7]LIS183!#REF!</definedName>
    <definedName name="_72" localSheetId="10">[7]LIS183!#REF!</definedName>
    <definedName name="_72" localSheetId="1">[7]LIS183!#REF!</definedName>
    <definedName name="_72">[7]LIS183!#REF!</definedName>
    <definedName name="_73" localSheetId="13">[7]LIS183!#REF!</definedName>
    <definedName name="_73" localSheetId="14">[7]LIS183!#REF!</definedName>
    <definedName name="_73" localSheetId="17">[8]LIS183!#REF!</definedName>
    <definedName name="_73" localSheetId="18">[9]LIS183!#REF!</definedName>
    <definedName name="_73" localSheetId="19">[8]LIS183!#REF!</definedName>
    <definedName name="_73" localSheetId="20">[9]LIS183!#REF!</definedName>
    <definedName name="_73" localSheetId="21">[9]LIS183!#REF!</definedName>
    <definedName name="_73" localSheetId="3">[7]LIS183!#REF!</definedName>
    <definedName name="_73" localSheetId="9">[7]LIS183!#REF!</definedName>
    <definedName name="_73" localSheetId="8">[7]LIS183!#REF!</definedName>
    <definedName name="_73" localSheetId="10">[7]LIS183!#REF!</definedName>
    <definedName name="_73" localSheetId="1">[7]LIS183!#REF!</definedName>
    <definedName name="_73">[7]LIS183!#REF!</definedName>
    <definedName name="_74" localSheetId="13">[7]LIS183!#REF!</definedName>
    <definedName name="_74" localSheetId="14">[7]LIS183!#REF!</definedName>
    <definedName name="_74" localSheetId="17">[8]LIS183!#REF!</definedName>
    <definedName name="_74" localSheetId="18">[9]LIS183!#REF!</definedName>
    <definedName name="_74" localSheetId="19">[8]LIS183!#REF!</definedName>
    <definedName name="_74" localSheetId="20">[9]LIS183!#REF!</definedName>
    <definedName name="_74" localSheetId="21">[9]LIS183!#REF!</definedName>
    <definedName name="_74" localSheetId="3">[7]LIS183!#REF!</definedName>
    <definedName name="_74" localSheetId="9">[7]LIS183!#REF!</definedName>
    <definedName name="_74" localSheetId="8">[7]LIS183!#REF!</definedName>
    <definedName name="_74" localSheetId="10">[7]LIS183!#REF!</definedName>
    <definedName name="_74" localSheetId="1">[7]LIS183!#REF!</definedName>
    <definedName name="_74">[7]LIS183!#REF!</definedName>
    <definedName name="_75" localSheetId="13">[7]LIS183!#REF!</definedName>
    <definedName name="_75" localSheetId="14">[7]LIS183!#REF!</definedName>
    <definedName name="_75" localSheetId="17">[8]LIS183!#REF!</definedName>
    <definedName name="_75" localSheetId="18">[9]LIS183!#REF!</definedName>
    <definedName name="_75" localSheetId="19">[8]LIS183!#REF!</definedName>
    <definedName name="_75" localSheetId="20">[9]LIS183!#REF!</definedName>
    <definedName name="_75" localSheetId="21">[9]LIS183!#REF!</definedName>
    <definedName name="_75" localSheetId="3">[7]LIS183!#REF!</definedName>
    <definedName name="_75" localSheetId="9">[7]LIS183!#REF!</definedName>
    <definedName name="_75" localSheetId="8">[7]LIS183!#REF!</definedName>
    <definedName name="_75" localSheetId="10">[7]LIS183!#REF!</definedName>
    <definedName name="_75" localSheetId="1">[7]LIS183!#REF!</definedName>
    <definedName name="_75">[7]LIS183!#REF!</definedName>
    <definedName name="_76" localSheetId="13">[7]LIS183!#REF!</definedName>
    <definedName name="_76" localSheetId="14">[7]LIS183!#REF!</definedName>
    <definedName name="_76" localSheetId="17">[8]LIS183!#REF!</definedName>
    <definedName name="_76" localSheetId="18">[9]LIS183!#REF!</definedName>
    <definedName name="_76" localSheetId="19">[8]LIS183!#REF!</definedName>
    <definedName name="_76" localSheetId="20">[9]LIS183!#REF!</definedName>
    <definedName name="_76" localSheetId="21">[9]LIS183!#REF!</definedName>
    <definedName name="_76" localSheetId="3">[7]LIS183!#REF!</definedName>
    <definedName name="_76" localSheetId="9">[7]LIS183!#REF!</definedName>
    <definedName name="_76" localSheetId="8">[7]LIS183!#REF!</definedName>
    <definedName name="_76" localSheetId="10">[7]LIS183!#REF!</definedName>
    <definedName name="_76" localSheetId="1">[7]LIS183!#REF!</definedName>
    <definedName name="_76">[7]LIS183!#REF!</definedName>
    <definedName name="_77" localSheetId="13">[7]LIS183!#REF!</definedName>
    <definedName name="_77" localSheetId="14">[7]LIS183!#REF!</definedName>
    <definedName name="_77" localSheetId="17">[8]LIS183!#REF!</definedName>
    <definedName name="_77" localSheetId="18">[9]LIS183!#REF!</definedName>
    <definedName name="_77" localSheetId="19">[8]LIS183!#REF!</definedName>
    <definedName name="_77" localSheetId="20">[9]LIS183!#REF!</definedName>
    <definedName name="_77" localSheetId="21">[9]LIS183!#REF!</definedName>
    <definedName name="_77" localSheetId="3">[7]LIS183!#REF!</definedName>
    <definedName name="_77" localSheetId="9">[7]LIS183!#REF!</definedName>
    <definedName name="_77" localSheetId="8">[7]LIS183!#REF!</definedName>
    <definedName name="_77" localSheetId="10">[7]LIS183!#REF!</definedName>
    <definedName name="_77" localSheetId="1">[7]LIS183!#REF!</definedName>
    <definedName name="_77">[7]LIS183!#REF!</definedName>
    <definedName name="_78" localSheetId="13">[7]LIS183!#REF!</definedName>
    <definedName name="_78" localSheetId="14">[7]LIS183!#REF!</definedName>
    <definedName name="_78" localSheetId="17">[8]LIS183!#REF!</definedName>
    <definedName name="_78" localSheetId="18">[9]LIS183!#REF!</definedName>
    <definedName name="_78" localSheetId="19">[8]LIS183!#REF!</definedName>
    <definedName name="_78" localSheetId="20">[9]LIS183!#REF!</definedName>
    <definedName name="_78" localSheetId="21">[9]LIS183!#REF!</definedName>
    <definedName name="_78" localSheetId="3">[7]LIS183!#REF!</definedName>
    <definedName name="_78" localSheetId="9">[7]LIS183!#REF!</definedName>
    <definedName name="_78" localSheetId="8">[7]LIS183!#REF!</definedName>
    <definedName name="_78" localSheetId="10">[7]LIS183!#REF!</definedName>
    <definedName name="_78" localSheetId="1">[7]LIS183!#REF!</definedName>
    <definedName name="_78">[7]LIS183!#REF!</definedName>
    <definedName name="_79" localSheetId="13">[7]LIS183!#REF!</definedName>
    <definedName name="_79" localSheetId="14">[7]LIS183!#REF!</definedName>
    <definedName name="_79" localSheetId="17">[8]LIS183!#REF!</definedName>
    <definedName name="_79" localSheetId="18">[9]LIS183!#REF!</definedName>
    <definedName name="_79" localSheetId="19">[8]LIS183!#REF!</definedName>
    <definedName name="_79" localSheetId="20">[9]LIS183!#REF!</definedName>
    <definedName name="_79" localSheetId="21">[9]LIS183!#REF!</definedName>
    <definedName name="_79" localSheetId="3">[7]LIS183!#REF!</definedName>
    <definedName name="_79" localSheetId="9">[7]LIS183!#REF!</definedName>
    <definedName name="_79" localSheetId="8">[7]LIS183!#REF!</definedName>
    <definedName name="_79" localSheetId="10">[7]LIS183!#REF!</definedName>
    <definedName name="_79" localSheetId="1">[7]LIS183!#REF!</definedName>
    <definedName name="_79">[7]LIS183!#REF!</definedName>
    <definedName name="_8" localSheetId="13">[7]LIS183!#REF!</definedName>
    <definedName name="_8" localSheetId="14">[7]LIS183!#REF!</definedName>
    <definedName name="_8" localSheetId="17">[8]LIS183!#REF!</definedName>
    <definedName name="_8" localSheetId="18">[9]LIS183!#REF!</definedName>
    <definedName name="_8" localSheetId="19">[8]LIS183!#REF!</definedName>
    <definedName name="_8" localSheetId="20">[9]LIS183!#REF!</definedName>
    <definedName name="_8" localSheetId="21">[9]LIS183!#REF!</definedName>
    <definedName name="_8" localSheetId="3">[7]LIS183!#REF!</definedName>
    <definedName name="_8" localSheetId="9">[7]LIS183!#REF!</definedName>
    <definedName name="_8" localSheetId="8">[7]LIS183!#REF!</definedName>
    <definedName name="_8" localSheetId="10">[7]LIS183!#REF!</definedName>
    <definedName name="_8" localSheetId="1">[7]LIS183!#REF!</definedName>
    <definedName name="_8">[7]LIS183!#REF!</definedName>
    <definedName name="_80" localSheetId="13">[7]LIS183!#REF!</definedName>
    <definedName name="_80" localSheetId="14">[7]LIS183!#REF!</definedName>
    <definedName name="_80" localSheetId="17">[8]LIS183!#REF!</definedName>
    <definedName name="_80" localSheetId="18">[9]LIS183!#REF!</definedName>
    <definedName name="_80" localSheetId="19">[8]LIS183!#REF!</definedName>
    <definedName name="_80" localSheetId="20">[9]LIS183!#REF!</definedName>
    <definedName name="_80" localSheetId="21">[9]LIS183!#REF!</definedName>
    <definedName name="_80" localSheetId="3">[7]LIS183!#REF!</definedName>
    <definedName name="_80" localSheetId="9">[7]LIS183!#REF!</definedName>
    <definedName name="_80" localSheetId="8">[7]LIS183!#REF!</definedName>
    <definedName name="_80" localSheetId="10">[7]LIS183!#REF!</definedName>
    <definedName name="_80" localSheetId="1">[7]LIS183!#REF!</definedName>
    <definedName name="_80">[7]LIS183!#REF!</definedName>
    <definedName name="_81" localSheetId="13">[7]LIS183!#REF!</definedName>
    <definedName name="_81" localSheetId="14">[7]LIS183!#REF!</definedName>
    <definedName name="_81" localSheetId="17">[8]LIS183!#REF!</definedName>
    <definedName name="_81" localSheetId="18">[9]LIS183!#REF!</definedName>
    <definedName name="_81" localSheetId="19">[8]LIS183!#REF!</definedName>
    <definedName name="_81" localSheetId="20">[9]LIS183!#REF!</definedName>
    <definedName name="_81" localSheetId="21">[9]LIS183!#REF!</definedName>
    <definedName name="_81" localSheetId="3">[7]LIS183!#REF!</definedName>
    <definedName name="_81" localSheetId="9">[7]LIS183!#REF!</definedName>
    <definedName name="_81" localSheetId="8">[7]LIS183!#REF!</definedName>
    <definedName name="_81" localSheetId="10">[7]LIS183!#REF!</definedName>
    <definedName name="_81" localSheetId="1">[7]LIS183!#REF!</definedName>
    <definedName name="_81">[7]LIS183!#REF!</definedName>
    <definedName name="_82" localSheetId="13">[7]LIS183!#REF!</definedName>
    <definedName name="_82" localSheetId="14">[7]LIS183!#REF!</definedName>
    <definedName name="_82" localSheetId="17">[8]LIS183!#REF!</definedName>
    <definedName name="_82" localSheetId="18">[9]LIS183!#REF!</definedName>
    <definedName name="_82" localSheetId="19">[8]LIS183!#REF!</definedName>
    <definedName name="_82" localSheetId="20">[9]LIS183!#REF!</definedName>
    <definedName name="_82" localSheetId="21">[9]LIS183!#REF!</definedName>
    <definedName name="_82" localSheetId="3">[7]LIS183!#REF!</definedName>
    <definedName name="_82" localSheetId="9">[7]LIS183!#REF!</definedName>
    <definedName name="_82" localSheetId="8">[7]LIS183!#REF!</definedName>
    <definedName name="_82" localSheetId="10">[7]LIS183!#REF!</definedName>
    <definedName name="_82" localSheetId="1">[7]LIS183!#REF!</definedName>
    <definedName name="_82">[7]LIS183!#REF!</definedName>
    <definedName name="_83" localSheetId="13">[7]LIS183!#REF!</definedName>
    <definedName name="_83" localSheetId="14">[7]LIS183!#REF!</definedName>
    <definedName name="_83" localSheetId="17">[8]LIS183!#REF!</definedName>
    <definedName name="_83" localSheetId="18">[9]LIS183!#REF!</definedName>
    <definedName name="_83" localSheetId="19">[8]LIS183!#REF!</definedName>
    <definedName name="_83" localSheetId="20">[9]LIS183!#REF!</definedName>
    <definedName name="_83" localSheetId="21">[9]LIS183!#REF!</definedName>
    <definedName name="_83" localSheetId="3">[7]LIS183!#REF!</definedName>
    <definedName name="_83" localSheetId="9">[7]LIS183!#REF!</definedName>
    <definedName name="_83" localSheetId="8">[7]LIS183!#REF!</definedName>
    <definedName name="_83" localSheetId="10">[7]LIS183!#REF!</definedName>
    <definedName name="_83" localSheetId="1">[7]LIS183!#REF!</definedName>
    <definedName name="_83">[7]LIS183!#REF!</definedName>
    <definedName name="_84" localSheetId="13">[7]LIS183!#REF!</definedName>
    <definedName name="_84" localSheetId="14">[7]LIS183!#REF!</definedName>
    <definedName name="_84" localSheetId="17">[8]LIS183!#REF!</definedName>
    <definedName name="_84" localSheetId="18">[9]LIS183!#REF!</definedName>
    <definedName name="_84" localSheetId="19">[8]LIS183!#REF!</definedName>
    <definedName name="_84" localSheetId="20">[9]LIS183!#REF!</definedName>
    <definedName name="_84" localSheetId="21">[9]LIS183!#REF!</definedName>
    <definedName name="_84" localSheetId="3">[7]LIS183!#REF!</definedName>
    <definedName name="_84" localSheetId="9">[7]LIS183!#REF!</definedName>
    <definedName name="_84" localSheetId="8">[7]LIS183!#REF!</definedName>
    <definedName name="_84" localSheetId="10">[7]LIS183!#REF!</definedName>
    <definedName name="_84" localSheetId="1">[7]LIS183!#REF!</definedName>
    <definedName name="_84">[7]LIS183!#REF!</definedName>
    <definedName name="_85" localSheetId="13">[7]LIS183!#REF!</definedName>
    <definedName name="_85" localSheetId="14">[7]LIS183!#REF!</definedName>
    <definedName name="_85" localSheetId="17">[8]LIS183!#REF!</definedName>
    <definedName name="_85" localSheetId="18">[9]LIS183!#REF!</definedName>
    <definedName name="_85" localSheetId="19">[8]LIS183!#REF!</definedName>
    <definedName name="_85" localSheetId="20">[9]LIS183!#REF!</definedName>
    <definedName name="_85" localSheetId="21">[9]LIS183!#REF!</definedName>
    <definedName name="_85" localSheetId="3">[7]LIS183!#REF!</definedName>
    <definedName name="_85" localSheetId="9">[7]LIS183!#REF!</definedName>
    <definedName name="_85" localSheetId="8">[7]LIS183!#REF!</definedName>
    <definedName name="_85" localSheetId="10">[7]LIS183!#REF!</definedName>
    <definedName name="_85" localSheetId="1">[7]LIS183!#REF!</definedName>
    <definedName name="_85">[7]LIS183!#REF!</definedName>
    <definedName name="_86" localSheetId="13">[7]LIS183!#REF!</definedName>
    <definedName name="_86" localSheetId="14">[7]LIS183!#REF!</definedName>
    <definedName name="_86" localSheetId="17">[8]LIS183!#REF!</definedName>
    <definedName name="_86" localSheetId="18">[9]LIS183!#REF!</definedName>
    <definedName name="_86" localSheetId="19">[8]LIS183!#REF!</definedName>
    <definedName name="_86" localSheetId="20">[9]LIS183!#REF!</definedName>
    <definedName name="_86" localSheetId="21">[9]LIS183!#REF!</definedName>
    <definedName name="_86" localSheetId="3">[7]LIS183!#REF!</definedName>
    <definedName name="_86" localSheetId="9">[7]LIS183!#REF!</definedName>
    <definedName name="_86" localSheetId="8">[7]LIS183!#REF!</definedName>
    <definedName name="_86" localSheetId="10">[7]LIS183!#REF!</definedName>
    <definedName name="_86" localSheetId="1">[7]LIS183!#REF!</definedName>
    <definedName name="_86">[7]LIS183!#REF!</definedName>
    <definedName name="_87" localSheetId="13">[7]LIS183!#REF!</definedName>
    <definedName name="_87" localSheetId="14">[7]LIS183!#REF!</definedName>
    <definedName name="_87" localSheetId="17">[8]LIS183!#REF!</definedName>
    <definedName name="_87" localSheetId="18">[9]LIS183!#REF!</definedName>
    <definedName name="_87" localSheetId="19">[8]LIS183!#REF!</definedName>
    <definedName name="_87" localSheetId="20">[9]LIS183!#REF!</definedName>
    <definedName name="_87" localSheetId="21">[9]LIS183!#REF!</definedName>
    <definedName name="_87" localSheetId="3">[7]LIS183!#REF!</definedName>
    <definedName name="_87" localSheetId="9">[7]LIS183!#REF!</definedName>
    <definedName name="_87" localSheetId="8">[7]LIS183!#REF!</definedName>
    <definedName name="_87" localSheetId="10">[7]LIS183!#REF!</definedName>
    <definedName name="_87" localSheetId="1">[7]LIS183!#REF!</definedName>
    <definedName name="_87">[7]LIS183!#REF!</definedName>
    <definedName name="_88" localSheetId="13">[7]LIS183!#REF!</definedName>
    <definedName name="_88" localSheetId="14">[7]LIS183!#REF!</definedName>
    <definedName name="_88" localSheetId="17">[8]LIS183!#REF!</definedName>
    <definedName name="_88" localSheetId="18">[9]LIS183!#REF!</definedName>
    <definedName name="_88" localSheetId="19">[8]LIS183!#REF!</definedName>
    <definedName name="_88" localSheetId="20">[9]LIS183!#REF!</definedName>
    <definedName name="_88" localSheetId="21">[9]LIS183!#REF!</definedName>
    <definedName name="_88" localSheetId="3">[7]LIS183!#REF!</definedName>
    <definedName name="_88" localSheetId="9">[7]LIS183!#REF!</definedName>
    <definedName name="_88" localSheetId="8">[7]LIS183!#REF!</definedName>
    <definedName name="_88" localSheetId="10">[7]LIS183!#REF!</definedName>
    <definedName name="_88" localSheetId="1">[7]LIS183!#REF!</definedName>
    <definedName name="_88">[7]LIS183!#REF!</definedName>
    <definedName name="_89" localSheetId="13">[7]LIS183!#REF!</definedName>
    <definedName name="_89" localSheetId="14">[7]LIS183!#REF!</definedName>
    <definedName name="_89" localSheetId="17">[8]LIS183!#REF!</definedName>
    <definedName name="_89" localSheetId="18">[9]LIS183!#REF!</definedName>
    <definedName name="_89" localSheetId="19">[8]LIS183!#REF!</definedName>
    <definedName name="_89" localSheetId="20">[9]LIS183!#REF!</definedName>
    <definedName name="_89" localSheetId="21">[9]LIS183!#REF!</definedName>
    <definedName name="_89" localSheetId="3">[7]LIS183!#REF!</definedName>
    <definedName name="_89" localSheetId="9">[7]LIS183!#REF!</definedName>
    <definedName name="_89" localSheetId="8">[7]LIS183!#REF!</definedName>
    <definedName name="_89" localSheetId="10">[7]LIS183!#REF!</definedName>
    <definedName name="_89" localSheetId="1">[7]LIS183!#REF!</definedName>
    <definedName name="_89">[7]LIS183!#REF!</definedName>
    <definedName name="_9" localSheetId="13">[7]LIS183!#REF!</definedName>
    <definedName name="_9" localSheetId="14">[7]LIS183!#REF!</definedName>
    <definedName name="_9" localSheetId="17">[8]LIS183!#REF!</definedName>
    <definedName name="_9" localSheetId="18">[9]LIS183!#REF!</definedName>
    <definedName name="_9" localSheetId="19">[8]LIS183!#REF!</definedName>
    <definedName name="_9" localSheetId="20">[9]LIS183!#REF!</definedName>
    <definedName name="_9" localSheetId="21">[9]LIS183!#REF!</definedName>
    <definedName name="_9" localSheetId="3">[7]LIS183!#REF!</definedName>
    <definedName name="_9" localSheetId="9">[7]LIS183!#REF!</definedName>
    <definedName name="_9" localSheetId="8">[7]LIS183!#REF!</definedName>
    <definedName name="_9" localSheetId="10">[7]LIS183!#REF!</definedName>
    <definedName name="_9" localSheetId="1">[7]LIS183!#REF!</definedName>
    <definedName name="_9">[7]LIS183!#REF!</definedName>
    <definedName name="_90" localSheetId="13">[7]LIS183!#REF!</definedName>
    <definedName name="_90" localSheetId="14">[7]LIS183!#REF!</definedName>
    <definedName name="_90" localSheetId="17">[8]LIS183!#REF!</definedName>
    <definedName name="_90" localSheetId="18">[9]LIS183!#REF!</definedName>
    <definedName name="_90" localSheetId="19">[8]LIS183!#REF!</definedName>
    <definedName name="_90" localSheetId="20">[9]LIS183!#REF!</definedName>
    <definedName name="_90" localSheetId="21">[9]LIS183!#REF!</definedName>
    <definedName name="_90" localSheetId="3">[7]LIS183!#REF!</definedName>
    <definedName name="_90" localSheetId="9">[7]LIS183!#REF!</definedName>
    <definedName name="_90" localSheetId="8">[7]LIS183!#REF!</definedName>
    <definedName name="_90" localSheetId="10">[7]LIS183!#REF!</definedName>
    <definedName name="_90" localSheetId="1">[7]LIS183!#REF!</definedName>
    <definedName name="_90">[7]LIS183!#REF!</definedName>
    <definedName name="_91" localSheetId="13">[7]LIS183!#REF!</definedName>
    <definedName name="_91" localSheetId="14">[7]LIS183!#REF!</definedName>
    <definedName name="_91" localSheetId="17">[8]LIS183!#REF!</definedName>
    <definedName name="_91" localSheetId="18">[9]LIS183!#REF!</definedName>
    <definedName name="_91" localSheetId="19">[8]LIS183!#REF!</definedName>
    <definedName name="_91" localSheetId="20">[9]LIS183!#REF!</definedName>
    <definedName name="_91" localSheetId="21">[9]LIS183!#REF!</definedName>
    <definedName name="_91" localSheetId="3">[7]LIS183!#REF!</definedName>
    <definedName name="_91" localSheetId="9">[7]LIS183!#REF!</definedName>
    <definedName name="_91" localSheetId="8">[7]LIS183!#REF!</definedName>
    <definedName name="_91" localSheetId="10">[7]LIS183!#REF!</definedName>
    <definedName name="_91" localSheetId="1">[7]LIS183!#REF!</definedName>
    <definedName name="_91">[7]LIS183!#REF!</definedName>
    <definedName name="_92" localSheetId="13">[7]LIS183!#REF!</definedName>
    <definedName name="_92" localSheetId="14">[7]LIS183!#REF!</definedName>
    <definedName name="_92" localSheetId="17">[8]LIS183!#REF!</definedName>
    <definedName name="_92" localSheetId="18">[9]LIS183!#REF!</definedName>
    <definedName name="_92" localSheetId="19">[8]LIS183!#REF!</definedName>
    <definedName name="_92" localSheetId="20">[9]LIS183!#REF!</definedName>
    <definedName name="_92" localSheetId="21">[9]LIS183!#REF!</definedName>
    <definedName name="_92" localSheetId="3">[7]LIS183!#REF!</definedName>
    <definedName name="_92" localSheetId="9">[7]LIS183!#REF!</definedName>
    <definedName name="_92" localSheetId="8">[7]LIS183!#REF!</definedName>
    <definedName name="_92" localSheetId="10">[7]LIS183!#REF!</definedName>
    <definedName name="_92" localSheetId="1">[7]LIS183!#REF!</definedName>
    <definedName name="_92">[7]LIS183!#REF!</definedName>
    <definedName name="_93" localSheetId="13">[7]LIS183!#REF!</definedName>
    <definedName name="_93" localSheetId="14">[7]LIS183!#REF!</definedName>
    <definedName name="_93" localSheetId="17">[8]LIS183!#REF!</definedName>
    <definedName name="_93" localSheetId="18">[9]LIS183!#REF!</definedName>
    <definedName name="_93" localSheetId="19">[8]LIS183!#REF!</definedName>
    <definedName name="_93" localSheetId="20">[9]LIS183!#REF!</definedName>
    <definedName name="_93" localSheetId="21">[9]LIS183!#REF!</definedName>
    <definedName name="_93" localSheetId="3">[7]LIS183!#REF!</definedName>
    <definedName name="_93" localSheetId="9">[7]LIS183!#REF!</definedName>
    <definedName name="_93" localSheetId="8">[7]LIS183!#REF!</definedName>
    <definedName name="_93" localSheetId="10">[7]LIS183!#REF!</definedName>
    <definedName name="_93" localSheetId="1">[7]LIS183!#REF!</definedName>
    <definedName name="_93">[7]LIS183!#REF!</definedName>
    <definedName name="_94" localSheetId="13">[7]LIS183!#REF!</definedName>
    <definedName name="_94" localSheetId="14">[7]LIS183!#REF!</definedName>
    <definedName name="_94" localSheetId="17">[8]LIS183!#REF!</definedName>
    <definedName name="_94" localSheetId="18">[9]LIS183!#REF!</definedName>
    <definedName name="_94" localSheetId="19">[8]LIS183!#REF!</definedName>
    <definedName name="_94" localSheetId="20">[9]LIS183!#REF!</definedName>
    <definedName name="_94" localSheetId="21">[9]LIS183!#REF!</definedName>
    <definedName name="_94" localSheetId="3">[7]LIS183!#REF!</definedName>
    <definedName name="_94" localSheetId="9">[7]LIS183!#REF!</definedName>
    <definedName name="_94" localSheetId="8">[7]LIS183!#REF!</definedName>
    <definedName name="_94" localSheetId="10">[7]LIS183!#REF!</definedName>
    <definedName name="_94" localSheetId="1">[7]LIS183!#REF!</definedName>
    <definedName name="_94">[7]LIS183!#REF!</definedName>
    <definedName name="_95" localSheetId="13">[7]LIS183!#REF!</definedName>
    <definedName name="_95" localSheetId="14">[7]LIS183!#REF!</definedName>
    <definedName name="_95" localSheetId="17">[8]LIS183!#REF!</definedName>
    <definedName name="_95" localSheetId="18">[9]LIS183!#REF!</definedName>
    <definedName name="_95" localSheetId="19">[8]LIS183!#REF!</definedName>
    <definedName name="_95" localSheetId="20">[9]LIS183!#REF!</definedName>
    <definedName name="_95" localSheetId="21">[9]LIS183!#REF!</definedName>
    <definedName name="_95" localSheetId="3">[7]LIS183!#REF!</definedName>
    <definedName name="_95" localSheetId="9">[7]LIS183!#REF!</definedName>
    <definedName name="_95" localSheetId="8">[7]LIS183!#REF!</definedName>
    <definedName name="_95" localSheetId="10">[7]LIS183!#REF!</definedName>
    <definedName name="_95" localSheetId="1">[7]LIS183!#REF!</definedName>
    <definedName name="_95">[7]LIS183!#REF!</definedName>
    <definedName name="_96" localSheetId="13">[7]LIS183!#REF!</definedName>
    <definedName name="_96" localSheetId="14">[7]LIS183!#REF!</definedName>
    <definedName name="_96" localSheetId="17">[8]LIS183!#REF!</definedName>
    <definedName name="_96" localSheetId="18">[9]LIS183!#REF!</definedName>
    <definedName name="_96" localSheetId="19">[8]LIS183!#REF!</definedName>
    <definedName name="_96" localSheetId="20">[9]LIS183!#REF!</definedName>
    <definedName name="_96" localSheetId="21">[9]LIS183!#REF!</definedName>
    <definedName name="_96" localSheetId="3">[7]LIS183!#REF!</definedName>
    <definedName name="_96" localSheetId="9">[7]LIS183!#REF!</definedName>
    <definedName name="_96" localSheetId="8">[7]LIS183!#REF!</definedName>
    <definedName name="_96" localSheetId="10">[7]LIS183!#REF!</definedName>
    <definedName name="_96" localSheetId="1">[7]LIS183!#REF!</definedName>
    <definedName name="_96">[7]LIS183!#REF!</definedName>
    <definedName name="_97" localSheetId="13">[7]LIS183!#REF!</definedName>
    <definedName name="_97" localSheetId="14">[7]LIS183!#REF!</definedName>
    <definedName name="_97" localSheetId="17">[8]LIS183!#REF!</definedName>
    <definedName name="_97" localSheetId="18">[9]LIS183!#REF!</definedName>
    <definedName name="_97" localSheetId="19">[8]LIS183!#REF!</definedName>
    <definedName name="_97" localSheetId="20">[9]LIS183!#REF!</definedName>
    <definedName name="_97" localSheetId="21">[9]LIS183!#REF!</definedName>
    <definedName name="_97" localSheetId="3">[7]LIS183!#REF!</definedName>
    <definedName name="_97" localSheetId="9">[7]LIS183!#REF!</definedName>
    <definedName name="_97" localSheetId="8">[7]LIS183!#REF!</definedName>
    <definedName name="_97" localSheetId="10">[7]LIS183!#REF!</definedName>
    <definedName name="_97" localSheetId="1">[7]LIS183!#REF!</definedName>
    <definedName name="_97">[7]LIS183!#REF!</definedName>
    <definedName name="_98" localSheetId="13">[7]LIS183!#REF!</definedName>
    <definedName name="_98" localSheetId="14">[7]LIS183!#REF!</definedName>
    <definedName name="_98" localSheetId="17">[8]LIS183!#REF!</definedName>
    <definedName name="_98" localSheetId="18">[9]LIS183!#REF!</definedName>
    <definedName name="_98" localSheetId="19">[8]LIS183!#REF!</definedName>
    <definedName name="_98" localSheetId="20">[9]LIS183!#REF!</definedName>
    <definedName name="_98" localSheetId="21">[9]LIS183!#REF!</definedName>
    <definedName name="_98" localSheetId="3">[7]LIS183!#REF!</definedName>
    <definedName name="_98" localSheetId="9">[7]LIS183!#REF!</definedName>
    <definedName name="_98" localSheetId="8">[7]LIS183!#REF!</definedName>
    <definedName name="_98" localSheetId="10">[7]LIS183!#REF!</definedName>
    <definedName name="_98" localSheetId="1">[7]LIS183!#REF!</definedName>
    <definedName name="_98">[7]LIS183!#REF!</definedName>
    <definedName name="_99" localSheetId="13">[7]LIS183!#REF!</definedName>
    <definedName name="_99" localSheetId="14">[7]LIS183!#REF!</definedName>
    <definedName name="_99" localSheetId="17">[8]LIS183!#REF!</definedName>
    <definedName name="_99" localSheetId="18">[9]LIS183!#REF!</definedName>
    <definedName name="_99" localSheetId="19">[8]LIS183!#REF!</definedName>
    <definedName name="_99" localSheetId="20">[9]LIS183!#REF!</definedName>
    <definedName name="_99" localSheetId="21">[9]LIS183!#REF!</definedName>
    <definedName name="_99" localSheetId="3">[7]LIS183!#REF!</definedName>
    <definedName name="_99" localSheetId="9">[7]LIS183!#REF!</definedName>
    <definedName name="_99" localSheetId="8">[7]LIS183!#REF!</definedName>
    <definedName name="_99" localSheetId="10">[7]LIS183!#REF!</definedName>
    <definedName name="_99" localSheetId="1">[7]LIS183!#REF!</definedName>
    <definedName name="_99">[7]LIS183!#REF!</definedName>
    <definedName name="_CAU103" localSheetId="16">[4]Hoja1!$A$1:$C$10607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6">[11]Hoja1!$A$1:$C$10607</definedName>
    <definedName name="_CAU103">[4]Hoja1!$A$1:$C$10607</definedName>
    <definedName name="_xlnm._FilterDatabase" localSheetId="2" hidden="1">'1. Población_Afiliada_Regimen'!$A$4:$FC$138</definedName>
    <definedName name="_xlnm._FilterDatabase" localSheetId="12" hidden="1">'10. Tendencia_por mes_RS'!$FP$2:$FS$138</definedName>
    <definedName name="_xlnm._FilterDatabase" localSheetId="13" hidden="1">'11. Tendencia_por mes_ RC'!$EF$2:$EI$141</definedName>
    <definedName name="_xlnm._FilterDatabase" localSheetId="14" hidden="1">'12. Tendencia_por mes_REX'!$DH$2:$DK$141</definedName>
    <definedName name="_xlnm._FilterDatabase" localSheetId="16" hidden="1">'13. Afiliados_Nivel_Sexo_Zona'!#REF!</definedName>
    <definedName name="_xlnm._FilterDatabase" localSheetId="17" hidden="1">'14. Afiliados_Grupo_edad_RS'!$C$1:$N$139</definedName>
    <definedName name="_xlnm._FilterDatabase" localSheetId="18" hidden="1">'14A. RS_Curso_Vida'!$C$1:$N$139</definedName>
    <definedName name="_xlnm._FilterDatabase" localSheetId="19" hidden="1">'15. Afiliados_Grupo_edad_RC'!$C$1:$N$139</definedName>
    <definedName name="_xlnm._FilterDatabase" localSheetId="20" hidden="1">'15A. RC_Curso_Vida'!$C$1:$N$139</definedName>
    <definedName name="_xlnm._FilterDatabase" localSheetId="21" hidden="1">'16. REx_Curso_Vida'!$C$1:$N$139</definedName>
    <definedName name="_xlnm._FilterDatabase" localSheetId="3" hidden="1">'2. Afiliados_Esquema Asociativo'!$C$3:$O$70</definedName>
    <definedName name="_xlnm._FilterDatabase" localSheetId="9" hidden="1">'3C. Afiliados_ Suspendidos_RC'!$AH$4:$AP$4</definedName>
    <definedName name="_xlnm._FilterDatabase" localSheetId="5" hidden="1">'4. Gráficos_%Tendencia_Subreg'!#REF!</definedName>
    <definedName name="_xlnm._FilterDatabase" localSheetId="7" hidden="1">'6.Gráfico_Afiliados_EPS_Régimen'!$A$30:$D$30</definedName>
    <definedName name="_xlnm._FilterDatabase" localSheetId="8" hidden="1">'7. Gráficos_Tendencia_EPS'!$A$28:$D$28</definedName>
    <definedName name="_xlnm._FilterDatabase" localSheetId="10" hidden="1">'8. Afiliados_ EPS_Mpio_RS'!#REF!</definedName>
    <definedName name="_xlnm._FilterDatabase" localSheetId="11" hidden="1">'9. Afiliados_EPS_Mpio_RC '!#REF!</definedName>
    <definedName name="_xlnm._FilterDatabase" localSheetId="24" hidden="1">'A. Codigos_Municipio'!$B$1:$J$126</definedName>
    <definedName name="_xlnm._FilterDatabase" localSheetId="1" hidden="1">'CONSOLIDADO REGION '!$A$1:$T$44</definedName>
    <definedName name="A" localSheetId="13">[7]LIS183!#REF!</definedName>
    <definedName name="A" localSheetId="14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1">[7]LIS183!#REF!</definedName>
    <definedName name="A" localSheetId="3">[7]LIS183!#REF!</definedName>
    <definedName name="A" localSheetId="9">[7]LIS183!#REF!</definedName>
    <definedName name="A" localSheetId="5">[7]LIS183!#REF!</definedName>
    <definedName name="A" localSheetId="6">[7]LIS183!#REF!</definedName>
    <definedName name="A" localSheetId="8">[7]LIS183!#REF!</definedName>
    <definedName name="A" localSheetId="10">[7]LIS183!#REF!</definedName>
    <definedName name="A" localSheetId="1">[7]LIS183!#REF!</definedName>
    <definedName name="A">[7]LIS183!#REF!</definedName>
    <definedName name="A_impresión_IM" localSheetId="13">#REF!</definedName>
    <definedName name="A_impresión_IM" localSheetId="14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1">#REF!</definedName>
    <definedName name="A_impresión_IM" localSheetId="3">#REF!</definedName>
    <definedName name="A_impresión_IM" localSheetId="9">#REF!</definedName>
    <definedName name="A_impresión_IM" localSheetId="5">#REF!</definedName>
    <definedName name="A_impresión_IM" localSheetId="6">#REF!</definedName>
    <definedName name="A_impresión_IM" localSheetId="8">#REF!</definedName>
    <definedName name="A_impresión_IM" localSheetId="10">#REF!</definedName>
    <definedName name="A_impresión_IM" localSheetId="1">#REF!</definedName>
    <definedName name="A_impresión_IM">#REF!</definedName>
    <definedName name="APIA">[12]Hoja1!$A$8:$B$8</definedName>
    <definedName name="_xlnm.Print_Area" localSheetId="2">'1. Población_Afiliada_Regimen'!$A$1:$O$142</definedName>
    <definedName name="_xlnm.Print_Area" localSheetId="15">'12. Tendencia_Valores_Años'!$A$1:$P$53</definedName>
    <definedName name="_xlnm.Print_Area" localSheetId="3">'2. Afiliados_Esquema Asociativo'!$A$1:$O$73</definedName>
    <definedName name="_xlnm.Print_Area" localSheetId="4">'3. Gráficos_Cobertura_Dpto'!$A$1:$L$43</definedName>
    <definedName name="_xlnm.Print_Area" localSheetId="1">'CONSOLIDADO REGION '!$A$1:$P$18</definedName>
    <definedName name="asdewq" localSheetId="13">#REF!</definedName>
    <definedName name="asdewq" localSheetId="14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1">#REF!</definedName>
    <definedName name="asdewq" localSheetId="3">#REF!</definedName>
    <definedName name="asdewq" localSheetId="9">#REF!</definedName>
    <definedName name="asdewq" localSheetId="5">#REF!</definedName>
    <definedName name="asdewq" localSheetId="6">#REF!</definedName>
    <definedName name="asdewq" localSheetId="8">#REF!</definedName>
    <definedName name="asdewq" localSheetId="10">#REF!</definedName>
    <definedName name="asdewq" localSheetId="1">#REF!</definedName>
    <definedName name="asdewq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3">#REF!</definedName>
    <definedName name="_xlnm.Database" localSheetId="9">#REF!</definedName>
    <definedName name="_xlnm.Database" localSheetId="5">#REF!</definedName>
    <definedName name="_xlnm.Database" localSheetId="6">#REF!</definedName>
    <definedName name="_xlnm.Database" localSheetId="8">#REF!</definedName>
    <definedName name="_xlnm.Database" localSheetId="10">#REF!</definedName>
    <definedName name="_xlnm.Database" localSheetId="1">#REF!</definedName>
    <definedName name="_xlnm.Database">#REF!</definedName>
    <definedName name="bASEDEDATOS1" localSheetId="13">#REF!</definedName>
    <definedName name="bASEDEDATOS1" localSheetId="14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1">#REF!</definedName>
    <definedName name="bASEDEDATOS1" localSheetId="3">#REF!</definedName>
    <definedName name="bASEDEDATOS1" localSheetId="9">#REF!</definedName>
    <definedName name="bASEDEDATOS1" localSheetId="5">#REF!</definedName>
    <definedName name="bASEDEDATOS1" localSheetId="6">#REF!</definedName>
    <definedName name="bASEDEDATOS1" localSheetId="8">#REF!</definedName>
    <definedName name="bASEDEDATOS1" localSheetId="10">#REF!</definedName>
    <definedName name="bASEDEDATOS1" localSheetId="1">#REF!</definedName>
    <definedName name="bASEDEDATOS1">#REF!</definedName>
    <definedName name="BELEN_DE_UMBRIA">[12]Hoja1!$A$12:$B$12</definedName>
    <definedName name="BUCARAMANGA">[12]Hoja1!$A$22:$B$22</definedName>
    <definedName name="BVFD" localSheetId="13">#REF!</definedName>
    <definedName name="BVFD" localSheetId="14">#REF!</definedName>
    <definedName name="BVFD" localSheetId="18">#REF!</definedName>
    <definedName name="BVFD" localSheetId="19">#REF!</definedName>
    <definedName name="BVFD" localSheetId="20">#REF!</definedName>
    <definedName name="BVFD" localSheetId="21">#REF!</definedName>
    <definedName name="BVFD" localSheetId="3">#REF!</definedName>
    <definedName name="BVFD" localSheetId="9">#REF!</definedName>
    <definedName name="BVFD" localSheetId="5">#REF!</definedName>
    <definedName name="BVFD" localSheetId="6">#REF!</definedName>
    <definedName name="BVFD" localSheetId="8">#REF!</definedName>
    <definedName name="BVFD" localSheetId="10">#REF!</definedName>
    <definedName name="BVFD" localSheetId="1">#REF!</definedName>
    <definedName name="BVFD">#REF!</definedName>
    <definedName name="bvg" localSheetId="13">#REF!</definedName>
    <definedName name="bvg" localSheetId="14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1">#REF!</definedName>
    <definedName name="bvg" localSheetId="3">#REF!</definedName>
    <definedName name="bvg" localSheetId="9">#REF!</definedName>
    <definedName name="bvg" localSheetId="5">#REF!</definedName>
    <definedName name="bvg" localSheetId="6">#REF!</definedName>
    <definedName name="bvg" localSheetId="8">#REF!</definedName>
    <definedName name="bvg" localSheetId="10">#REF!</definedName>
    <definedName name="bvg" localSheetId="1">#REF!</definedName>
    <definedName name="bvg">#REF!</definedName>
    <definedName name="CARMEN_DE_APICALA">[12]Hoja1!$A$3:$B$3</definedName>
    <definedName name="CAU" localSheetId="13">#REF!</definedName>
    <definedName name="CAU" localSheetId="14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1">#REF!</definedName>
    <definedName name="CAU" localSheetId="3">#REF!</definedName>
    <definedName name="CAU" localSheetId="9">#REF!</definedName>
    <definedName name="CAU" localSheetId="5">#REF!</definedName>
    <definedName name="CAU" localSheetId="6">#REF!</definedName>
    <definedName name="CAU" localSheetId="8">#REF!</definedName>
    <definedName name="CAU" localSheetId="10">#REF!</definedName>
    <definedName name="CAU" localSheetId="1">#REF!</definedName>
    <definedName name="CAU">#REF!</definedName>
    <definedName name="CENSO1964" localSheetId="13">#REF!</definedName>
    <definedName name="CENSO1964" localSheetId="14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1">#REF!</definedName>
    <definedName name="CENSO1964" localSheetId="3">#REF!</definedName>
    <definedName name="CENSO1964" localSheetId="9">#REF!</definedName>
    <definedName name="CENSO1964" localSheetId="5">#REF!</definedName>
    <definedName name="CENSO1964" localSheetId="6">#REF!</definedName>
    <definedName name="CENSO1964" localSheetId="8">#REF!</definedName>
    <definedName name="CENSO1964" localSheetId="10">#REF!</definedName>
    <definedName name="CENSO1964" localSheetId="1">#REF!</definedName>
    <definedName name="CENSO1964">#REF!</definedName>
    <definedName name="CENSO1973" localSheetId="13">#REF!</definedName>
    <definedName name="CENSO1973" localSheetId="14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1">#REF!</definedName>
    <definedName name="CENSO1973" localSheetId="3">#REF!</definedName>
    <definedName name="CENSO1973" localSheetId="9">#REF!</definedName>
    <definedName name="CENSO1973" localSheetId="5">#REF!</definedName>
    <definedName name="CENSO1973" localSheetId="6">#REF!</definedName>
    <definedName name="CENSO1973" localSheetId="8">#REF!</definedName>
    <definedName name="CENSO1973" localSheetId="10">#REF!</definedName>
    <definedName name="CENSO1973" localSheetId="1">#REF!</definedName>
    <definedName name="CENSO1973">#REF!</definedName>
    <definedName name="CENSO1985" localSheetId="13">#REF!</definedName>
    <definedName name="CENSO1985" localSheetId="14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1">#REF!</definedName>
    <definedName name="CENSO1985" localSheetId="3">#REF!</definedName>
    <definedName name="CENSO1985" localSheetId="9">#REF!</definedName>
    <definedName name="CENSO1985" localSheetId="5">#REF!</definedName>
    <definedName name="CENSO1985" localSheetId="8">#REF!</definedName>
    <definedName name="CENSO1985" localSheetId="10">#REF!</definedName>
    <definedName name="CENSO1985" localSheetId="1">#REF!</definedName>
    <definedName name="CENSO1985">#REF!</definedName>
    <definedName name="cffbhf" localSheetId="13">#REF!</definedName>
    <definedName name="cffbhf" localSheetId="14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1">#REF!</definedName>
    <definedName name="cffbhf" localSheetId="3">#REF!</definedName>
    <definedName name="cffbhf" localSheetId="9">#REF!</definedName>
    <definedName name="cffbhf" localSheetId="5">#REF!</definedName>
    <definedName name="cffbhf" localSheetId="8">#REF!</definedName>
    <definedName name="cffbhf" localSheetId="10">#REF!</definedName>
    <definedName name="cffbhf" localSheetId="1">#REF!</definedName>
    <definedName name="cffbhf">#REF!</definedName>
    <definedName name="COBER" localSheetId="13">[7]LIS183!#REF!</definedName>
    <definedName name="COBER" localSheetId="14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1">[7]LIS183!#REF!</definedName>
    <definedName name="COBER" localSheetId="3">[7]LIS183!#REF!</definedName>
    <definedName name="COBER" localSheetId="9">[7]LIS183!#REF!</definedName>
    <definedName name="COBER" localSheetId="5">[7]LIS183!#REF!</definedName>
    <definedName name="COBER" localSheetId="6">[7]LIS183!#REF!</definedName>
    <definedName name="COBER" localSheetId="8">[7]LIS183!#REF!</definedName>
    <definedName name="COBER" localSheetId="10">[7]LIS183!#REF!</definedName>
    <definedName name="COBER" localSheetId="1">[7]LIS183!#REF!</definedName>
    <definedName name="COBER">[7]LIS183!#REF!</definedName>
    <definedName name="CODIGO_DIVIPOLA" localSheetId="2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3">#REF!</definedName>
    <definedName name="CODIGO_DIVIPOLA" localSheetId="4">#REF!</definedName>
    <definedName name="CODIGO_DIVIPOLA" localSheetId="9">#REF!</definedName>
    <definedName name="CODIGO_DIVIPOLA" localSheetId="5">#REF!</definedName>
    <definedName name="CODIGO_DIVIPOLA" localSheetId="6">#REF!</definedName>
    <definedName name="CODIGO_DIVIPOLA" localSheetId="8">#REF!</definedName>
    <definedName name="CODIGO_DIVIPOLA" localSheetId="10">#REF!</definedName>
    <definedName name="CODIGO_DIVIPOLA" localSheetId="1">#REF!</definedName>
    <definedName name="CODIGO_DIVIPOLA">#REF!</definedName>
    <definedName name="CUNDAY">[12]Hoja1!$A$4:$B$4</definedName>
    <definedName name="D" localSheetId="13">[7]LIS183!#REF!</definedName>
    <definedName name="D" localSheetId="14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1">[7]LIS183!#REF!</definedName>
    <definedName name="D" localSheetId="3">[7]LIS183!#REF!</definedName>
    <definedName name="D" localSheetId="9">[7]LIS183!#REF!</definedName>
    <definedName name="D" localSheetId="5">[7]LIS183!#REF!</definedName>
    <definedName name="D" localSheetId="6">[7]LIS183!#REF!</definedName>
    <definedName name="D" localSheetId="8">[7]LIS183!#REF!</definedName>
    <definedName name="D" localSheetId="10">[7]LIS183!#REF!</definedName>
    <definedName name="D" localSheetId="1">[7]LIS183!#REF!</definedName>
    <definedName name="D">[7]LIS183!#REF!</definedName>
    <definedName name="DboREGISTRO_LEY_617" localSheetId="2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3">#REF!</definedName>
    <definedName name="DboREGISTRO_LEY_617" localSheetId="4">#REF!</definedName>
    <definedName name="DboREGISTRO_LEY_617" localSheetId="9">#REF!</definedName>
    <definedName name="DboREGISTRO_LEY_617" localSheetId="5">#REF!</definedName>
    <definedName name="DboREGISTRO_LEY_617" localSheetId="6">#REF!</definedName>
    <definedName name="DboREGISTRO_LEY_617" localSheetId="8">#REF!</definedName>
    <definedName name="DboREGISTRO_LEY_617" localSheetId="10">#REF!</definedName>
    <definedName name="DboREGISTRO_LEY_617" localSheetId="1">#REF!</definedName>
    <definedName name="DboREGISTRO_LEY_617">#REF!</definedName>
    <definedName name="Def" localSheetId="13">#REF!</definedName>
    <definedName name="Def" localSheetId="14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1">#REF!</definedName>
    <definedName name="Def" localSheetId="3">#REF!</definedName>
    <definedName name="Def" localSheetId="9">#REF!</definedName>
    <definedName name="Def" localSheetId="5">#REF!</definedName>
    <definedName name="Def" localSheetId="6">#REF!</definedName>
    <definedName name="Def" localSheetId="8">#REF!</definedName>
    <definedName name="Def" localSheetId="10">#REF!</definedName>
    <definedName name="Def" localSheetId="1">#REF!</definedName>
    <definedName name="Def">#REF!</definedName>
    <definedName name="defr" localSheetId="13">[7]LIS183!#REF!</definedName>
    <definedName name="defr" localSheetId="14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1">[7]LIS183!#REF!</definedName>
    <definedName name="defr" localSheetId="3">[7]LIS183!#REF!</definedName>
    <definedName name="defr" localSheetId="9">[7]LIS183!#REF!</definedName>
    <definedName name="defr" localSheetId="5">[7]LIS183!#REF!</definedName>
    <definedName name="defr" localSheetId="6">[7]LIS183!#REF!</definedName>
    <definedName name="defr" localSheetId="8">[7]LIS183!#REF!</definedName>
    <definedName name="defr" localSheetId="10">[7]LIS183!#REF!</definedName>
    <definedName name="defr" localSheetId="1">[7]LIS183!#REF!</definedName>
    <definedName name="defr">[7]LIS183!#REF!</definedName>
    <definedName name="defrts" localSheetId="13">#REF!</definedName>
    <definedName name="defrts" localSheetId="14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1">#REF!</definedName>
    <definedName name="defrts" localSheetId="3">#REF!</definedName>
    <definedName name="defrts" localSheetId="9">#REF!</definedName>
    <definedName name="defrts" localSheetId="5">#REF!</definedName>
    <definedName name="defrts" localSheetId="6">#REF!</definedName>
    <definedName name="defrts" localSheetId="8">#REF!</definedName>
    <definedName name="defrts" localSheetId="10">#REF!</definedName>
    <definedName name="defrts" localSheetId="1">#REF!</definedName>
    <definedName name="defrts">#REF!</definedName>
    <definedName name="DEFUNCIONES10" localSheetId="13">#REF!</definedName>
    <definedName name="DEFUNCIONES10" localSheetId="14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1">#REF!</definedName>
    <definedName name="DEFUNCIONES10" localSheetId="3">#REF!</definedName>
    <definedName name="DEFUNCIONES10" localSheetId="9">#REF!</definedName>
    <definedName name="DEFUNCIONES10" localSheetId="5">#REF!</definedName>
    <definedName name="DEFUNCIONES10" localSheetId="6">#REF!</definedName>
    <definedName name="DEFUNCIONES10" localSheetId="8">#REF!</definedName>
    <definedName name="DEFUNCIONES10" localSheetId="10">#REF!</definedName>
    <definedName name="DEFUNCIONES10" localSheetId="1">#REF!</definedName>
    <definedName name="DEFUNCIONES10">#REF!</definedName>
    <definedName name="DGGG" localSheetId="13">#REF!</definedName>
    <definedName name="DGGG" localSheetId="14">#REF!</definedName>
    <definedName name="DGGG" localSheetId="18">#REF!</definedName>
    <definedName name="DGGG" localSheetId="19">#REF!</definedName>
    <definedName name="DGGG" localSheetId="20">#REF!</definedName>
    <definedName name="DGGG" localSheetId="21">#REF!</definedName>
    <definedName name="DGGG" localSheetId="3">#REF!</definedName>
    <definedName name="DGGG" localSheetId="9">#REF!</definedName>
    <definedName name="DGGG" localSheetId="5">#REF!</definedName>
    <definedName name="DGGG" localSheetId="6">#REF!</definedName>
    <definedName name="DGGG" localSheetId="8">#REF!</definedName>
    <definedName name="DGGG" localSheetId="10">#REF!</definedName>
    <definedName name="DGGG" localSheetId="1">#REF!</definedName>
    <definedName name="DGGG">#REF!</definedName>
    <definedName name="DIAAN" localSheetId="13">#REF!</definedName>
    <definedName name="DIAAN" localSheetId="14">#REF!</definedName>
    <definedName name="DIAAN" localSheetId="18">#REF!</definedName>
    <definedName name="DIAAN" localSheetId="19">#REF!</definedName>
    <definedName name="DIAAN" localSheetId="20">#REF!</definedName>
    <definedName name="DIAAN" localSheetId="21">#REF!</definedName>
    <definedName name="DIAAN" localSheetId="3">#REF!</definedName>
    <definedName name="DIAAN" localSheetId="9">#REF!</definedName>
    <definedName name="DIAAN" localSheetId="5">#REF!</definedName>
    <definedName name="DIAAN" localSheetId="8">#REF!</definedName>
    <definedName name="DIAAN" localSheetId="10">#REF!</definedName>
    <definedName name="DIAAN" localSheetId="1">#REF!</definedName>
    <definedName name="DIAAN">#REF!</definedName>
    <definedName name="DIAGNOSTICOS4" localSheetId="13">#REF!</definedName>
    <definedName name="DIAGNOSTICOS4" localSheetId="14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3">#REF!</definedName>
    <definedName name="DIAGNOSTICOS4" localSheetId="9">#REF!</definedName>
    <definedName name="DIAGNOSTICOS4" localSheetId="5">#REF!</definedName>
    <definedName name="DIAGNOSTICOS4" localSheetId="8">#REF!</definedName>
    <definedName name="DIAGNOSTICOS4" localSheetId="10">#REF!</definedName>
    <definedName name="DIAGNOSTICOS4" localSheetId="1">#REF!</definedName>
    <definedName name="DIAGNOSTICOS4">#REF!</definedName>
    <definedName name="diGNOSTICO5" localSheetId="13">#REF!</definedName>
    <definedName name="diGNOSTICO5" localSheetId="14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1">#REF!</definedName>
    <definedName name="diGNOSTICO5" localSheetId="3">#REF!</definedName>
    <definedName name="diGNOSTICO5" localSheetId="9">#REF!</definedName>
    <definedName name="diGNOSTICO5" localSheetId="5">#REF!</definedName>
    <definedName name="diGNOSTICO5" localSheetId="8">#REF!</definedName>
    <definedName name="diGNOSTICO5" localSheetId="10">#REF!</definedName>
    <definedName name="diGNOSTICO5" localSheetId="1">#REF!</definedName>
    <definedName name="diGNOSTICO5">#REF!</definedName>
    <definedName name="DILLA" localSheetId="13">#REF!</definedName>
    <definedName name="DILLA" localSheetId="14">#REF!</definedName>
    <definedName name="DILLA" localSheetId="18">#REF!</definedName>
    <definedName name="DILLA" localSheetId="19">#REF!</definedName>
    <definedName name="DILLA" localSheetId="20">#REF!</definedName>
    <definedName name="DILLA" localSheetId="21">#REF!</definedName>
    <definedName name="DILLA" localSheetId="3">#REF!</definedName>
    <definedName name="DILLA" localSheetId="9">#REF!</definedName>
    <definedName name="DILLA" localSheetId="5">#REF!</definedName>
    <definedName name="DILLA" localSheetId="8">#REF!</definedName>
    <definedName name="DILLA" localSheetId="10">#REF!</definedName>
    <definedName name="DILLA" localSheetId="1">#REF!</definedName>
    <definedName name="DILLA">#REF!</definedName>
    <definedName name="DOSQUEBRADAS">[12]Hoja1!$A$18:$B$18</definedName>
    <definedName name="E" localSheetId="13">[7]LIS183!#REF!</definedName>
    <definedName name="E" localSheetId="14">[7]LIS183!#REF!</definedName>
    <definedName name="E" localSheetId="17">[4]Hoja1!$A$1:$C$10607</definedName>
    <definedName name="E" localSheetId="18">[5]Hoja1!$A$1:$C$10607</definedName>
    <definedName name="E" localSheetId="19">[4]Hoja1!$A$1:$C$10607</definedName>
    <definedName name="E" localSheetId="20">[5]Hoja1!$A$1:$C$10607</definedName>
    <definedName name="E" localSheetId="21">[5]Hoja1!$A$1:$C$10607</definedName>
    <definedName name="E" localSheetId="3">[7]LIS183!#REF!</definedName>
    <definedName name="E" localSheetId="9">[7]LIS183!#REF!</definedName>
    <definedName name="E" localSheetId="5">[7]LIS183!#REF!</definedName>
    <definedName name="E" localSheetId="6">[7]LIS183!#REF!</definedName>
    <definedName name="E" localSheetId="8">[7]LIS183!#REF!</definedName>
    <definedName name="E" localSheetId="10">[7]LIS183!#REF!</definedName>
    <definedName name="E" localSheetId="1">[7]LIS183!#REF!</definedName>
    <definedName name="E">[7]LIS183!#REF!</definedName>
    <definedName name="edad" localSheetId="13">#REF!</definedName>
    <definedName name="edad" localSheetId="14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1">#REF!</definedName>
    <definedName name="edad" localSheetId="3">#REF!</definedName>
    <definedName name="edad" localSheetId="9">#REF!</definedName>
    <definedName name="edad" localSheetId="5">#REF!</definedName>
    <definedName name="edad" localSheetId="6">#REF!</definedName>
    <definedName name="edad" localSheetId="8">#REF!</definedName>
    <definedName name="edad" localSheetId="10">#REF!</definedName>
    <definedName name="edad" localSheetId="1">#REF!</definedName>
    <definedName name="edad">#REF!</definedName>
    <definedName name="egghgh" localSheetId="13">#REF!</definedName>
    <definedName name="egghgh" localSheetId="14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1">#REF!</definedName>
    <definedName name="egghgh" localSheetId="3">#REF!</definedName>
    <definedName name="egghgh" localSheetId="9">#REF!</definedName>
    <definedName name="egghgh" localSheetId="5">#REF!</definedName>
    <definedName name="egghgh" localSheetId="6">#REF!</definedName>
    <definedName name="egghgh" localSheetId="8">#REF!</definedName>
    <definedName name="egghgh" localSheetId="10">#REF!</definedName>
    <definedName name="egghgh" localSheetId="1">#REF!</definedName>
    <definedName name="egghgh">#REF!</definedName>
    <definedName name="fda" localSheetId="13">#REF!</definedName>
    <definedName name="fda" localSheetId="14">#REF!</definedName>
    <definedName name="fda" localSheetId="18">#REF!</definedName>
    <definedName name="fda" localSheetId="19">#REF!</definedName>
    <definedName name="fda" localSheetId="20">#REF!</definedName>
    <definedName name="fda" localSheetId="21">#REF!</definedName>
    <definedName name="fda" localSheetId="3">#REF!</definedName>
    <definedName name="fda" localSheetId="9">#REF!</definedName>
    <definedName name="fda" localSheetId="5">#REF!</definedName>
    <definedName name="fda" localSheetId="6">#REF!</definedName>
    <definedName name="fda" localSheetId="8">#REF!</definedName>
    <definedName name="fda" localSheetId="10">#REF!</definedName>
    <definedName name="fda" localSheetId="1">#REF!</definedName>
    <definedName name="fda">#REF!</definedName>
    <definedName name="FLORIDABLANCA_HOSP">[12]Hoja1!$A$19:$B$19</definedName>
    <definedName name="G" localSheetId="13">[7]LIS183!#REF!</definedName>
    <definedName name="G" localSheetId="14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1">[7]LIS183!#REF!</definedName>
    <definedName name="G" localSheetId="3">[7]LIS183!#REF!</definedName>
    <definedName name="G" localSheetId="9">[7]LIS183!#REF!</definedName>
    <definedName name="G" localSheetId="5">[7]LIS183!#REF!</definedName>
    <definedName name="G" localSheetId="6">[7]LIS183!#REF!</definedName>
    <definedName name="G" localSheetId="8">[7]LIS183!#REF!</definedName>
    <definedName name="G" localSheetId="10">[7]LIS183!#REF!</definedName>
    <definedName name="G" localSheetId="1">[7]LIS183!#REF!</definedName>
    <definedName name="G">[7]LIS183!#REF!</definedName>
    <definedName name="GBV" localSheetId="13">#REF!</definedName>
    <definedName name="GBV" localSheetId="14">#REF!</definedName>
    <definedName name="GBV" localSheetId="18">#REF!</definedName>
    <definedName name="GBV" localSheetId="19">#REF!</definedName>
    <definedName name="GBV" localSheetId="20">#REF!</definedName>
    <definedName name="GBV" localSheetId="21">#REF!</definedName>
    <definedName name="GBV" localSheetId="3">#REF!</definedName>
    <definedName name="GBV" localSheetId="9">#REF!</definedName>
    <definedName name="GBV" localSheetId="5">#REF!</definedName>
    <definedName name="GBV" localSheetId="6">#REF!</definedName>
    <definedName name="GBV" localSheetId="8">#REF!</definedName>
    <definedName name="GBV" localSheetId="10">#REF!</definedName>
    <definedName name="GBV" localSheetId="1">#REF!</definedName>
    <definedName name="GBV">#REF!</definedName>
    <definedName name="gedad" localSheetId="6">[13]Hoja4!$A$1:$B$45</definedName>
    <definedName name="gedad">[13]Hoja4!$A$1:$B$45</definedName>
    <definedName name="GHHGF" localSheetId="13">#REF!</definedName>
    <definedName name="GHHGF" localSheetId="14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1">#REF!</definedName>
    <definedName name="GHHGF" localSheetId="3">#REF!</definedName>
    <definedName name="GHHGF" localSheetId="9">#REF!</definedName>
    <definedName name="GHHGF" localSheetId="5">#REF!</definedName>
    <definedName name="GHHGF" localSheetId="6">#REF!</definedName>
    <definedName name="GHHGF" localSheetId="8">#REF!</definedName>
    <definedName name="GHHGF" localSheetId="10">#REF!</definedName>
    <definedName name="GHHGF" localSheetId="1">#REF!</definedName>
    <definedName name="GHHGF">#REF!</definedName>
    <definedName name="GIRON">[12]Hoja1!$A$15:$B$15</definedName>
    <definedName name="GJGJU" localSheetId="13">#REF!</definedName>
    <definedName name="GJGJU" localSheetId="14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1">#REF!</definedName>
    <definedName name="GJGJU" localSheetId="3">#REF!</definedName>
    <definedName name="GJGJU" localSheetId="9">#REF!</definedName>
    <definedName name="GJGJU" localSheetId="5">#REF!</definedName>
    <definedName name="GJGJU" localSheetId="6">#REF!</definedName>
    <definedName name="GJGJU" localSheetId="8">#REF!</definedName>
    <definedName name="GJGJU" localSheetId="10">#REF!</definedName>
    <definedName name="GJGJU" localSheetId="1">#REF!</definedName>
    <definedName name="GJGJU">#REF!</definedName>
    <definedName name="GRUPO105" localSheetId="13">#REF!</definedName>
    <definedName name="GRUPO105" localSheetId="14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3">#REF!</definedName>
    <definedName name="GRUPO105" localSheetId="9">#REF!</definedName>
    <definedName name="GRUPO105" localSheetId="5">#REF!</definedName>
    <definedName name="GRUPO105" localSheetId="6">#REF!</definedName>
    <definedName name="GRUPO105" localSheetId="8">#REF!</definedName>
    <definedName name="GRUPO105" localSheetId="10">#REF!</definedName>
    <definedName name="GRUPO105" localSheetId="1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3">#REF!</definedName>
    <definedName name="INFARTOMIO2000" localSheetId="14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3">#REF!</definedName>
    <definedName name="INFARTOMIO2000" localSheetId="9">#REF!</definedName>
    <definedName name="INFARTOMIO2000" localSheetId="5">#REF!</definedName>
    <definedName name="INFARTOMIO2000" localSheetId="6">#REF!</definedName>
    <definedName name="INFARTOMIO2000" localSheetId="8">#REF!</definedName>
    <definedName name="INFARTOMIO2000" localSheetId="10">#REF!</definedName>
    <definedName name="INFARTOMIO2000" localSheetId="1">#REF!</definedName>
    <definedName name="INFARTOMIO2000">#REF!</definedName>
    <definedName name="J" localSheetId="13">[7]LIS183!#REF!</definedName>
    <definedName name="J" localSheetId="14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1">[7]LIS183!#REF!</definedName>
    <definedName name="J" localSheetId="3">[7]LIS183!#REF!</definedName>
    <definedName name="J" localSheetId="9">[7]LIS183!#REF!</definedName>
    <definedName name="J" localSheetId="5">[7]LIS183!#REF!</definedName>
    <definedName name="J" localSheetId="6">[7]LIS183!#REF!</definedName>
    <definedName name="J" localSheetId="8">[7]LIS183!#REF!</definedName>
    <definedName name="J" localSheetId="10">[7]LIS183!#REF!</definedName>
    <definedName name="J" localSheetId="1">[7]LIS183!#REF!</definedName>
    <definedName name="J">[7]LIS183!#REF!</definedName>
    <definedName name="JHHH" localSheetId="13">#REF!</definedName>
    <definedName name="JHHH" localSheetId="14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1">#REF!</definedName>
    <definedName name="JHHH" localSheetId="3">#REF!</definedName>
    <definedName name="JHHH" localSheetId="9">#REF!</definedName>
    <definedName name="JHHH" localSheetId="5">#REF!</definedName>
    <definedName name="JHHH" localSheetId="6">#REF!</definedName>
    <definedName name="JHHH" localSheetId="8">#REF!</definedName>
    <definedName name="JHHH" localSheetId="10">#REF!</definedName>
    <definedName name="JHHH" localSheetId="1">#REF!</definedName>
    <definedName name="JHHH">#REF!</definedName>
    <definedName name="jkohuigui" localSheetId="13">#REF!</definedName>
    <definedName name="jkohuigui" localSheetId="14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1">#REF!</definedName>
    <definedName name="jkohuigui" localSheetId="3">#REF!</definedName>
    <definedName name="jkohuigui" localSheetId="9">#REF!</definedName>
    <definedName name="jkohuigui" localSheetId="5">#REF!</definedName>
    <definedName name="jkohuigui" localSheetId="6">#REF!</definedName>
    <definedName name="jkohuigui" localSheetId="8">#REF!</definedName>
    <definedName name="jkohuigui" localSheetId="10">#REF!</definedName>
    <definedName name="jkohuigui" localSheetId="1">#REF!</definedName>
    <definedName name="jkohuigui">#REF!</definedName>
    <definedName name="JYGY" localSheetId="13">#REF!</definedName>
    <definedName name="JYGY" localSheetId="14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1">#REF!</definedName>
    <definedName name="JYGY" localSheetId="3">#REF!</definedName>
    <definedName name="JYGY" localSheetId="9">#REF!</definedName>
    <definedName name="JYGY" localSheetId="5">#REF!</definedName>
    <definedName name="JYGY" localSheetId="6">#REF!</definedName>
    <definedName name="JYGY" localSheetId="8">#REF!</definedName>
    <definedName name="JYGY" localSheetId="10">#REF!</definedName>
    <definedName name="JYGY" localSheetId="1">#REF!</definedName>
    <definedName name="JYGY">#REF!</definedName>
    <definedName name="K" localSheetId="13">[7]LIS183!#REF!</definedName>
    <definedName name="K" localSheetId="14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1">[7]LIS183!#REF!</definedName>
    <definedName name="K" localSheetId="3">[7]LIS183!#REF!</definedName>
    <definedName name="K" localSheetId="9">[7]LIS183!#REF!</definedName>
    <definedName name="K" localSheetId="5">[7]LIS183!#REF!</definedName>
    <definedName name="K" localSheetId="6">[7]LIS183!#REF!</definedName>
    <definedName name="K" localSheetId="8">[7]LIS183!#REF!</definedName>
    <definedName name="K" localSheetId="10">[7]LIS183!#REF!</definedName>
    <definedName name="K" localSheetId="1">[7]LIS183!#REF!</definedName>
    <definedName name="K">[7]LIS183!#REF!</definedName>
    <definedName name="kkkk" localSheetId="13">'[14]CUADRO No 4'!#REF!</definedName>
    <definedName name="kkkk" localSheetId="14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1">'[14]CUADRO No 4'!#REF!</definedName>
    <definedName name="kkkk" localSheetId="3">'[14]CUADRO No 4'!#REF!</definedName>
    <definedName name="kkkk" localSheetId="9">'[14]CUADRO No 4'!#REF!</definedName>
    <definedName name="kkkk" localSheetId="5">'[14]CUADRO No 4'!#REF!</definedName>
    <definedName name="kkkk" localSheetId="6">'[14]CUADRO No 4'!#REF!</definedName>
    <definedName name="kkkk" localSheetId="8">'[14]CUADRO No 4'!#REF!</definedName>
    <definedName name="kkkk" localSheetId="10">'[14]CUADRO No 4'!#REF!</definedName>
    <definedName name="kkkk" localSheetId="1">'[14]CUADRO No 4'!#REF!</definedName>
    <definedName name="kkkk">'[14]CUADRO No 4'!#REF!</definedName>
    <definedName name="kkl" localSheetId="13">#REF!</definedName>
    <definedName name="kkl" localSheetId="14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 localSheetId="3">#REF!</definedName>
    <definedName name="kkl" localSheetId="9">#REF!</definedName>
    <definedName name="kkl" localSheetId="5">#REF!</definedName>
    <definedName name="kkl" localSheetId="6">#REF!</definedName>
    <definedName name="kkl" localSheetId="8">#REF!</definedName>
    <definedName name="kkl" localSheetId="10">#REF!</definedName>
    <definedName name="kkl" localSheetId="1">#REF!</definedName>
    <definedName name="kkl">#REF!</definedName>
    <definedName name="LA_CELIA">[12]Hoja1!$A$5:$B$5</definedName>
    <definedName name="LA_VIRGINIA">[12]Hoja1!$A$17:$B$17</definedName>
    <definedName name="ldddk" localSheetId="13">'[14]CUADRO No 4'!#REF!</definedName>
    <definedName name="ldddk" localSheetId="14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1">'[14]CUADRO No 4'!#REF!</definedName>
    <definedName name="ldddk" localSheetId="3">'[14]CUADRO No 4'!#REF!</definedName>
    <definedName name="ldddk" localSheetId="9">'[14]CUADRO No 4'!#REF!</definedName>
    <definedName name="ldddk" localSheetId="5">'[14]CUADRO No 4'!#REF!</definedName>
    <definedName name="ldddk" localSheetId="6">'[14]CUADRO No 4'!#REF!</definedName>
    <definedName name="ldddk" localSheetId="8">'[14]CUADRO No 4'!#REF!</definedName>
    <definedName name="ldddk" localSheetId="10">'[14]CUADRO No 4'!#REF!</definedName>
    <definedName name="ldddk" localSheetId="1">'[14]CUADRO No 4'!#REF!</definedName>
    <definedName name="ldddk">'[14]CUADRO No 4'!#REF!</definedName>
    <definedName name="lijnmmlñ" localSheetId="13">#REF!</definedName>
    <definedName name="lijnmmlñ" localSheetId="14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3">#REF!</definedName>
    <definedName name="lijnmmlñ" localSheetId="9">#REF!</definedName>
    <definedName name="lijnmmlñ" localSheetId="5">#REF!</definedName>
    <definedName name="lijnmmlñ" localSheetId="6">#REF!</definedName>
    <definedName name="lijnmmlñ" localSheetId="8">#REF!</definedName>
    <definedName name="lijnmmlñ" localSheetId="10">#REF!</definedName>
    <definedName name="lijnmmlñ" localSheetId="1">#REF!</definedName>
    <definedName name="lijnmmlñ">#REF!</definedName>
    <definedName name="lñ" localSheetId="13">#REF!</definedName>
    <definedName name="lñ" localSheetId="14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1">#REF!</definedName>
    <definedName name="lñ" localSheetId="3">#REF!</definedName>
    <definedName name="lñ" localSheetId="9">#REF!</definedName>
    <definedName name="lñ" localSheetId="5">#REF!</definedName>
    <definedName name="lñ" localSheetId="6">#REF!</definedName>
    <definedName name="lñ" localSheetId="8">#REF!</definedName>
    <definedName name="lñ" localSheetId="10">#REF!</definedName>
    <definedName name="lñ" localSheetId="1">#REF!</definedName>
    <definedName name="lñ">#REF!</definedName>
    <definedName name="m" localSheetId="13">'[1]CUADRO No 4'!#REF!</definedName>
    <definedName name="m" localSheetId="14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1">'[1]CUADRO No 4'!#REF!</definedName>
    <definedName name="m" localSheetId="3">'[1]CUADRO No 4'!#REF!</definedName>
    <definedName name="m" localSheetId="9">'[1]CUADRO No 4'!#REF!</definedName>
    <definedName name="m" localSheetId="5">'[1]CUADRO No 4'!#REF!</definedName>
    <definedName name="m" localSheetId="6">'[1]CUADRO No 4'!#REF!</definedName>
    <definedName name="m" localSheetId="8">'[1]CUADRO No 4'!#REF!</definedName>
    <definedName name="m" localSheetId="10">'[1]CUADRO No 4'!#REF!</definedName>
    <definedName name="m" localSheetId="1">'[1]CUADRO No 4'!#REF!</definedName>
    <definedName name="m">'[1]CUADRO No 4'!#REF!</definedName>
    <definedName name="MACRO" localSheetId="13">#REF!</definedName>
    <definedName name="MACRO" localSheetId="14">#REF!</definedName>
    <definedName name="MACRO" localSheetId="18">#REF!</definedName>
    <definedName name="MACRO" localSheetId="19">#REF!</definedName>
    <definedName name="MACRO" localSheetId="20">#REF!</definedName>
    <definedName name="MACRO" localSheetId="21">#REF!</definedName>
    <definedName name="MACRO" localSheetId="3">#REF!</definedName>
    <definedName name="MACRO" localSheetId="9">#REF!</definedName>
    <definedName name="MACRO" localSheetId="5">#REF!</definedName>
    <definedName name="MACRO" localSheetId="6">#REF!</definedName>
    <definedName name="MACRO" localSheetId="8">#REF!</definedName>
    <definedName name="MACRO" localSheetId="10">#REF!</definedName>
    <definedName name="MACRO" localSheetId="1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3">#REF!</definedName>
    <definedName name="mlkl" localSheetId="14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1">#REF!</definedName>
    <definedName name="mlkl" localSheetId="3">#REF!</definedName>
    <definedName name="mlkl" localSheetId="9">#REF!</definedName>
    <definedName name="mlkl" localSheetId="5">#REF!</definedName>
    <definedName name="mlkl" localSheetId="6">#REF!</definedName>
    <definedName name="mlkl" localSheetId="8">#REF!</definedName>
    <definedName name="mlkl" localSheetId="10">#REF!</definedName>
    <definedName name="mlkl" localSheetId="1">#REF!</definedName>
    <definedName name="mlkl">#REF!</definedName>
    <definedName name="MORTALIDAD" localSheetId="13">#REF!</definedName>
    <definedName name="MORTALIDAD" localSheetId="14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1">#REF!</definedName>
    <definedName name="MORTALIDAD" localSheetId="3">#REF!</definedName>
    <definedName name="MORTALIDAD" localSheetId="9">#REF!</definedName>
    <definedName name="MORTALIDAD" localSheetId="5">#REF!</definedName>
    <definedName name="MORTALIDAD" localSheetId="6">#REF!</definedName>
    <definedName name="MORTALIDAD" localSheetId="8">#REF!</definedName>
    <definedName name="MORTALIDAD" localSheetId="10">#REF!</definedName>
    <definedName name="MORTALIDAD" localSheetId="1">#REF!</definedName>
    <definedName name="MORTALIDAD">#REF!</definedName>
    <definedName name="MPIOS" localSheetId="13">#REF!</definedName>
    <definedName name="MPIOS" localSheetId="14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1">#REF!</definedName>
    <definedName name="MPIOS" localSheetId="3">#REF!</definedName>
    <definedName name="MPIOS" localSheetId="9">#REF!</definedName>
    <definedName name="MPIOS" localSheetId="5">#REF!</definedName>
    <definedName name="MPIOS" localSheetId="6">#REF!</definedName>
    <definedName name="MPIOS" localSheetId="8">#REF!</definedName>
    <definedName name="MPIOS" localSheetId="10">#REF!</definedName>
    <definedName name="MPIOS" localSheetId="1">#REF!</definedName>
    <definedName name="MPIOS">#REF!</definedName>
    <definedName name="Ñ" localSheetId="13">[7]LIS183!#REF!</definedName>
    <definedName name="Ñ" localSheetId="14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1">[7]LIS183!#REF!</definedName>
    <definedName name="Ñ" localSheetId="3">[7]LIS183!#REF!</definedName>
    <definedName name="Ñ" localSheetId="9">[7]LIS183!#REF!</definedName>
    <definedName name="Ñ" localSheetId="5">[7]LIS183!#REF!</definedName>
    <definedName name="Ñ" localSheetId="6">[7]LIS183!#REF!</definedName>
    <definedName name="Ñ" localSheetId="8">[7]LIS183!#REF!</definedName>
    <definedName name="Ñ" localSheetId="10">[7]LIS183!#REF!</definedName>
    <definedName name="Ñ" localSheetId="1">[7]LIS183!#REF!</definedName>
    <definedName name="Ñ">[7]LIS183!#REF!</definedName>
    <definedName name="P" localSheetId="13">[7]LIS183!#REF!</definedName>
    <definedName name="P" localSheetId="14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1">[7]LIS183!#REF!</definedName>
    <definedName name="P" localSheetId="3">[7]LIS183!#REF!</definedName>
    <definedName name="P" localSheetId="9">[7]LIS183!#REF!</definedName>
    <definedName name="P" localSheetId="5">[7]LIS183!#REF!</definedName>
    <definedName name="P" localSheetId="6">[7]LIS183!#REF!</definedName>
    <definedName name="P" localSheetId="8">[7]LIS183!#REF!</definedName>
    <definedName name="P" localSheetId="10">[7]LIS183!#REF!</definedName>
    <definedName name="P" localSheetId="1">[7]LIS183!#REF!</definedName>
    <definedName name="P">[7]LIS183!#REF!</definedName>
    <definedName name="PEREIRA">[12]Hoja1!$A$21:$B$21</definedName>
    <definedName name="q" localSheetId="13">'[1]CUADRO No 4'!#REF!</definedName>
    <definedName name="q" localSheetId="14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1">'[1]CUADRO No 4'!#REF!</definedName>
    <definedName name="q" localSheetId="3">'[1]CUADRO No 4'!#REF!</definedName>
    <definedName name="q" localSheetId="9">'[1]CUADRO No 4'!#REF!</definedName>
    <definedName name="q" localSheetId="5">'[1]CUADRO No 4'!#REF!</definedName>
    <definedName name="q" localSheetId="6">'[1]CUADRO No 4'!#REF!</definedName>
    <definedName name="q" localSheetId="8">'[1]CUADRO No 4'!#REF!</definedName>
    <definedName name="q" localSheetId="10">'[1]CUADRO No 4'!#REF!</definedName>
    <definedName name="q" localSheetId="1">'[1]CUADRO No 4'!#REF!</definedName>
    <definedName name="q">'[1]CUADRO No 4'!#REF!</definedName>
    <definedName name="QUINCHIA">[12]Hoja1!$A$14:$B$14</definedName>
    <definedName name="RA" localSheetId="13">#REF!</definedName>
    <definedName name="RA" localSheetId="14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1">#REF!</definedName>
    <definedName name="RA" localSheetId="3">#REF!</definedName>
    <definedName name="RA" localSheetId="9">#REF!</definedName>
    <definedName name="RA" localSheetId="5">#REF!</definedName>
    <definedName name="RA" localSheetId="6">#REF!</definedName>
    <definedName name="RA" localSheetId="8">#REF!</definedName>
    <definedName name="RA" localSheetId="10">#REF!</definedName>
    <definedName name="RA" localSheetId="1">#REF!</definedName>
    <definedName name="RA">#REF!</definedName>
    <definedName name="RDPTO" localSheetId="13">#REF!</definedName>
    <definedName name="RDPTO" localSheetId="14">#REF!</definedName>
    <definedName name="RDPTO" localSheetId="18">#REF!</definedName>
    <definedName name="RDPTO" localSheetId="19">#REF!</definedName>
    <definedName name="RDPTO" localSheetId="20">#REF!</definedName>
    <definedName name="RDPTO" localSheetId="21">#REF!</definedName>
    <definedName name="RDPTO" localSheetId="3">#REF!</definedName>
    <definedName name="RDPTO" localSheetId="9">#REF!</definedName>
    <definedName name="RDPTO" localSheetId="5">#REF!</definedName>
    <definedName name="RDPTO" localSheetId="6">#REF!</definedName>
    <definedName name="RDPTO" localSheetId="8">#REF!</definedName>
    <definedName name="RDPTO" localSheetId="10">#REF!</definedName>
    <definedName name="RDPTO" localSheetId="1">#REF!</definedName>
    <definedName name="RDPTO">#REF!</definedName>
    <definedName name="rrrrrr" localSheetId="13">#REF!</definedName>
    <definedName name="rrrrrr" localSheetId="14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1">#REF!</definedName>
    <definedName name="rrrrrr" localSheetId="3">#REF!</definedName>
    <definedName name="rrrrrr" localSheetId="9">#REF!</definedName>
    <definedName name="rrrrrr" localSheetId="5">#REF!</definedName>
    <definedName name="rrrrrr" localSheetId="6">#REF!</definedName>
    <definedName name="rrrrrr" localSheetId="8">#REF!</definedName>
    <definedName name="rrrrrr" localSheetId="10">#REF!</definedName>
    <definedName name="rrrrrr" localSheetId="1">#REF!</definedName>
    <definedName name="rrrrrr">#REF!</definedName>
    <definedName name="S" localSheetId="13">[7]LIS183!#REF!</definedName>
    <definedName name="S" localSheetId="14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1">[7]LIS183!#REF!</definedName>
    <definedName name="S" localSheetId="3">[7]LIS183!#REF!</definedName>
    <definedName name="S" localSheetId="9">[7]LIS183!#REF!</definedName>
    <definedName name="S" localSheetId="5">[7]LIS183!#REF!</definedName>
    <definedName name="S" localSheetId="6">[7]LIS183!#REF!</definedName>
    <definedName name="S" localSheetId="8">[7]LIS183!#REF!</definedName>
    <definedName name="S" localSheetId="10">[7]LIS183!#REF!</definedName>
    <definedName name="S" localSheetId="1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3">#REF!</definedName>
    <definedName name="SF" localSheetId="14">#REF!</definedName>
    <definedName name="SF" localSheetId="18">#REF!</definedName>
    <definedName name="SF" localSheetId="19">#REF!</definedName>
    <definedName name="SF" localSheetId="20">#REF!</definedName>
    <definedName name="SF" localSheetId="21">#REF!</definedName>
    <definedName name="SF" localSheetId="3">#REF!</definedName>
    <definedName name="SF" localSheetId="9">#REF!</definedName>
    <definedName name="SF" localSheetId="5">#REF!</definedName>
    <definedName name="SF" localSheetId="6">#REF!</definedName>
    <definedName name="SF" localSheetId="8">#REF!</definedName>
    <definedName name="SF" localSheetId="10">#REF!</definedName>
    <definedName name="SF" localSheetId="1">#REF!</definedName>
    <definedName name="SF">#REF!</definedName>
    <definedName name="SFJDHK" localSheetId="13">#REF!</definedName>
    <definedName name="SFJDHK" localSheetId="14">#REF!</definedName>
    <definedName name="SFJDHK" localSheetId="18">#REF!</definedName>
    <definedName name="SFJDHK" localSheetId="19">#REF!</definedName>
    <definedName name="SFJDHK" localSheetId="20">#REF!</definedName>
    <definedName name="SFJDHK" localSheetId="21">#REF!</definedName>
    <definedName name="SFJDHK" localSheetId="3">#REF!</definedName>
    <definedName name="SFJDHK" localSheetId="9">#REF!</definedName>
    <definedName name="SFJDHK" localSheetId="5">#REF!</definedName>
    <definedName name="SFJDHK" localSheetId="6">#REF!</definedName>
    <definedName name="SFJDHK" localSheetId="8">#REF!</definedName>
    <definedName name="SFJDHK" localSheetId="10">#REF!</definedName>
    <definedName name="SFJDHK" localSheetId="1">#REF!</definedName>
    <definedName name="SFJDHK">#REF!</definedName>
    <definedName name="sse" localSheetId="13">#REF!</definedName>
    <definedName name="sse" localSheetId="14">#REF!</definedName>
    <definedName name="sse" localSheetId="18">#REF!</definedName>
    <definedName name="sse" localSheetId="19">#REF!</definedName>
    <definedName name="sse" localSheetId="20">#REF!</definedName>
    <definedName name="sse" localSheetId="21">#REF!</definedName>
    <definedName name="sse" localSheetId="3">#REF!</definedName>
    <definedName name="sse" localSheetId="9">#REF!</definedName>
    <definedName name="sse" localSheetId="5">#REF!</definedName>
    <definedName name="sse" localSheetId="6">#REF!</definedName>
    <definedName name="sse" localSheetId="8">#REF!</definedName>
    <definedName name="sse" localSheetId="10">#REF!</definedName>
    <definedName name="sse" localSheetId="1">#REF!</definedName>
    <definedName name="sse">#REF!</definedName>
    <definedName name="SSSS" localSheetId="13">[7]LIS183!#REF!</definedName>
    <definedName name="SSSS" localSheetId="14">[7]LIS183!#REF!</definedName>
    <definedName name="SSSS" localSheetId="18">[7]LIS183!#REF!</definedName>
    <definedName name="SSSS" localSheetId="20">[7]LIS183!#REF!</definedName>
    <definedName name="SSSS" localSheetId="21">[7]LIS183!#REF!</definedName>
    <definedName name="SSSS" localSheetId="3">[7]LIS183!#REF!</definedName>
    <definedName name="SSSS" localSheetId="9">[7]LIS183!#REF!</definedName>
    <definedName name="SSSS" localSheetId="6">[7]LIS183!#REF!</definedName>
    <definedName name="SSSS" localSheetId="8">[7]LIS183!#REF!</definedName>
    <definedName name="SSSS" localSheetId="1">[7]LIS183!#REF!</definedName>
    <definedName name="SSSS">[7]LIS183!#REF!</definedName>
    <definedName name="SUAREZ">[12]Hoja1!$A$1:$B$1</definedName>
    <definedName name="T" localSheetId="13">[7]LIS183!#REF!</definedName>
    <definedName name="T" localSheetId="14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1">[7]LIS183!#REF!</definedName>
    <definedName name="T" localSheetId="3">[7]LIS183!#REF!</definedName>
    <definedName name="T" localSheetId="9">[7]LIS183!#REF!</definedName>
    <definedName name="T" localSheetId="8">[7]LIS183!#REF!</definedName>
    <definedName name="T" localSheetId="10">[7]LIS183!#REF!</definedName>
    <definedName name="T" localSheetId="1">[7]LIS183!#REF!</definedName>
    <definedName name="T">[7]LIS183!#REF!</definedName>
    <definedName name="Tbldiagnosticos_copia" localSheetId="13">#REF!</definedName>
    <definedName name="Tbldiagnosticos_copia" localSheetId="14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3">#REF!</definedName>
    <definedName name="Tbldiagnosticos_copia" localSheetId="9">#REF!</definedName>
    <definedName name="Tbldiagnosticos_copia" localSheetId="5">#REF!</definedName>
    <definedName name="Tbldiagnosticos_copia" localSheetId="6">#REF!</definedName>
    <definedName name="Tbldiagnosticos_copia" localSheetId="8">#REF!</definedName>
    <definedName name="Tbldiagnosticos_copia" localSheetId="10">#REF!</definedName>
    <definedName name="Tbldiagnosticos_copia" localSheetId="1">#REF!</definedName>
    <definedName name="Tbldiagnosticos_copia">#REF!</definedName>
    <definedName name="_xlnm.Print_Titles" localSheetId="2">'1. Población_Afiliada_Regimen'!$2:$3</definedName>
    <definedName name="_xlnm.Print_Titles" localSheetId="16">'13. Afiliados_Nivel_Sexo_Zona'!$B$5:$HW$6</definedName>
    <definedName name="_xlnm.Print_Titles" localSheetId="3">'2. Afiliados_Esquema Asociativo'!$2:$3</definedName>
    <definedName name="_xlnm.Print_Titles" localSheetId="1">'CONSOLIDADO REGION '!$2:$3</definedName>
    <definedName name="Títulos_a_imprimir_IM" localSheetId="13">#REF!</definedName>
    <definedName name="Títulos_a_imprimir_IM" localSheetId="14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1">#REF!</definedName>
    <definedName name="Títulos_a_imprimir_IM" localSheetId="3">#REF!</definedName>
    <definedName name="Títulos_a_imprimir_IM" localSheetId="9">#REF!</definedName>
    <definedName name="Títulos_a_imprimir_IM" localSheetId="5">#REF!</definedName>
    <definedName name="Títulos_a_imprimir_IM" localSheetId="6">#REF!</definedName>
    <definedName name="Títulos_a_imprimir_IM" localSheetId="8">#REF!</definedName>
    <definedName name="Títulos_a_imprimir_IM" localSheetId="10">#REF!</definedName>
    <definedName name="Títulos_a_imprimir_IM" localSheetId="1">#REF!</definedName>
    <definedName name="Títulos_a_imprimir_IM">#REF!</definedName>
    <definedName name="Total" localSheetId="16">[15]Barrios!$C$257</definedName>
    <definedName name="Total" localSheetId="18">[16]Barrios!$C$257</definedName>
    <definedName name="Total" localSheetId="20">[16]Barrios!$C$257</definedName>
    <definedName name="Total" localSheetId="21">[16]Barrios!$C$257</definedName>
    <definedName name="Total" localSheetId="6">[17]Barrios!$C$257</definedName>
    <definedName name="Total">[18]Barrios!$C$257</definedName>
    <definedName name="Total1" localSheetId="16">[19]Barrios!$C$257</definedName>
    <definedName name="Total1" localSheetId="18">[20]Barrios!$C$257</definedName>
    <definedName name="Total1" localSheetId="20">[20]Barrios!$C$257</definedName>
    <definedName name="Total1" localSheetId="21">[20]Barrios!$C$257</definedName>
    <definedName name="Total1" localSheetId="6">[21]Barrios!$C$257</definedName>
    <definedName name="Total1">[22]Barrios!$C$257</definedName>
    <definedName name="UJN" localSheetId="13">#REF!</definedName>
    <definedName name="UJN" localSheetId="14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1">#REF!</definedName>
    <definedName name="UJN" localSheetId="3">#REF!</definedName>
    <definedName name="UJN" localSheetId="9">#REF!</definedName>
    <definedName name="UJN" localSheetId="5">#REF!</definedName>
    <definedName name="UJN" localSheetId="6">#REF!</definedName>
    <definedName name="UJN" localSheetId="8">#REF!</definedName>
    <definedName name="UJN" localSheetId="10">#REF!</definedName>
    <definedName name="UJN" localSheetId="1">#REF!</definedName>
    <definedName name="UJN">#REF!</definedName>
    <definedName name="vcbg" localSheetId="13">#REF!</definedName>
    <definedName name="vcbg" localSheetId="14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1">#REF!</definedName>
    <definedName name="vcbg" localSheetId="3">#REF!</definedName>
    <definedName name="vcbg" localSheetId="9">#REF!</definedName>
    <definedName name="vcbg" localSheetId="5">#REF!</definedName>
    <definedName name="vcbg" localSheetId="6">#REF!</definedName>
    <definedName name="vcbg" localSheetId="8">#REF!</definedName>
    <definedName name="vcbg" localSheetId="10">#REF!</definedName>
    <definedName name="vcbg" localSheetId="1">#REF!</definedName>
    <definedName name="vcbg">#REF!</definedName>
    <definedName name="VECTORES" localSheetId="13">#REF!</definedName>
    <definedName name="VECTORES" localSheetId="14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3">#REF!</definedName>
    <definedName name="VECTORES" localSheetId="9">#REF!</definedName>
    <definedName name="VECTORES" localSheetId="5">#REF!</definedName>
    <definedName name="VECTORES" localSheetId="6">#REF!</definedName>
    <definedName name="VECTORES" localSheetId="8">#REF!</definedName>
    <definedName name="VECTORES" localSheetId="10">#REF!</definedName>
    <definedName name="VECTORES" localSheetId="1">#REF!</definedName>
    <definedName name="VECTORES">#REF!</definedName>
    <definedName name="W" localSheetId="13">[7]LIS183!#REF!</definedName>
    <definedName name="W" localSheetId="14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1">[7]LIS183!#REF!</definedName>
    <definedName name="W" localSheetId="3">[7]LIS183!#REF!</definedName>
    <definedName name="W" localSheetId="9">[7]LIS183!#REF!</definedName>
    <definedName name="W" localSheetId="5">[7]LIS183!#REF!</definedName>
    <definedName name="W" localSheetId="6">[7]LIS183!#REF!</definedName>
    <definedName name="W" localSheetId="8">[7]LIS183!#REF!</definedName>
    <definedName name="W" localSheetId="10">[7]LIS183!#REF!</definedName>
    <definedName name="W" localSheetId="1">[7]LIS183!#REF!</definedName>
    <definedName name="W">[7]LIS183!#REF!</definedName>
    <definedName name="Z" localSheetId="13">'[1]CUADRO No 4'!#REF!</definedName>
    <definedName name="Z" localSheetId="14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1">'[1]CUADRO No 4'!#REF!</definedName>
    <definedName name="Z" localSheetId="3">'[1]CUADRO No 4'!#REF!</definedName>
    <definedName name="Z" localSheetId="9">'[1]CUADRO No 4'!#REF!</definedName>
    <definedName name="Z" localSheetId="5">'[1]CUADRO No 4'!#REF!</definedName>
    <definedName name="Z" localSheetId="6">'[1]CUADRO No 4'!#REF!</definedName>
    <definedName name="Z" localSheetId="8">'[1]CUADRO No 4'!#REF!</definedName>
    <definedName name="Z" localSheetId="10">'[1]CUADRO No 4'!#REF!</definedName>
    <definedName name="Z" localSheetId="1">'[1]CUADRO No 4'!#REF!</definedName>
    <definedName name="Z">'[1]CUADRO No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B140" i="229"/>
  <c r="AR8" i="229"/>
  <c r="AR9" i="229"/>
  <c r="AR10" i="229"/>
  <c r="AR11" i="229"/>
  <c r="AR12" i="229"/>
  <c r="AR13" i="229"/>
  <c r="AR14" i="229"/>
  <c r="AR15" i="229"/>
  <c r="AR16" i="229"/>
  <c r="AR17" i="229"/>
  <c r="AR18" i="229"/>
  <c r="AR19" i="229"/>
  <c r="AR20" i="229"/>
  <c r="AR21" i="229"/>
  <c r="AR22" i="229"/>
  <c r="AR23" i="229"/>
  <c r="AR24" i="229"/>
  <c r="AR25" i="229"/>
  <c r="AR26" i="229"/>
  <c r="AR27" i="229"/>
  <c r="AR28" i="229"/>
  <c r="AR29" i="229"/>
  <c r="AR30" i="229"/>
  <c r="AR31" i="229"/>
  <c r="AR32" i="229"/>
  <c r="AR33" i="229"/>
  <c r="AR34" i="229"/>
  <c r="AR35" i="229"/>
  <c r="AR36" i="229"/>
  <c r="AR37" i="229"/>
  <c r="AR38" i="229"/>
  <c r="AR39" i="229"/>
  <c r="AR40" i="229"/>
  <c r="AR41" i="229"/>
  <c r="AR42" i="229"/>
  <c r="AR43" i="229"/>
  <c r="AR44" i="229"/>
  <c r="AR45" i="229"/>
  <c r="AR46" i="229"/>
  <c r="AR47" i="229"/>
  <c r="AR48" i="229"/>
  <c r="AR49" i="229"/>
  <c r="AR50" i="229"/>
  <c r="AR51" i="229"/>
  <c r="AR52" i="229"/>
  <c r="AR53" i="229"/>
  <c r="AR54" i="229"/>
  <c r="AR55" i="229"/>
  <c r="AR56" i="229"/>
  <c r="AR57" i="229"/>
  <c r="AR58" i="229"/>
  <c r="AR59" i="229"/>
  <c r="AR60" i="229"/>
  <c r="AR61" i="229"/>
  <c r="AR62" i="229"/>
  <c r="AR63" i="229"/>
  <c r="AR64" i="229"/>
  <c r="AR65" i="229"/>
  <c r="AR66" i="229"/>
  <c r="AR67" i="229"/>
  <c r="AR68" i="229"/>
  <c r="AR69" i="229"/>
  <c r="AR70" i="229"/>
  <c r="AR71" i="229"/>
  <c r="AR72" i="229"/>
  <c r="AR73" i="229"/>
  <c r="AR74" i="229"/>
  <c r="AR75" i="229"/>
  <c r="AR76" i="229"/>
  <c r="AR77" i="229"/>
  <c r="AR78" i="229"/>
  <c r="AR79" i="229"/>
  <c r="AR80" i="229"/>
  <c r="AR81" i="229"/>
  <c r="AR82" i="229"/>
  <c r="AR83" i="229"/>
  <c r="AR84" i="229"/>
  <c r="AR85" i="229"/>
  <c r="AR86" i="229"/>
  <c r="AR87" i="229"/>
  <c r="AR88" i="229"/>
  <c r="AR89" i="229"/>
  <c r="AR90" i="229"/>
  <c r="AR91" i="229"/>
  <c r="AR92" i="229"/>
  <c r="AR93" i="229"/>
  <c r="AR94" i="229"/>
  <c r="AR95" i="229"/>
  <c r="AR96" i="229"/>
  <c r="AR97" i="229"/>
  <c r="AR98" i="229"/>
  <c r="AR99" i="229"/>
  <c r="AR100" i="229"/>
  <c r="AR101" i="229"/>
  <c r="AR102" i="229"/>
  <c r="AR103" i="229"/>
  <c r="AR104" i="229"/>
  <c r="AR105" i="229"/>
  <c r="AR106" i="229"/>
  <c r="AR107" i="229"/>
  <c r="AR108" i="229"/>
  <c r="AR109" i="229"/>
  <c r="AR110" i="229"/>
  <c r="AR111" i="229"/>
  <c r="AR112" i="229"/>
  <c r="AR113" i="229"/>
  <c r="AR114" i="229"/>
  <c r="AR115" i="229"/>
  <c r="AR116" i="229"/>
  <c r="AR117" i="229"/>
  <c r="AR118" i="229"/>
  <c r="AR119" i="229"/>
  <c r="AR120" i="229"/>
  <c r="AR121" i="229"/>
  <c r="AR122" i="229"/>
  <c r="AR123" i="229"/>
  <c r="AR124" i="229"/>
  <c r="AR125" i="229"/>
  <c r="AR126" i="229"/>
  <c r="AR127" i="229"/>
  <c r="AR128" i="229"/>
  <c r="AR129" i="229"/>
  <c r="AR130" i="229"/>
  <c r="AR131" i="229"/>
  <c r="AR132" i="229"/>
  <c r="AR133" i="229"/>
  <c r="AR134" i="229"/>
  <c r="AR135" i="229"/>
  <c r="AR136" i="229"/>
  <c r="AR137" i="229"/>
  <c r="AR138" i="229"/>
  <c r="AR139" i="229"/>
  <c r="AH140" i="229"/>
  <c r="C140" i="229"/>
  <c r="AI140" i="229"/>
  <c r="D140" i="229"/>
  <c r="AJ140" i="229"/>
  <c r="E140" i="229"/>
  <c r="AK140" i="229"/>
  <c r="F140" i="229"/>
  <c r="AL140" i="229"/>
  <c r="G140" i="229"/>
  <c r="AM140" i="229"/>
  <c r="H140" i="229"/>
  <c r="AN140" i="229"/>
  <c r="I140" i="229"/>
  <c r="AO140" i="229"/>
  <c r="J140" i="229"/>
  <c r="AP140" i="229"/>
  <c r="AQ140" i="229"/>
  <c r="B139" i="229"/>
  <c r="AH139" i="229"/>
  <c r="C139" i="229"/>
  <c r="AI139" i="229"/>
  <c r="D139" i="229"/>
  <c r="AJ139" i="229"/>
  <c r="E139" i="229"/>
  <c r="AK139" i="229"/>
  <c r="F139" i="229"/>
  <c r="AL139" i="229"/>
  <c r="G139" i="229"/>
  <c r="AM139" i="229"/>
  <c r="H139" i="229"/>
  <c r="AN139" i="229"/>
  <c r="I139" i="229"/>
  <c r="AO139" i="229"/>
  <c r="J139" i="229"/>
  <c r="AP139" i="229"/>
  <c r="AQ139" i="229"/>
  <c r="B138" i="229"/>
  <c r="AH138" i="229"/>
  <c r="C138" i="229"/>
  <c r="AI138" i="229"/>
  <c r="D138" i="229"/>
  <c r="AJ138" i="229"/>
  <c r="E138" i="229"/>
  <c r="AK138" i="229"/>
  <c r="F138" i="229"/>
  <c r="AL138" i="229"/>
  <c r="G138" i="229"/>
  <c r="AM138" i="229"/>
  <c r="H138" i="229"/>
  <c r="AN138" i="229"/>
  <c r="I138" i="229"/>
  <c r="AO138" i="229"/>
  <c r="J138" i="229"/>
  <c r="AP138" i="229"/>
  <c r="AQ138" i="229"/>
  <c r="B137" i="229"/>
  <c r="AH137" i="229"/>
  <c r="C137" i="229"/>
  <c r="AI137" i="229"/>
  <c r="D137" i="229"/>
  <c r="AJ137" i="229"/>
  <c r="E137" i="229"/>
  <c r="AK137" i="229"/>
  <c r="F137" i="229"/>
  <c r="AL137" i="229"/>
  <c r="G137" i="229"/>
  <c r="AM137" i="229"/>
  <c r="H137" i="229"/>
  <c r="AN137" i="229"/>
  <c r="I137" i="229"/>
  <c r="AO137" i="229"/>
  <c r="J137" i="229"/>
  <c r="AP137" i="229"/>
  <c r="AQ137" i="229"/>
  <c r="B136" i="229"/>
  <c r="AH136" i="229"/>
  <c r="C136" i="229"/>
  <c r="AI136" i="229"/>
  <c r="D136" i="229"/>
  <c r="AJ136" i="229"/>
  <c r="E136" i="229"/>
  <c r="AK136" i="229"/>
  <c r="F136" i="229"/>
  <c r="AL136" i="229"/>
  <c r="G136" i="229"/>
  <c r="AM136" i="229"/>
  <c r="H136" i="229"/>
  <c r="AN136" i="229"/>
  <c r="I136" i="229"/>
  <c r="AO136" i="229"/>
  <c r="J136" i="229"/>
  <c r="AP136" i="229"/>
  <c r="AQ136" i="229"/>
  <c r="B135" i="229"/>
  <c r="AH135" i="229"/>
  <c r="C135" i="229"/>
  <c r="AI135" i="229"/>
  <c r="D135" i="229"/>
  <c r="AJ135" i="229"/>
  <c r="E135" i="229"/>
  <c r="AK135" i="229"/>
  <c r="F135" i="229"/>
  <c r="AL135" i="229"/>
  <c r="G135" i="229"/>
  <c r="AM135" i="229"/>
  <c r="H135" i="229"/>
  <c r="AN135" i="229"/>
  <c r="I135" i="229"/>
  <c r="AO135" i="229"/>
  <c r="J135" i="229"/>
  <c r="AP135" i="229"/>
  <c r="AQ135" i="229"/>
  <c r="B134" i="229"/>
  <c r="AH134" i="229"/>
  <c r="C134" i="229"/>
  <c r="AI134" i="229"/>
  <c r="D134" i="229"/>
  <c r="AJ134" i="229"/>
  <c r="E134" i="229"/>
  <c r="AK134" i="229"/>
  <c r="F134" i="229"/>
  <c r="AL134" i="229"/>
  <c r="G134" i="229"/>
  <c r="AM134" i="229"/>
  <c r="H134" i="229"/>
  <c r="AN134" i="229"/>
  <c r="I134" i="229"/>
  <c r="AO134" i="229"/>
  <c r="J134" i="229"/>
  <c r="AP134" i="229"/>
  <c r="AQ134" i="229"/>
  <c r="B133" i="229"/>
  <c r="AH133" i="229"/>
  <c r="C133" i="229"/>
  <c r="AI133" i="229"/>
  <c r="D133" i="229"/>
  <c r="AJ133" i="229"/>
  <c r="E133" i="229"/>
  <c r="AK133" i="229"/>
  <c r="F133" i="229"/>
  <c r="AL133" i="229"/>
  <c r="G133" i="229"/>
  <c r="AM133" i="229"/>
  <c r="H133" i="229"/>
  <c r="AN133" i="229"/>
  <c r="I133" i="229"/>
  <c r="AO133" i="229"/>
  <c r="J133" i="229"/>
  <c r="AP133" i="229"/>
  <c r="AQ133" i="229"/>
  <c r="B132" i="229"/>
  <c r="AH132" i="229"/>
  <c r="C132" i="229"/>
  <c r="AI132" i="229"/>
  <c r="D132" i="229"/>
  <c r="AJ132" i="229"/>
  <c r="E132" i="229"/>
  <c r="AK132" i="229"/>
  <c r="F132" i="229"/>
  <c r="AL132" i="229"/>
  <c r="G132" i="229"/>
  <c r="AM132" i="229"/>
  <c r="H132" i="229"/>
  <c r="AN132" i="229"/>
  <c r="I132" i="229"/>
  <c r="AO132" i="229"/>
  <c r="J132" i="229"/>
  <c r="AP132" i="229"/>
  <c r="AQ132" i="229"/>
  <c r="B131" i="229"/>
  <c r="AH131" i="229"/>
  <c r="C131" i="229"/>
  <c r="AI131" i="229"/>
  <c r="D131" i="229"/>
  <c r="AJ131" i="229"/>
  <c r="E131" i="229"/>
  <c r="AK131" i="229"/>
  <c r="F131" i="229"/>
  <c r="AL131" i="229"/>
  <c r="G131" i="229"/>
  <c r="AM131" i="229"/>
  <c r="H131" i="229"/>
  <c r="AN131" i="229"/>
  <c r="I131" i="229"/>
  <c r="AO131" i="229"/>
  <c r="J131" i="229"/>
  <c r="AP131" i="229"/>
  <c r="AQ131" i="229"/>
  <c r="AH130" i="229"/>
  <c r="AI130" i="229"/>
  <c r="AJ130" i="229"/>
  <c r="AK130" i="229"/>
  <c r="AL130" i="229"/>
  <c r="AM130" i="229"/>
  <c r="AN130" i="229"/>
  <c r="AO130" i="229"/>
  <c r="AP130" i="229"/>
  <c r="AQ130" i="229"/>
  <c r="J130" i="229"/>
  <c r="I130" i="229"/>
  <c r="H130" i="229"/>
  <c r="G130" i="229"/>
  <c r="F130" i="229"/>
  <c r="E130" i="229"/>
  <c r="D130" i="229"/>
  <c r="C130" i="229"/>
  <c r="B130" i="229"/>
  <c r="B129" i="229"/>
  <c r="AH129" i="229"/>
  <c r="C129" i="229"/>
  <c r="AI129" i="229"/>
  <c r="D129" i="229"/>
  <c r="AJ129" i="229"/>
  <c r="E129" i="229"/>
  <c r="AK129" i="229"/>
  <c r="F129" i="229"/>
  <c r="AL129" i="229"/>
  <c r="G129" i="229"/>
  <c r="AM129" i="229"/>
  <c r="H129" i="229"/>
  <c r="AN129" i="229"/>
  <c r="I129" i="229"/>
  <c r="AO129" i="229"/>
  <c r="J129" i="229"/>
  <c r="AP129" i="229"/>
  <c r="AQ129" i="229"/>
  <c r="B128" i="229"/>
  <c r="AH128" i="229"/>
  <c r="C128" i="229"/>
  <c r="AI128" i="229"/>
  <c r="D128" i="229"/>
  <c r="AJ128" i="229"/>
  <c r="E128" i="229"/>
  <c r="AK128" i="229"/>
  <c r="F128" i="229"/>
  <c r="AL128" i="229"/>
  <c r="G128" i="229"/>
  <c r="AM128" i="229"/>
  <c r="H128" i="229"/>
  <c r="AN128" i="229"/>
  <c r="I128" i="229"/>
  <c r="AO128" i="229"/>
  <c r="J128" i="229"/>
  <c r="AP128" i="229"/>
  <c r="AQ128" i="229"/>
  <c r="B127" i="229"/>
  <c r="AH127" i="229"/>
  <c r="C127" i="229"/>
  <c r="AI127" i="229"/>
  <c r="D127" i="229"/>
  <c r="AJ127" i="229"/>
  <c r="E127" i="229"/>
  <c r="AK127" i="229"/>
  <c r="F127" i="229"/>
  <c r="AL127" i="229"/>
  <c r="G127" i="229"/>
  <c r="AM127" i="229"/>
  <c r="H127" i="229"/>
  <c r="AN127" i="229"/>
  <c r="I127" i="229"/>
  <c r="AO127" i="229"/>
  <c r="J127" i="229"/>
  <c r="AP127" i="229"/>
  <c r="AQ127" i="229"/>
  <c r="B126" i="229"/>
  <c r="AH126" i="229"/>
  <c r="C126" i="229"/>
  <c r="AI126" i="229"/>
  <c r="D126" i="229"/>
  <c r="AJ126" i="229"/>
  <c r="E126" i="229"/>
  <c r="AK126" i="229"/>
  <c r="F126" i="229"/>
  <c r="AL126" i="229"/>
  <c r="G126" i="229"/>
  <c r="AM126" i="229"/>
  <c r="H126" i="229"/>
  <c r="AN126" i="229"/>
  <c r="I126" i="229"/>
  <c r="AO126" i="229"/>
  <c r="J126" i="229"/>
  <c r="AP126" i="229"/>
  <c r="AQ126" i="229"/>
  <c r="B125" i="229"/>
  <c r="AH125" i="229"/>
  <c r="C125" i="229"/>
  <c r="AI125" i="229"/>
  <c r="D125" i="229"/>
  <c r="AJ125" i="229"/>
  <c r="E125" i="229"/>
  <c r="AK125" i="229"/>
  <c r="F125" i="229"/>
  <c r="AL125" i="229"/>
  <c r="G125" i="229"/>
  <c r="AM125" i="229"/>
  <c r="H125" i="229"/>
  <c r="AN125" i="229"/>
  <c r="I125" i="229"/>
  <c r="AO125" i="229"/>
  <c r="J125" i="229"/>
  <c r="AP125" i="229"/>
  <c r="AQ125" i="229"/>
  <c r="B124" i="229"/>
  <c r="AH124" i="229"/>
  <c r="C124" i="229"/>
  <c r="AI124" i="229"/>
  <c r="D124" i="229"/>
  <c r="AJ124" i="229"/>
  <c r="E124" i="229"/>
  <c r="AK124" i="229"/>
  <c r="F124" i="229"/>
  <c r="AL124" i="229"/>
  <c r="G124" i="229"/>
  <c r="AM124" i="229"/>
  <c r="H124" i="229"/>
  <c r="AN124" i="229"/>
  <c r="I124" i="229"/>
  <c r="AO124" i="229"/>
  <c r="J124" i="229"/>
  <c r="AP124" i="229"/>
  <c r="AQ124" i="229"/>
  <c r="B123" i="229"/>
  <c r="AH123" i="229"/>
  <c r="C123" i="229"/>
  <c r="AI123" i="229"/>
  <c r="D123" i="229"/>
  <c r="AJ123" i="229"/>
  <c r="E123" i="229"/>
  <c r="AK123" i="229"/>
  <c r="F123" i="229"/>
  <c r="AL123" i="229"/>
  <c r="G123" i="229"/>
  <c r="AM123" i="229"/>
  <c r="H123" i="229"/>
  <c r="AN123" i="229"/>
  <c r="I123" i="229"/>
  <c r="AO123" i="229"/>
  <c r="J123" i="229"/>
  <c r="AP123" i="229"/>
  <c r="AQ123" i="229"/>
  <c r="B122" i="229"/>
  <c r="AH122" i="229"/>
  <c r="C122" i="229"/>
  <c r="AI122" i="229"/>
  <c r="D122" i="229"/>
  <c r="AJ122" i="229"/>
  <c r="E122" i="229"/>
  <c r="AK122" i="229"/>
  <c r="F122" i="229"/>
  <c r="AL122" i="229"/>
  <c r="G122" i="229"/>
  <c r="AM122" i="229"/>
  <c r="H122" i="229"/>
  <c r="AN122" i="229"/>
  <c r="I122" i="229"/>
  <c r="AO122" i="229"/>
  <c r="J122" i="229"/>
  <c r="AP122" i="229"/>
  <c r="AQ122" i="229"/>
  <c r="B121" i="229"/>
  <c r="AH121" i="229"/>
  <c r="C121" i="229"/>
  <c r="AI121" i="229"/>
  <c r="D121" i="229"/>
  <c r="AJ121" i="229"/>
  <c r="E121" i="229"/>
  <c r="AK121" i="229"/>
  <c r="F121" i="229"/>
  <c r="AL121" i="229"/>
  <c r="G121" i="229"/>
  <c r="AM121" i="229"/>
  <c r="H121" i="229"/>
  <c r="AN121" i="229"/>
  <c r="I121" i="229"/>
  <c r="AO121" i="229"/>
  <c r="J121" i="229"/>
  <c r="AP121" i="229"/>
  <c r="AQ121" i="229"/>
  <c r="B120" i="229"/>
  <c r="AH120" i="229"/>
  <c r="C120" i="229"/>
  <c r="AI120" i="229"/>
  <c r="D120" i="229"/>
  <c r="AJ120" i="229"/>
  <c r="E120" i="229"/>
  <c r="AK120" i="229"/>
  <c r="F120" i="229"/>
  <c r="AL120" i="229"/>
  <c r="G120" i="229"/>
  <c r="AM120" i="229"/>
  <c r="H120" i="229"/>
  <c r="AN120" i="229"/>
  <c r="I120" i="229"/>
  <c r="AO120" i="229"/>
  <c r="J120" i="229"/>
  <c r="AP120" i="229"/>
  <c r="AQ120" i="229"/>
  <c r="B119" i="229"/>
  <c r="AH119" i="229"/>
  <c r="C119" i="229"/>
  <c r="AI119" i="229"/>
  <c r="D119" i="229"/>
  <c r="AJ119" i="229"/>
  <c r="E119" i="229"/>
  <c r="AK119" i="229"/>
  <c r="F119" i="229"/>
  <c r="AL119" i="229"/>
  <c r="G119" i="229"/>
  <c r="AM119" i="229"/>
  <c r="H119" i="229"/>
  <c r="AN119" i="229"/>
  <c r="I119" i="229"/>
  <c r="AO119" i="229"/>
  <c r="J119" i="229"/>
  <c r="AP119" i="229"/>
  <c r="AQ119" i="229"/>
  <c r="B118" i="229"/>
  <c r="AH118" i="229"/>
  <c r="C118" i="229"/>
  <c r="AI118" i="229"/>
  <c r="D118" i="229"/>
  <c r="AJ118" i="229"/>
  <c r="E118" i="229"/>
  <c r="AK118" i="229"/>
  <c r="F118" i="229"/>
  <c r="AL118" i="229"/>
  <c r="G118" i="229"/>
  <c r="AM118" i="229"/>
  <c r="H118" i="229"/>
  <c r="AN118" i="229"/>
  <c r="I118" i="229"/>
  <c r="AO118" i="229"/>
  <c r="J118" i="229"/>
  <c r="AP118" i="229"/>
  <c r="AQ118" i="229"/>
  <c r="B117" i="229"/>
  <c r="AH117" i="229"/>
  <c r="C117" i="229"/>
  <c r="AI117" i="229"/>
  <c r="D117" i="229"/>
  <c r="AJ117" i="229"/>
  <c r="E117" i="229"/>
  <c r="AK117" i="229"/>
  <c r="F117" i="229"/>
  <c r="AL117" i="229"/>
  <c r="G117" i="229"/>
  <c r="AM117" i="229"/>
  <c r="H117" i="229"/>
  <c r="AN117" i="229"/>
  <c r="I117" i="229"/>
  <c r="AO117" i="229"/>
  <c r="J117" i="229"/>
  <c r="AP117" i="229"/>
  <c r="AQ117" i="229"/>
  <c r="B116" i="229"/>
  <c r="AH116" i="229"/>
  <c r="C116" i="229"/>
  <c r="AI116" i="229"/>
  <c r="D116" i="229"/>
  <c r="AJ116" i="229"/>
  <c r="E116" i="229"/>
  <c r="AK116" i="229"/>
  <c r="F116" i="229"/>
  <c r="AL116" i="229"/>
  <c r="G116" i="229"/>
  <c r="AM116" i="229"/>
  <c r="H116" i="229"/>
  <c r="AN116" i="229"/>
  <c r="I116" i="229"/>
  <c r="AO116" i="229"/>
  <c r="J116" i="229"/>
  <c r="AP116" i="229"/>
  <c r="AQ116" i="229"/>
  <c r="B115" i="229"/>
  <c r="AH115" i="229"/>
  <c r="C115" i="229"/>
  <c r="AI115" i="229"/>
  <c r="D115" i="229"/>
  <c r="AJ115" i="229"/>
  <c r="E115" i="229"/>
  <c r="AK115" i="229"/>
  <c r="F115" i="229"/>
  <c r="AL115" i="229"/>
  <c r="G115" i="229"/>
  <c r="AM115" i="229"/>
  <c r="H115" i="229"/>
  <c r="AN115" i="229"/>
  <c r="I115" i="229"/>
  <c r="AO115" i="229"/>
  <c r="J115" i="229"/>
  <c r="AP115" i="229"/>
  <c r="AQ115" i="229"/>
  <c r="B114" i="229"/>
  <c r="AH114" i="229"/>
  <c r="C114" i="229"/>
  <c r="AI114" i="229"/>
  <c r="D114" i="229"/>
  <c r="AJ114" i="229"/>
  <c r="E114" i="229"/>
  <c r="AK114" i="229"/>
  <c r="F114" i="229"/>
  <c r="AL114" i="229"/>
  <c r="G114" i="229"/>
  <c r="AM114" i="229"/>
  <c r="H114" i="229"/>
  <c r="AN114" i="229"/>
  <c r="I114" i="229"/>
  <c r="AO114" i="229"/>
  <c r="J114" i="229"/>
  <c r="AP114" i="229"/>
  <c r="AQ114" i="229"/>
  <c r="B113" i="229"/>
  <c r="AH113" i="229"/>
  <c r="C113" i="229"/>
  <c r="AI113" i="229"/>
  <c r="D113" i="229"/>
  <c r="AJ113" i="229"/>
  <c r="E113" i="229"/>
  <c r="AK113" i="229"/>
  <c r="F113" i="229"/>
  <c r="AL113" i="229"/>
  <c r="G113" i="229"/>
  <c r="AM113" i="229"/>
  <c r="H113" i="229"/>
  <c r="AN113" i="229"/>
  <c r="I113" i="229"/>
  <c r="AO113" i="229"/>
  <c r="J113" i="229"/>
  <c r="AP113" i="229"/>
  <c r="AQ113" i="229"/>
  <c r="B112" i="229"/>
  <c r="AH112" i="229"/>
  <c r="C112" i="229"/>
  <c r="AI112" i="229"/>
  <c r="D112" i="229"/>
  <c r="AJ112" i="229"/>
  <c r="E112" i="229"/>
  <c r="AK112" i="229"/>
  <c r="F112" i="229"/>
  <c r="AL112" i="229"/>
  <c r="G112" i="229"/>
  <c r="AM112" i="229"/>
  <c r="H112" i="229"/>
  <c r="AN112" i="229"/>
  <c r="I112" i="229"/>
  <c r="AO112" i="229"/>
  <c r="J112" i="229"/>
  <c r="AP112" i="229"/>
  <c r="AQ112" i="229"/>
  <c r="B111" i="229"/>
  <c r="AH111" i="229"/>
  <c r="C111" i="229"/>
  <c r="AI111" i="229"/>
  <c r="D111" i="229"/>
  <c r="AJ111" i="229"/>
  <c r="E111" i="229"/>
  <c r="AK111" i="229"/>
  <c r="F111" i="229"/>
  <c r="AL111" i="229"/>
  <c r="G111" i="229"/>
  <c r="AM111" i="229"/>
  <c r="H111" i="229"/>
  <c r="AN111" i="229"/>
  <c r="I111" i="229"/>
  <c r="AO111" i="229"/>
  <c r="J111" i="229"/>
  <c r="AP111" i="229"/>
  <c r="AQ111" i="229"/>
  <c r="B110" i="229"/>
  <c r="AH110" i="229"/>
  <c r="C110" i="229"/>
  <c r="AI110" i="229"/>
  <c r="D110" i="229"/>
  <c r="AJ110" i="229"/>
  <c r="E110" i="229"/>
  <c r="AK110" i="229"/>
  <c r="F110" i="229"/>
  <c r="AL110" i="229"/>
  <c r="G110" i="229"/>
  <c r="AM110" i="229"/>
  <c r="H110" i="229"/>
  <c r="AN110" i="229"/>
  <c r="I110" i="229"/>
  <c r="AO110" i="229"/>
  <c r="J110" i="229"/>
  <c r="AP110" i="229"/>
  <c r="AQ110" i="229"/>
  <c r="B109" i="229"/>
  <c r="AH109" i="229"/>
  <c r="C109" i="229"/>
  <c r="AI109" i="229"/>
  <c r="D109" i="229"/>
  <c r="AJ109" i="229"/>
  <c r="E109" i="229"/>
  <c r="AK109" i="229"/>
  <c r="F109" i="229"/>
  <c r="AL109" i="229"/>
  <c r="G109" i="229"/>
  <c r="AM109" i="229"/>
  <c r="H109" i="229"/>
  <c r="AN109" i="229"/>
  <c r="I109" i="229"/>
  <c r="AO109" i="229"/>
  <c r="J109" i="229"/>
  <c r="AP109" i="229"/>
  <c r="AQ109" i="229"/>
  <c r="B108" i="229"/>
  <c r="AH108" i="229"/>
  <c r="C108" i="229"/>
  <c r="AI108" i="229"/>
  <c r="D108" i="229"/>
  <c r="AJ108" i="229"/>
  <c r="E108" i="229"/>
  <c r="AK108" i="229"/>
  <c r="F108" i="229"/>
  <c r="AL108" i="229"/>
  <c r="G108" i="229"/>
  <c r="AM108" i="229"/>
  <c r="H108" i="229"/>
  <c r="AN108" i="229"/>
  <c r="I108" i="229"/>
  <c r="AO108" i="229"/>
  <c r="J108" i="229"/>
  <c r="AP108" i="229"/>
  <c r="AQ108" i="229"/>
  <c r="B107" i="229"/>
  <c r="AH107" i="229"/>
  <c r="C107" i="229"/>
  <c r="AI107" i="229"/>
  <c r="D107" i="229"/>
  <c r="AJ107" i="229"/>
  <c r="E107" i="229"/>
  <c r="AK107" i="229"/>
  <c r="F107" i="229"/>
  <c r="AL107" i="229"/>
  <c r="G107" i="229"/>
  <c r="AM107" i="229"/>
  <c r="H107" i="229"/>
  <c r="AN107" i="229"/>
  <c r="I107" i="229"/>
  <c r="AO107" i="229"/>
  <c r="J107" i="229"/>
  <c r="AP107" i="229"/>
  <c r="AQ107" i="229"/>
  <c r="AH106" i="229"/>
  <c r="AI106" i="229"/>
  <c r="AJ106" i="229"/>
  <c r="AK106" i="229"/>
  <c r="AL106" i="229"/>
  <c r="AM106" i="229"/>
  <c r="AN106" i="229"/>
  <c r="AO106" i="229"/>
  <c r="AP106" i="229"/>
  <c r="AQ106" i="229"/>
  <c r="J106" i="229"/>
  <c r="I106" i="229"/>
  <c r="H106" i="229"/>
  <c r="G106" i="229"/>
  <c r="F106" i="229"/>
  <c r="E106" i="229"/>
  <c r="D106" i="229"/>
  <c r="C106" i="229"/>
  <c r="B106" i="229"/>
  <c r="B105" i="229"/>
  <c r="AH105" i="229"/>
  <c r="C105" i="229"/>
  <c r="AI105" i="229"/>
  <c r="D105" i="229"/>
  <c r="AJ105" i="229"/>
  <c r="E105" i="229"/>
  <c r="AK105" i="229"/>
  <c r="F105" i="229"/>
  <c r="AL105" i="229"/>
  <c r="G105" i="229"/>
  <c r="AM105" i="229"/>
  <c r="H105" i="229"/>
  <c r="AN105" i="229"/>
  <c r="I105" i="229"/>
  <c r="AO105" i="229"/>
  <c r="J105" i="229"/>
  <c r="AP105" i="229"/>
  <c r="AQ105" i="229"/>
  <c r="B104" i="229"/>
  <c r="AH104" i="229"/>
  <c r="C104" i="229"/>
  <c r="AI104" i="229"/>
  <c r="D104" i="229"/>
  <c r="AJ104" i="229"/>
  <c r="E104" i="229"/>
  <c r="AK104" i="229"/>
  <c r="F104" i="229"/>
  <c r="AL104" i="229"/>
  <c r="G104" i="229"/>
  <c r="AM104" i="229"/>
  <c r="H104" i="229"/>
  <c r="AN104" i="229"/>
  <c r="I104" i="229"/>
  <c r="AO104" i="229"/>
  <c r="J104" i="229"/>
  <c r="AP104" i="229"/>
  <c r="AQ104" i="229"/>
  <c r="B103" i="229"/>
  <c r="AH103" i="229"/>
  <c r="C103" i="229"/>
  <c r="AI103" i="229"/>
  <c r="D103" i="229"/>
  <c r="AJ103" i="229"/>
  <c r="E103" i="229"/>
  <c r="AK103" i="229"/>
  <c r="F103" i="229"/>
  <c r="AL103" i="229"/>
  <c r="G103" i="229"/>
  <c r="AM103" i="229"/>
  <c r="H103" i="229"/>
  <c r="AN103" i="229"/>
  <c r="I103" i="229"/>
  <c r="AO103" i="229"/>
  <c r="J103" i="229"/>
  <c r="AP103" i="229"/>
  <c r="AQ103" i="229"/>
  <c r="B102" i="229"/>
  <c r="AH102" i="229"/>
  <c r="C102" i="229"/>
  <c r="AI102" i="229"/>
  <c r="D102" i="229"/>
  <c r="AJ102" i="229"/>
  <c r="E102" i="229"/>
  <c r="AK102" i="229"/>
  <c r="F102" i="229"/>
  <c r="AL102" i="229"/>
  <c r="G102" i="229"/>
  <c r="AM102" i="229"/>
  <c r="H102" i="229"/>
  <c r="AN102" i="229"/>
  <c r="I102" i="229"/>
  <c r="AO102" i="229"/>
  <c r="J102" i="229"/>
  <c r="AP102" i="229"/>
  <c r="AQ102" i="229"/>
  <c r="B101" i="229"/>
  <c r="AH101" i="229"/>
  <c r="C101" i="229"/>
  <c r="AI101" i="229"/>
  <c r="D101" i="229"/>
  <c r="AJ101" i="229"/>
  <c r="E101" i="229"/>
  <c r="AK101" i="229"/>
  <c r="F101" i="229"/>
  <c r="AL101" i="229"/>
  <c r="G101" i="229"/>
  <c r="AM101" i="229"/>
  <c r="H101" i="229"/>
  <c r="AN101" i="229"/>
  <c r="I101" i="229"/>
  <c r="AO101" i="229"/>
  <c r="J101" i="229"/>
  <c r="AP101" i="229"/>
  <c r="AQ101" i="229"/>
  <c r="B100" i="229"/>
  <c r="AH100" i="229"/>
  <c r="C100" i="229"/>
  <c r="AI100" i="229"/>
  <c r="D100" i="229"/>
  <c r="AJ100" i="229"/>
  <c r="E100" i="229"/>
  <c r="AK100" i="229"/>
  <c r="F100" i="229"/>
  <c r="AL100" i="229"/>
  <c r="G100" i="229"/>
  <c r="AM100" i="229"/>
  <c r="H100" i="229"/>
  <c r="AN100" i="229"/>
  <c r="I100" i="229"/>
  <c r="AO100" i="229"/>
  <c r="J100" i="229"/>
  <c r="AP100" i="229"/>
  <c r="AQ100" i="229"/>
  <c r="B99" i="229"/>
  <c r="AH99" i="229"/>
  <c r="C99" i="229"/>
  <c r="AI99" i="229"/>
  <c r="D99" i="229"/>
  <c r="AJ99" i="229"/>
  <c r="E99" i="229"/>
  <c r="AK99" i="229"/>
  <c r="F99" i="229"/>
  <c r="AL99" i="229"/>
  <c r="G99" i="229"/>
  <c r="AM99" i="229"/>
  <c r="H99" i="229"/>
  <c r="AN99" i="229"/>
  <c r="I99" i="229"/>
  <c r="AO99" i="229"/>
  <c r="J99" i="229"/>
  <c r="AP99" i="229"/>
  <c r="AQ99" i="229"/>
  <c r="B98" i="229"/>
  <c r="AH98" i="229"/>
  <c r="C98" i="229"/>
  <c r="AI98" i="229"/>
  <c r="D98" i="229"/>
  <c r="AJ98" i="229"/>
  <c r="E98" i="229"/>
  <c r="AK98" i="229"/>
  <c r="F98" i="229"/>
  <c r="AL98" i="229"/>
  <c r="G98" i="229"/>
  <c r="AM98" i="229"/>
  <c r="H98" i="229"/>
  <c r="AN98" i="229"/>
  <c r="I98" i="229"/>
  <c r="AO98" i="229"/>
  <c r="J98" i="229"/>
  <c r="AP98" i="229"/>
  <c r="AQ98" i="229"/>
  <c r="B97" i="229"/>
  <c r="AH97" i="229"/>
  <c r="C97" i="229"/>
  <c r="AI97" i="229"/>
  <c r="D97" i="229"/>
  <c r="AJ97" i="229"/>
  <c r="E97" i="229"/>
  <c r="AK97" i="229"/>
  <c r="F97" i="229"/>
  <c r="AL97" i="229"/>
  <c r="G97" i="229"/>
  <c r="AM97" i="229"/>
  <c r="H97" i="229"/>
  <c r="AN97" i="229"/>
  <c r="I97" i="229"/>
  <c r="AO97" i="229"/>
  <c r="J97" i="229"/>
  <c r="AP97" i="229"/>
  <c r="AQ97" i="229"/>
  <c r="B96" i="229"/>
  <c r="AH96" i="229"/>
  <c r="C96" i="229"/>
  <c r="AI96" i="229"/>
  <c r="D96" i="229"/>
  <c r="AJ96" i="229"/>
  <c r="E96" i="229"/>
  <c r="AK96" i="229"/>
  <c r="F96" i="229"/>
  <c r="AL96" i="229"/>
  <c r="G96" i="229"/>
  <c r="AM96" i="229"/>
  <c r="H96" i="229"/>
  <c r="AN96" i="229"/>
  <c r="I96" i="229"/>
  <c r="AO96" i="229"/>
  <c r="J96" i="229"/>
  <c r="AP96" i="229"/>
  <c r="AQ96" i="229"/>
  <c r="B95" i="229"/>
  <c r="AH95" i="229"/>
  <c r="C95" i="229"/>
  <c r="AI95" i="229"/>
  <c r="D95" i="229"/>
  <c r="AJ95" i="229"/>
  <c r="E95" i="229"/>
  <c r="AK95" i="229"/>
  <c r="F95" i="229"/>
  <c r="AL95" i="229"/>
  <c r="G95" i="229"/>
  <c r="AM95" i="229"/>
  <c r="H95" i="229"/>
  <c r="AN95" i="229"/>
  <c r="I95" i="229"/>
  <c r="AO95" i="229"/>
  <c r="J95" i="229"/>
  <c r="AP95" i="229"/>
  <c r="AQ95" i="229"/>
  <c r="B94" i="229"/>
  <c r="AH94" i="229"/>
  <c r="C94" i="229"/>
  <c r="AI94" i="229"/>
  <c r="D94" i="229"/>
  <c r="AJ94" i="229"/>
  <c r="E94" i="229"/>
  <c r="AK94" i="229"/>
  <c r="F94" i="229"/>
  <c r="AL94" i="229"/>
  <c r="G94" i="229"/>
  <c r="AM94" i="229"/>
  <c r="H94" i="229"/>
  <c r="AN94" i="229"/>
  <c r="I94" i="229"/>
  <c r="AO94" i="229"/>
  <c r="J94" i="229"/>
  <c r="AP94" i="229"/>
  <c r="AQ94" i="229"/>
  <c r="B93" i="229"/>
  <c r="AH93" i="229"/>
  <c r="C93" i="229"/>
  <c r="AI93" i="229"/>
  <c r="D93" i="229"/>
  <c r="AJ93" i="229"/>
  <c r="E93" i="229"/>
  <c r="AK93" i="229"/>
  <c r="F93" i="229"/>
  <c r="AL93" i="229"/>
  <c r="G93" i="229"/>
  <c r="AM93" i="229"/>
  <c r="H93" i="229"/>
  <c r="AN93" i="229"/>
  <c r="I93" i="229"/>
  <c r="AO93" i="229"/>
  <c r="J93" i="229"/>
  <c r="AP93" i="229"/>
  <c r="AQ93" i="229"/>
  <c r="B92" i="229"/>
  <c r="AH92" i="229"/>
  <c r="C92" i="229"/>
  <c r="AI92" i="229"/>
  <c r="D92" i="229"/>
  <c r="AJ92" i="229"/>
  <c r="E92" i="229"/>
  <c r="AK92" i="229"/>
  <c r="F92" i="229"/>
  <c r="AL92" i="229"/>
  <c r="G92" i="229"/>
  <c r="AM92" i="229"/>
  <c r="H92" i="229"/>
  <c r="AN92" i="229"/>
  <c r="I92" i="229"/>
  <c r="AO92" i="229"/>
  <c r="J92" i="229"/>
  <c r="AP92" i="229"/>
  <c r="AQ92" i="229"/>
  <c r="B91" i="229"/>
  <c r="AH91" i="229"/>
  <c r="C91" i="229"/>
  <c r="AI91" i="229"/>
  <c r="D91" i="229"/>
  <c r="AJ91" i="229"/>
  <c r="E91" i="229"/>
  <c r="AK91" i="229"/>
  <c r="F91" i="229"/>
  <c r="AL91" i="229"/>
  <c r="G91" i="229"/>
  <c r="AM91" i="229"/>
  <c r="H91" i="229"/>
  <c r="AN91" i="229"/>
  <c r="I91" i="229"/>
  <c r="AO91" i="229"/>
  <c r="J91" i="229"/>
  <c r="AP91" i="229"/>
  <c r="AQ91" i="229"/>
  <c r="B90" i="229"/>
  <c r="AH90" i="229"/>
  <c r="C90" i="229"/>
  <c r="AI90" i="229"/>
  <c r="D90" i="229"/>
  <c r="AJ90" i="229"/>
  <c r="E90" i="229"/>
  <c r="AK90" i="229"/>
  <c r="F90" i="229"/>
  <c r="AL90" i="229"/>
  <c r="G90" i="229"/>
  <c r="AM90" i="229"/>
  <c r="H90" i="229"/>
  <c r="AN90" i="229"/>
  <c r="I90" i="229"/>
  <c r="AO90" i="229"/>
  <c r="J90" i="229"/>
  <c r="AP90" i="229"/>
  <c r="AQ90" i="229"/>
  <c r="B89" i="229"/>
  <c r="AH89" i="229"/>
  <c r="C89" i="229"/>
  <c r="AI89" i="229"/>
  <c r="D89" i="229"/>
  <c r="AJ89" i="229"/>
  <c r="E89" i="229"/>
  <c r="AK89" i="229"/>
  <c r="F89" i="229"/>
  <c r="AL89" i="229"/>
  <c r="G89" i="229"/>
  <c r="AM89" i="229"/>
  <c r="H89" i="229"/>
  <c r="AN89" i="229"/>
  <c r="I89" i="229"/>
  <c r="AO89" i="229"/>
  <c r="J89" i="229"/>
  <c r="AP89" i="229"/>
  <c r="AQ89" i="229"/>
  <c r="B88" i="229"/>
  <c r="AH88" i="229"/>
  <c r="C88" i="229"/>
  <c r="AI88" i="229"/>
  <c r="D88" i="229"/>
  <c r="AJ88" i="229"/>
  <c r="E88" i="229"/>
  <c r="AK88" i="229"/>
  <c r="F88" i="229"/>
  <c r="AL88" i="229"/>
  <c r="G88" i="229"/>
  <c r="AM88" i="229"/>
  <c r="H88" i="229"/>
  <c r="AN88" i="229"/>
  <c r="I88" i="229"/>
  <c r="AO88" i="229"/>
  <c r="J88" i="229"/>
  <c r="AP88" i="229"/>
  <c r="AQ88" i="229"/>
  <c r="B87" i="229"/>
  <c r="AH87" i="229"/>
  <c r="C87" i="229"/>
  <c r="AI87" i="229"/>
  <c r="D87" i="229"/>
  <c r="AJ87" i="229"/>
  <c r="E87" i="229"/>
  <c r="AK87" i="229"/>
  <c r="F87" i="229"/>
  <c r="AL87" i="229"/>
  <c r="G87" i="229"/>
  <c r="AM87" i="229"/>
  <c r="H87" i="229"/>
  <c r="AN87" i="229"/>
  <c r="I87" i="229"/>
  <c r="AO87" i="229"/>
  <c r="J87" i="229"/>
  <c r="AP87" i="229"/>
  <c r="AQ87" i="229"/>
  <c r="B86" i="229"/>
  <c r="AH86" i="229"/>
  <c r="C86" i="229"/>
  <c r="AI86" i="229"/>
  <c r="D86" i="229"/>
  <c r="AJ86" i="229"/>
  <c r="E86" i="229"/>
  <c r="AK86" i="229"/>
  <c r="F86" i="229"/>
  <c r="AL86" i="229"/>
  <c r="G86" i="229"/>
  <c r="AM86" i="229"/>
  <c r="H86" i="229"/>
  <c r="AN86" i="229"/>
  <c r="I86" i="229"/>
  <c r="AO86" i="229"/>
  <c r="J86" i="229"/>
  <c r="AP86" i="229"/>
  <c r="AQ86" i="229"/>
  <c r="B85" i="229"/>
  <c r="AH85" i="229"/>
  <c r="C85" i="229"/>
  <c r="AI85" i="229"/>
  <c r="D85" i="229"/>
  <c r="AJ85" i="229"/>
  <c r="E85" i="229"/>
  <c r="AK85" i="229"/>
  <c r="F85" i="229"/>
  <c r="AL85" i="229"/>
  <c r="G85" i="229"/>
  <c r="AM85" i="229"/>
  <c r="H85" i="229"/>
  <c r="AN85" i="229"/>
  <c r="I85" i="229"/>
  <c r="AO85" i="229"/>
  <c r="J85" i="229"/>
  <c r="AP85" i="229"/>
  <c r="AQ85" i="229"/>
  <c r="B84" i="229"/>
  <c r="AH84" i="229"/>
  <c r="C84" i="229"/>
  <c r="AI84" i="229"/>
  <c r="D84" i="229"/>
  <c r="AJ84" i="229"/>
  <c r="E84" i="229"/>
  <c r="AK84" i="229"/>
  <c r="F84" i="229"/>
  <c r="AL84" i="229"/>
  <c r="G84" i="229"/>
  <c r="AM84" i="229"/>
  <c r="H84" i="229"/>
  <c r="AN84" i="229"/>
  <c r="I84" i="229"/>
  <c r="AO84" i="229"/>
  <c r="J84" i="229"/>
  <c r="AP84" i="229"/>
  <c r="AQ84" i="229"/>
  <c r="B83" i="229"/>
  <c r="AH83" i="229"/>
  <c r="C83" i="229"/>
  <c r="AI83" i="229"/>
  <c r="D83" i="229"/>
  <c r="AJ83" i="229"/>
  <c r="E83" i="229"/>
  <c r="AK83" i="229"/>
  <c r="F83" i="229"/>
  <c r="AL83" i="229"/>
  <c r="G83" i="229"/>
  <c r="AM83" i="229"/>
  <c r="H83" i="229"/>
  <c r="AN83" i="229"/>
  <c r="I83" i="229"/>
  <c r="AO83" i="229"/>
  <c r="J83" i="229"/>
  <c r="AP83" i="229"/>
  <c r="AQ83" i="229"/>
  <c r="AH82" i="229"/>
  <c r="AI82" i="229"/>
  <c r="AJ82" i="229"/>
  <c r="AK82" i="229"/>
  <c r="AL82" i="229"/>
  <c r="AM82" i="229"/>
  <c r="AN82" i="229"/>
  <c r="AO82" i="229"/>
  <c r="AP82" i="229"/>
  <c r="AQ82" i="229"/>
  <c r="J82" i="229"/>
  <c r="I82" i="229"/>
  <c r="H82" i="229"/>
  <c r="G82" i="229"/>
  <c r="F82" i="229"/>
  <c r="E82" i="229"/>
  <c r="D82" i="229"/>
  <c r="C82" i="229"/>
  <c r="B82" i="229"/>
  <c r="B81" i="229"/>
  <c r="AH81" i="229"/>
  <c r="C81" i="229"/>
  <c r="AI81" i="229"/>
  <c r="D81" i="229"/>
  <c r="AJ81" i="229"/>
  <c r="E81" i="229"/>
  <c r="AK81" i="229"/>
  <c r="F81" i="229"/>
  <c r="AL81" i="229"/>
  <c r="G81" i="229"/>
  <c r="AM81" i="229"/>
  <c r="H81" i="229"/>
  <c r="AN81" i="229"/>
  <c r="I81" i="229"/>
  <c r="AO81" i="229"/>
  <c r="J81" i="229"/>
  <c r="AP81" i="229"/>
  <c r="AQ81" i="229"/>
  <c r="B80" i="229"/>
  <c r="AH80" i="229"/>
  <c r="C80" i="229"/>
  <c r="AI80" i="229"/>
  <c r="D80" i="229"/>
  <c r="AJ80" i="229"/>
  <c r="E80" i="229"/>
  <c r="AK80" i="229"/>
  <c r="F80" i="229"/>
  <c r="AL80" i="229"/>
  <c r="G80" i="229"/>
  <c r="AM80" i="229"/>
  <c r="H80" i="229"/>
  <c r="AN80" i="229"/>
  <c r="I80" i="229"/>
  <c r="AO80" i="229"/>
  <c r="J80" i="229"/>
  <c r="AP80" i="229"/>
  <c r="AQ80" i="229"/>
  <c r="B79" i="229"/>
  <c r="AH79" i="229"/>
  <c r="C79" i="229"/>
  <c r="AI79" i="229"/>
  <c r="D79" i="229"/>
  <c r="AJ79" i="229"/>
  <c r="E79" i="229"/>
  <c r="AK79" i="229"/>
  <c r="F79" i="229"/>
  <c r="AL79" i="229"/>
  <c r="G79" i="229"/>
  <c r="AM79" i="229"/>
  <c r="H79" i="229"/>
  <c r="AN79" i="229"/>
  <c r="I79" i="229"/>
  <c r="AO79" i="229"/>
  <c r="J79" i="229"/>
  <c r="AP79" i="229"/>
  <c r="AQ79" i="229"/>
  <c r="B78" i="229"/>
  <c r="AH78" i="229"/>
  <c r="C78" i="229"/>
  <c r="AI78" i="229"/>
  <c r="D78" i="229"/>
  <c r="AJ78" i="229"/>
  <c r="E78" i="229"/>
  <c r="AK78" i="229"/>
  <c r="F78" i="229"/>
  <c r="AL78" i="229"/>
  <c r="G78" i="229"/>
  <c r="AM78" i="229"/>
  <c r="H78" i="229"/>
  <c r="AN78" i="229"/>
  <c r="I78" i="229"/>
  <c r="AO78" i="229"/>
  <c r="J78" i="229"/>
  <c r="AP78" i="229"/>
  <c r="AQ78" i="229"/>
  <c r="B77" i="229"/>
  <c r="AH77" i="229"/>
  <c r="C77" i="229"/>
  <c r="AI77" i="229"/>
  <c r="D77" i="229"/>
  <c r="AJ77" i="229"/>
  <c r="E77" i="229"/>
  <c r="AK77" i="229"/>
  <c r="F77" i="229"/>
  <c r="AL77" i="229"/>
  <c r="G77" i="229"/>
  <c r="AM77" i="229"/>
  <c r="H77" i="229"/>
  <c r="AN77" i="229"/>
  <c r="I77" i="229"/>
  <c r="AO77" i="229"/>
  <c r="J77" i="229"/>
  <c r="AP77" i="229"/>
  <c r="AQ77" i="229"/>
  <c r="B76" i="229"/>
  <c r="AH76" i="229"/>
  <c r="C76" i="229"/>
  <c r="AI76" i="229"/>
  <c r="D76" i="229"/>
  <c r="AJ76" i="229"/>
  <c r="E76" i="229"/>
  <c r="AK76" i="229"/>
  <c r="F76" i="229"/>
  <c r="AL76" i="229"/>
  <c r="G76" i="229"/>
  <c r="AM76" i="229"/>
  <c r="H76" i="229"/>
  <c r="AN76" i="229"/>
  <c r="I76" i="229"/>
  <c r="AO76" i="229"/>
  <c r="J76" i="229"/>
  <c r="AP76" i="229"/>
  <c r="AQ76" i="229"/>
  <c r="B75" i="229"/>
  <c r="AH75" i="229"/>
  <c r="C75" i="229"/>
  <c r="AI75" i="229"/>
  <c r="D75" i="229"/>
  <c r="AJ75" i="229"/>
  <c r="E75" i="229"/>
  <c r="AK75" i="229"/>
  <c r="F75" i="229"/>
  <c r="AL75" i="229"/>
  <c r="G75" i="229"/>
  <c r="AM75" i="229"/>
  <c r="H75" i="229"/>
  <c r="AN75" i="229"/>
  <c r="I75" i="229"/>
  <c r="AO75" i="229"/>
  <c r="J75" i="229"/>
  <c r="AP75" i="229"/>
  <c r="AQ75" i="229"/>
  <c r="B74" i="229"/>
  <c r="AH74" i="229"/>
  <c r="C74" i="229"/>
  <c r="AI74" i="229"/>
  <c r="D74" i="229"/>
  <c r="AJ74" i="229"/>
  <c r="E74" i="229"/>
  <c r="AK74" i="229"/>
  <c r="F74" i="229"/>
  <c r="AL74" i="229"/>
  <c r="G74" i="229"/>
  <c r="AM74" i="229"/>
  <c r="H74" i="229"/>
  <c r="AN74" i="229"/>
  <c r="I74" i="229"/>
  <c r="AO74" i="229"/>
  <c r="J74" i="229"/>
  <c r="AP74" i="229"/>
  <c r="AQ74" i="229"/>
  <c r="B73" i="229"/>
  <c r="AH73" i="229"/>
  <c r="C73" i="229"/>
  <c r="AI73" i="229"/>
  <c r="D73" i="229"/>
  <c r="AJ73" i="229"/>
  <c r="E73" i="229"/>
  <c r="AK73" i="229"/>
  <c r="F73" i="229"/>
  <c r="AL73" i="229"/>
  <c r="G73" i="229"/>
  <c r="AM73" i="229"/>
  <c r="H73" i="229"/>
  <c r="AN73" i="229"/>
  <c r="I73" i="229"/>
  <c r="AO73" i="229"/>
  <c r="J73" i="229"/>
  <c r="AP73" i="229"/>
  <c r="AQ73" i="229"/>
  <c r="B72" i="229"/>
  <c r="AH72" i="229"/>
  <c r="C72" i="229"/>
  <c r="AI72" i="229"/>
  <c r="D72" i="229"/>
  <c r="AJ72" i="229"/>
  <c r="E72" i="229"/>
  <c r="AK72" i="229"/>
  <c r="F72" i="229"/>
  <c r="AL72" i="229"/>
  <c r="G72" i="229"/>
  <c r="AM72" i="229"/>
  <c r="H72" i="229"/>
  <c r="AN72" i="229"/>
  <c r="I72" i="229"/>
  <c r="AO72" i="229"/>
  <c r="J72" i="229"/>
  <c r="AP72" i="229"/>
  <c r="AQ72" i="229"/>
  <c r="B71" i="229"/>
  <c r="AH71" i="229"/>
  <c r="C71" i="229"/>
  <c r="AI71" i="229"/>
  <c r="D71" i="229"/>
  <c r="AJ71" i="229"/>
  <c r="E71" i="229"/>
  <c r="AK71" i="229"/>
  <c r="F71" i="229"/>
  <c r="AL71" i="229"/>
  <c r="G71" i="229"/>
  <c r="AM71" i="229"/>
  <c r="H71" i="229"/>
  <c r="AN71" i="229"/>
  <c r="I71" i="229"/>
  <c r="AO71" i="229"/>
  <c r="J71" i="229"/>
  <c r="AP71" i="229"/>
  <c r="AQ71" i="229"/>
  <c r="B70" i="229"/>
  <c r="AH70" i="229"/>
  <c r="C70" i="229"/>
  <c r="AI70" i="229"/>
  <c r="D70" i="229"/>
  <c r="AJ70" i="229"/>
  <c r="E70" i="229"/>
  <c r="AK70" i="229"/>
  <c r="F70" i="229"/>
  <c r="AL70" i="229"/>
  <c r="G70" i="229"/>
  <c r="AM70" i="229"/>
  <c r="H70" i="229"/>
  <c r="AN70" i="229"/>
  <c r="I70" i="229"/>
  <c r="AO70" i="229"/>
  <c r="J70" i="229"/>
  <c r="AP70" i="229"/>
  <c r="AQ70" i="229"/>
  <c r="B69" i="229"/>
  <c r="AH69" i="229"/>
  <c r="C69" i="229"/>
  <c r="AI69" i="229"/>
  <c r="D69" i="229"/>
  <c r="AJ69" i="229"/>
  <c r="E69" i="229"/>
  <c r="AK69" i="229"/>
  <c r="F69" i="229"/>
  <c r="AL69" i="229"/>
  <c r="G69" i="229"/>
  <c r="AM69" i="229"/>
  <c r="H69" i="229"/>
  <c r="AN69" i="229"/>
  <c r="I69" i="229"/>
  <c r="AO69" i="229"/>
  <c r="J69" i="229"/>
  <c r="AP69" i="229"/>
  <c r="AQ69" i="229"/>
  <c r="B68" i="229"/>
  <c r="AH68" i="229"/>
  <c r="C68" i="229"/>
  <c r="AI68" i="229"/>
  <c r="D68" i="229"/>
  <c r="AJ68" i="229"/>
  <c r="E68" i="229"/>
  <c r="AK68" i="229"/>
  <c r="F68" i="229"/>
  <c r="AL68" i="229"/>
  <c r="G68" i="229"/>
  <c r="AM68" i="229"/>
  <c r="H68" i="229"/>
  <c r="AN68" i="229"/>
  <c r="I68" i="229"/>
  <c r="AO68" i="229"/>
  <c r="J68" i="229"/>
  <c r="AP68" i="229"/>
  <c r="AQ68" i="229"/>
  <c r="B67" i="229"/>
  <c r="AH67" i="229"/>
  <c r="C67" i="229"/>
  <c r="AI67" i="229"/>
  <c r="D67" i="229"/>
  <c r="AJ67" i="229"/>
  <c r="E67" i="229"/>
  <c r="AK67" i="229"/>
  <c r="F67" i="229"/>
  <c r="AL67" i="229"/>
  <c r="G67" i="229"/>
  <c r="AM67" i="229"/>
  <c r="H67" i="229"/>
  <c r="AN67" i="229"/>
  <c r="I67" i="229"/>
  <c r="AO67" i="229"/>
  <c r="J67" i="229"/>
  <c r="AP67" i="229"/>
  <c r="AQ67" i="229"/>
  <c r="B66" i="229"/>
  <c r="AH66" i="229"/>
  <c r="C66" i="229"/>
  <c r="AI66" i="229"/>
  <c r="D66" i="229"/>
  <c r="AJ66" i="229"/>
  <c r="E66" i="229"/>
  <c r="AK66" i="229"/>
  <c r="F66" i="229"/>
  <c r="AL66" i="229"/>
  <c r="G66" i="229"/>
  <c r="AM66" i="229"/>
  <c r="H66" i="229"/>
  <c r="AN66" i="229"/>
  <c r="I66" i="229"/>
  <c r="AO66" i="229"/>
  <c r="J66" i="229"/>
  <c r="AP66" i="229"/>
  <c r="AQ66" i="229"/>
  <c r="B65" i="229"/>
  <c r="AH65" i="229"/>
  <c r="C65" i="229"/>
  <c r="AI65" i="229"/>
  <c r="D65" i="229"/>
  <c r="AJ65" i="229"/>
  <c r="E65" i="229"/>
  <c r="AK65" i="229"/>
  <c r="F65" i="229"/>
  <c r="AL65" i="229"/>
  <c r="G65" i="229"/>
  <c r="AM65" i="229"/>
  <c r="H65" i="229"/>
  <c r="AN65" i="229"/>
  <c r="I65" i="229"/>
  <c r="AO65" i="229"/>
  <c r="J65" i="229"/>
  <c r="AP65" i="229"/>
  <c r="AQ65" i="229"/>
  <c r="AH64" i="229"/>
  <c r="AI64" i="229"/>
  <c r="AJ64" i="229"/>
  <c r="AK64" i="229"/>
  <c r="AL64" i="229"/>
  <c r="AM64" i="229"/>
  <c r="AN64" i="229"/>
  <c r="AO64" i="229"/>
  <c r="AP64" i="229"/>
  <c r="AQ64" i="229"/>
  <c r="J64" i="229"/>
  <c r="I64" i="229"/>
  <c r="H64" i="229"/>
  <c r="G64" i="229"/>
  <c r="F64" i="229"/>
  <c r="E64" i="229"/>
  <c r="D64" i="229"/>
  <c r="C64" i="229"/>
  <c r="B64" i="229"/>
  <c r="B63" i="229"/>
  <c r="AH63" i="229"/>
  <c r="C63" i="229"/>
  <c r="AI63" i="229"/>
  <c r="D63" i="229"/>
  <c r="AJ63" i="229"/>
  <c r="E63" i="229"/>
  <c r="AK63" i="229"/>
  <c r="F63" i="229"/>
  <c r="AL63" i="229"/>
  <c r="G63" i="229"/>
  <c r="AM63" i="229"/>
  <c r="H63" i="229"/>
  <c r="AN63" i="229"/>
  <c r="I63" i="229"/>
  <c r="AO63" i="229"/>
  <c r="J63" i="229"/>
  <c r="AP63" i="229"/>
  <c r="AQ63" i="229"/>
  <c r="B62" i="229"/>
  <c r="AH62" i="229"/>
  <c r="C62" i="229"/>
  <c r="AI62" i="229"/>
  <c r="D62" i="229"/>
  <c r="AJ62" i="229"/>
  <c r="E62" i="229"/>
  <c r="AK62" i="229"/>
  <c r="F62" i="229"/>
  <c r="AL62" i="229"/>
  <c r="G62" i="229"/>
  <c r="AM62" i="229"/>
  <c r="H62" i="229"/>
  <c r="AN62" i="229"/>
  <c r="I62" i="229"/>
  <c r="AO62" i="229"/>
  <c r="J62" i="229"/>
  <c r="AP62" i="229"/>
  <c r="AQ62" i="229"/>
  <c r="B61" i="229"/>
  <c r="AH61" i="229"/>
  <c r="C61" i="229"/>
  <c r="AI61" i="229"/>
  <c r="D61" i="229"/>
  <c r="AJ61" i="229"/>
  <c r="E61" i="229"/>
  <c r="AK61" i="229"/>
  <c r="F61" i="229"/>
  <c r="AL61" i="229"/>
  <c r="G61" i="229"/>
  <c r="AM61" i="229"/>
  <c r="H61" i="229"/>
  <c r="AN61" i="229"/>
  <c r="I61" i="229"/>
  <c r="AO61" i="229"/>
  <c r="J61" i="229"/>
  <c r="AP61" i="229"/>
  <c r="AQ61" i="229"/>
  <c r="B60" i="229"/>
  <c r="AH60" i="229"/>
  <c r="C60" i="229"/>
  <c r="AI60" i="229"/>
  <c r="D60" i="229"/>
  <c r="AJ60" i="229"/>
  <c r="E60" i="229"/>
  <c r="AK60" i="229"/>
  <c r="F60" i="229"/>
  <c r="AL60" i="229"/>
  <c r="G60" i="229"/>
  <c r="AM60" i="229"/>
  <c r="H60" i="229"/>
  <c r="AN60" i="229"/>
  <c r="I60" i="229"/>
  <c r="AO60" i="229"/>
  <c r="J60" i="229"/>
  <c r="AP60" i="229"/>
  <c r="AQ60" i="229"/>
  <c r="B59" i="229"/>
  <c r="AH59" i="229"/>
  <c r="C59" i="229"/>
  <c r="AI59" i="229"/>
  <c r="D59" i="229"/>
  <c r="AJ59" i="229"/>
  <c r="E59" i="229"/>
  <c r="AK59" i="229"/>
  <c r="F59" i="229"/>
  <c r="AL59" i="229"/>
  <c r="G59" i="229"/>
  <c r="AM59" i="229"/>
  <c r="H59" i="229"/>
  <c r="AN59" i="229"/>
  <c r="I59" i="229"/>
  <c r="AO59" i="229"/>
  <c r="J59" i="229"/>
  <c r="AP59" i="229"/>
  <c r="AQ59" i="229"/>
  <c r="B58" i="229"/>
  <c r="AH58" i="229"/>
  <c r="C58" i="229"/>
  <c r="AI58" i="229"/>
  <c r="D58" i="229"/>
  <c r="AJ58" i="229"/>
  <c r="E58" i="229"/>
  <c r="AK58" i="229"/>
  <c r="F58" i="229"/>
  <c r="AL58" i="229"/>
  <c r="G58" i="229"/>
  <c r="AM58" i="229"/>
  <c r="H58" i="229"/>
  <c r="AN58" i="229"/>
  <c r="I58" i="229"/>
  <c r="AO58" i="229"/>
  <c r="J58" i="229"/>
  <c r="AP58" i="229"/>
  <c r="AQ58" i="229"/>
  <c r="B57" i="229"/>
  <c r="AH57" i="229"/>
  <c r="C57" i="229"/>
  <c r="AI57" i="229"/>
  <c r="D57" i="229"/>
  <c r="AJ57" i="229"/>
  <c r="E57" i="229"/>
  <c r="AK57" i="229"/>
  <c r="F57" i="229"/>
  <c r="AL57" i="229"/>
  <c r="G57" i="229"/>
  <c r="AM57" i="229"/>
  <c r="H57" i="229"/>
  <c r="AN57" i="229"/>
  <c r="I57" i="229"/>
  <c r="AO57" i="229"/>
  <c r="J57" i="229"/>
  <c r="AP57" i="229"/>
  <c r="AQ57" i="229"/>
  <c r="B56" i="229"/>
  <c r="AH56" i="229"/>
  <c r="C56" i="229"/>
  <c r="AI56" i="229"/>
  <c r="D56" i="229"/>
  <c r="AJ56" i="229"/>
  <c r="E56" i="229"/>
  <c r="AK56" i="229"/>
  <c r="F56" i="229"/>
  <c r="AL56" i="229"/>
  <c r="G56" i="229"/>
  <c r="AM56" i="229"/>
  <c r="H56" i="229"/>
  <c r="AN56" i="229"/>
  <c r="I56" i="229"/>
  <c r="AO56" i="229"/>
  <c r="J56" i="229"/>
  <c r="AP56" i="229"/>
  <c r="AQ56" i="229"/>
  <c r="B55" i="229"/>
  <c r="AH55" i="229"/>
  <c r="C55" i="229"/>
  <c r="AI55" i="229"/>
  <c r="D55" i="229"/>
  <c r="AJ55" i="229"/>
  <c r="E55" i="229"/>
  <c r="AK55" i="229"/>
  <c r="F55" i="229"/>
  <c r="AL55" i="229"/>
  <c r="G55" i="229"/>
  <c r="AM55" i="229"/>
  <c r="H55" i="229"/>
  <c r="AN55" i="229"/>
  <c r="I55" i="229"/>
  <c r="AO55" i="229"/>
  <c r="J55" i="229"/>
  <c r="AP55" i="229"/>
  <c r="AQ55" i="229"/>
  <c r="B54" i="229"/>
  <c r="AH54" i="229"/>
  <c r="C54" i="229"/>
  <c r="AI54" i="229"/>
  <c r="D54" i="229"/>
  <c r="AJ54" i="229"/>
  <c r="E54" i="229"/>
  <c r="AK54" i="229"/>
  <c r="F54" i="229"/>
  <c r="AL54" i="229"/>
  <c r="G54" i="229"/>
  <c r="AM54" i="229"/>
  <c r="H54" i="229"/>
  <c r="AN54" i="229"/>
  <c r="I54" i="229"/>
  <c r="AO54" i="229"/>
  <c r="J54" i="229"/>
  <c r="AP54" i="229"/>
  <c r="AQ54" i="229"/>
  <c r="B53" i="229"/>
  <c r="AH53" i="229"/>
  <c r="C53" i="229"/>
  <c r="AI53" i="229"/>
  <c r="D53" i="229"/>
  <c r="AJ53" i="229"/>
  <c r="E53" i="229"/>
  <c r="AK53" i="229"/>
  <c r="F53" i="229"/>
  <c r="AL53" i="229"/>
  <c r="G53" i="229"/>
  <c r="AM53" i="229"/>
  <c r="H53" i="229"/>
  <c r="AN53" i="229"/>
  <c r="I53" i="229"/>
  <c r="AO53" i="229"/>
  <c r="J53" i="229"/>
  <c r="AP53" i="229"/>
  <c r="AQ53" i="229"/>
  <c r="B52" i="229"/>
  <c r="AH52" i="229"/>
  <c r="C52" i="229"/>
  <c r="AI52" i="229"/>
  <c r="D52" i="229"/>
  <c r="AJ52" i="229"/>
  <c r="E52" i="229"/>
  <c r="AK52" i="229"/>
  <c r="F52" i="229"/>
  <c r="AL52" i="229"/>
  <c r="G52" i="229"/>
  <c r="AM52" i="229"/>
  <c r="H52" i="229"/>
  <c r="AN52" i="229"/>
  <c r="I52" i="229"/>
  <c r="AO52" i="229"/>
  <c r="J52" i="229"/>
  <c r="AP52" i="229"/>
  <c r="AQ52" i="229"/>
  <c r="B51" i="229"/>
  <c r="AH51" i="229"/>
  <c r="C51" i="229"/>
  <c r="AI51" i="229"/>
  <c r="D51" i="229"/>
  <c r="AJ51" i="229"/>
  <c r="E51" i="229"/>
  <c r="AK51" i="229"/>
  <c r="F51" i="229"/>
  <c r="AL51" i="229"/>
  <c r="G51" i="229"/>
  <c r="AM51" i="229"/>
  <c r="H51" i="229"/>
  <c r="AN51" i="229"/>
  <c r="I51" i="229"/>
  <c r="AO51" i="229"/>
  <c r="J51" i="229"/>
  <c r="AP51" i="229"/>
  <c r="AQ51" i="229"/>
  <c r="B50" i="229"/>
  <c r="AH50" i="229"/>
  <c r="C50" i="229"/>
  <c r="AI50" i="229"/>
  <c r="D50" i="229"/>
  <c r="AJ50" i="229"/>
  <c r="E50" i="229"/>
  <c r="AK50" i="229"/>
  <c r="F50" i="229"/>
  <c r="AL50" i="229"/>
  <c r="G50" i="229"/>
  <c r="AM50" i="229"/>
  <c r="H50" i="229"/>
  <c r="AN50" i="229"/>
  <c r="I50" i="229"/>
  <c r="AO50" i="229"/>
  <c r="J50" i="229"/>
  <c r="AP50" i="229"/>
  <c r="AQ50" i="229"/>
  <c r="B49" i="229"/>
  <c r="AH49" i="229"/>
  <c r="C49" i="229"/>
  <c r="AI49" i="229"/>
  <c r="D49" i="229"/>
  <c r="AJ49" i="229"/>
  <c r="E49" i="229"/>
  <c r="AK49" i="229"/>
  <c r="F49" i="229"/>
  <c r="AL49" i="229"/>
  <c r="G49" i="229"/>
  <c r="AM49" i="229"/>
  <c r="H49" i="229"/>
  <c r="AN49" i="229"/>
  <c r="I49" i="229"/>
  <c r="AO49" i="229"/>
  <c r="J49" i="229"/>
  <c r="AP49" i="229"/>
  <c r="AQ49" i="229"/>
  <c r="B48" i="229"/>
  <c r="AH48" i="229"/>
  <c r="C48" i="229"/>
  <c r="AI48" i="229"/>
  <c r="D48" i="229"/>
  <c r="AJ48" i="229"/>
  <c r="E48" i="229"/>
  <c r="AK48" i="229"/>
  <c r="F48" i="229"/>
  <c r="AL48" i="229"/>
  <c r="G48" i="229"/>
  <c r="AM48" i="229"/>
  <c r="H48" i="229"/>
  <c r="AN48" i="229"/>
  <c r="I48" i="229"/>
  <c r="AO48" i="229"/>
  <c r="J48" i="229"/>
  <c r="AP48" i="229"/>
  <c r="AQ48" i="229"/>
  <c r="B47" i="229"/>
  <c r="AH47" i="229"/>
  <c r="C47" i="229"/>
  <c r="AI47" i="229"/>
  <c r="D47" i="229"/>
  <c r="AJ47" i="229"/>
  <c r="E47" i="229"/>
  <c r="AK47" i="229"/>
  <c r="F47" i="229"/>
  <c r="AL47" i="229"/>
  <c r="G47" i="229"/>
  <c r="AM47" i="229"/>
  <c r="H47" i="229"/>
  <c r="AN47" i="229"/>
  <c r="I47" i="229"/>
  <c r="AO47" i="229"/>
  <c r="J47" i="229"/>
  <c r="AP47" i="229"/>
  <c r="AQ47" i="229"/>
  <c r="B46" i="229"/>
  <c r="AH46" i="229"/>
  <c r="C46" i="229"/>
  <c r="AI46" i="229"/>
  <c r="D46" i="229"/>
  <c r="AJ46" i="229"/>
  <c r="E46" i="229"/>
  <c r="AK46" i="229"/>
  <c r="F46" i="229"/>
  <c r="AL46" i="229"/>
  <c r="G46" i="229"/>
  <c r="AM46" i="229"/>
  <c r="H46" i="229"/>
  <c r="AN46" i="229"/>
  <c r="I46" i="229"/>
  <c r="AO46" i="229"/>
  <c r="J46" i="229"/>
  <c r="AP46" i="229"/>
  <c r="AQ46" i="229"/>
  <c r="B45" i="229"/>
  <c r="AH45" i="229"/>
  <c r="C45" i="229"/>
  <c r="AI45" i="229"/>
  <c r="D45" i="229"/>
  <c r="AJ45" i="229"/>
  <c r="E45" i="229"/>
  <c r="AK45" i="229"/>
  <c r="F45" i="229"/>
  <c r="AL45" i="229"/>
  <c r="G45" i="229"/>
  <c r="AM45" i="229"/>
  <c r="H45" i="229"/>
  <c r="AN45" i="229"/>
  <c r="I45" i="229"/>
  <c r="AO45" i="229"/>
  <c r="J45" i="229"/>
  <c r="AP45" i="229"/>
  <c r="AQ45" i="229"/>
  <c r="AH44" i="229"/>
  <c r="AI44" i="229"/>
  <c r="AJ44" i="229"/>
  <c r="AK44" i="229"/>
  <c r="AL44" i="229"/>
  <c r="AM44" i="229"/>
  <c r="AN44" i="229"/>
  <c r="AO44" i="229"/>
  <c r="AP44" i="229"/>
  <c r="AQ44" i="229"/>
  <c r="J44" i="229"/>
  <c r="I44" i="229"/>
  <c r="H44" i="229"/>
  <c r="G44" i="229"/>
  <c r="F44" i="229"/>
  <c r="E44" i="229"/>
  <c r="D44" i="229"/>
  <c r="C44" i="229"/>
  <c r="B44" i="229"/>
  <c r="B43" i="229"/>
  <c r="AH43" i="229"/>
  <c r="C43" i="229"/>
  <c r="AI43" i="229"/>
  <c r="D43" i="229"/>
  <c r="AJ43" i="229"/>
  <c r="E43" i="229"/>
  <c r="AK43" i="229"/>
  <c r="F43" i="229"/>
  <c r="AL43" i="229"/>
  <c r="G43" i="229"/>
  <c r="AM43" i="229"/>
  <c r="H43" i="229"/>
  <c r="AN43" i="229"/>
  <c r="I43" i="229"/>
  <c r="AO43" i="229"/>
  <c r="J43" i="229"/>
  <c r="AP43" i="229"/>
  <c r="AQ43" i="229"/>
  <c r="B42" i="229"/>
  <c r="AH42" i="229"/>
  <c r="C42" i="229"/>
  <c r="AI42" i="229"/>
  <c r="D42" i="229"/>
  <c r="AJ42" i="229"/>
  <c r="E42" i="229"/>
  <c r="AK42" i="229"/>
  <c r="F42" i="229"/>
  <c r="AL42" i="229"/>
  <c r="G42" i="229"/>
  <c r="AM42" i="229"/>
  <c r="H42" i="229"/>
  <c r="AN42" i="229"/>
  <c r="I42" i="229"/>
  <c r="AO42" i="229"/>
  <c r="J42" i="229"/>
  <c r="AP42" i="229"/>
  <c r="AQ42" i="229"/>
  <c r="B41" i="229"/>
  <c r="AH41" i="229"/>
  <c r="C41" i="229"/>
  <c r="AI41" i="229"/>
  <c r="D41" i="229"/>
  <c r="AJ41" i="229"/>
  <c r="E41" i="229"/>
  <c r="AK41" i="229"/>
  <c r="F41" i="229"/>
  <c r="AL41" i="229"/>
  <c r="G41" i="229"/>
  <c r="AM41" i="229"/>
  <c r="H41" i="229"/>
  <c r="AN41" i="229"/>
  <c r="I41" i="229"/>
  <c r="AO41" i="229"/>
  <c r="J41" i="229"/>
  <c r="AP41" i="229"/>
  <c r="AQ41" i="229"/>
  <c r="B40" i="229"/>
  <c r="AH40" i="229"/>
  <c r="C40" i="229"/>
  <c r="AI40" i="229"/>
  <c r="D40" i="229"/>
  <c r="AJ40" i="229"/>
  <c r="E40" i="229"/>
  <c r="AK40" i="229"/>
  <c r="F40" i="229"/>
  <c r="AL40" i="229"/>
  <c r="G40" i="229"/>
  <c r="AM40" i="229"/>
  <c r="H40" i="229"/>
  <c r="AN40" i="229"/>
  <c r="I40" i="229"/>
  <c r="AO40" i="229"/>
  <c r="J40" i="229"/>
  <c r="AP40" i="229"/>
  <c r="AQ40" i="229"/>
  <c r="B39" i="229"/>
  <c r="AH39" i="229"/>
  <c r="C39" i="229"/>
  <c r="AI39" i="229"/>
  <c r="D39" i="229"/>
  <c r="AJ39" i="229"/>
  <c r="E39" i="229"/>
  <c r="AK39" i="229"/>
  <c r="F39" i="229"/>
  <c r="AL39" i="229"/>
  <c r="G39" i="229"/>
  <c r="AM39" i="229"/>
  <c r="H39" i="229"/>
  <c r="AN39" i="229"/>
  <c r="I39" i="229"/>
  <c r="AO39" i="229"/>
  <c r="J39" i="229"/>
  <c r="AP39" i="229"/>
  <c r="AQ39" i="229"/>
  <c r="B38" i="229"/>
  <c r="AH38" i="229"/>
  <c r="C38" i="229"/>
  <c r="AI38" i="229"/>
  <c r="D38" i="229"/>
  <c r="AJ38" i="229"/>
  <c r="E38" i="229"/>
  <c r="AK38" i="229"/>
  <c r="F38" i="229"/>
  <c r="AL38" i="229"/>
  <c r="G38" i="229"/>
  <c r="AM38" i="229"/>
  <c r="H38" i="229"/>
  <c r="AN38" i="229"/>
  <c r="I38" i="229"/>
  <c r="AO38" i="229"/>
  <c r="J38" i="229"/>
  <c r="AP38" i="229"/>
  <c r="AQ38" i="229"/>
  <c r="B37" i="229"/>
  <c r="AH37" i="229"/>
  <c r="C37" i="229"/>
  <c r="AI37" i="229"/>
  <c r="D37" i="229"/>
  <c r="AJ37" i="229"/>
  <c r="E37" i="229"/>
  <c r="AK37" i="229"/>
  <c r="F37" i="229"/>
  <c r="AL37" i="229"/>
  <c r="G37" i="229"/>
  <c r="AM37" i="229"/>
  <c r="H37" i="229"/>
  <c r="AN37" i="229"/>
  <c r="I37" i="229"/>
  <c r="AO37" i="229"/>
  <c r="J37" i="229"/>
  <c r="AP37" i="229"/>
  <c r="AQ37" i="229"/>
  <c r="B36" i="229"/>
  <c r="AH36" i="229"/>
  <c r="C36" i="229"/>
  <c r="AI36" i="229"/>
  <c r="D36" i="229"/>
  <c r="AJ36" i="229"/>
  <c r="E36" i="229"/>
  <c r="AK36" i="229"/>
  <c r="F36" i="229"/>
  <c r="AL36" i="229"/>
  <c r="G36" i="229"/>
  <c r="AM36" i="229"/>
  <c r="H36" i="229"/>
  <c r="AN36" i="229"/>
  <c r="I36" i="229"/>
  <c r="AO36" i="229"/>
  <c r="J36" i="229"/>
  <c r="AP36" i="229"/>
  <c r="AQ36" i="229"/>
  <c r="B35" i="229"/>
  <c r="AH35" i="229"/>
  <c r="C35" i="229"/>
  <c r="AI35" i="229"/>
  <c r="D35" i="229"/>
  <c r="AJ35" i="229"/>
  <c r="E35" i="229"/>
  <c r="AK35" i="229"/>
  <c r="F35" i="229"/>
  <c r="AL35" i="229"/>
  <c r="G35" i="229"/>
  <c r="AM35" i="229"/>
  <c r="H35" i="229"/>
  <c r="AN35" i="229"/>
  <c r="I35" i="229"/>
  <c r="AO35" i="229"/>
  <c r="J35" i="229"/>
  <c r="AP35" i="229"/>
  <c r="AQ35" i="229"/>
  <c r="B34" i="229"/>
  <c r="AH34" i="229"/>
  <c r="C34" i="229"/>
  <c r="AI34" i="229"/>
  <c r="D34" i="229"/>
  <c r="AJ34" i="229"/>
  <c r="E34" i="229"/>
  <c r="AK34" i="229"/>
  <c r="F34" i="229"/>
  <c r="AL34" i="229"/>
  <c r="G34" i="229"/>
  <c r="AM34" i="229"/>
  <c r="H34" i="229"/>
  <c r="AN34" i="229"/>
  <c r="I34" i="229"/>
  <c r="AO34" i="229"/>
  <c r="J34" i="229"/>
  <c r="AP34" i="229"/>
  <c r="AQ34" i="229"/>
  <c r="AH33" i="229"/>
  <c r="AI33" i="229"/>
  <c r="AJ33" i="229"/>
  <c r="AK33" i="229"/>
  <c r="AL33" i="229"/>
  <c r="AM33" i="229"/>
  <c r="AN33" i="229"/>
  <c r="AO33" i="229"/>
  <c r="AP33" i="229"/>
  <c r="AQ33" i="229"/>
  <c r="J33" i="229"/>
  <c r="I33" i="229"/>
  <c r="H33" i="229"/>
  <c r="G33" i="229"/>
  <c r="F33" i="229"/>
  <c r="E33" i="229"/>
  <c r="D33" i="229"/>
  <c r="C33" i="229"/>
  <c r="B33" i="229"/>
  <c r="B32" i="229"/>
  <c r="AH32" i="229"/>
  <c r="C32" i="229"/>
  <c r="AI32" i="229"/>
  <c r="D32" i="229"/>
  <c r="AJ32" i="229"/>
  <c r="E32" i="229"/>
  <c r="AK32" i="229"/>
  <c r="F32" i="229"/>
  <c r="AL32" i="229"/>
  <c r="G32" i="229"/>
  <c r="AM32" i="229"/>
  <c r="H32" i="229"/>
  <c r="AN32" i="229"/>
  <c r="I32" i="229"/>
  <c r="AO32" i="229"/>
  <c r="J32" i="229"/>
  <c r="AP32" i="229"/>
  <c r="AQ32" i="229"/>
  <c r="B31" i="229"/>
  <c r="AH31" i="229"/>
  <c r="C31" i="229"/>
  <c r="AI31" i="229"/>
  <c r="D31" i="229"/>
  <c r="AJ31" i="229"/>
  <c r="E31" i="229"/>
  <c r="AK31" i="229"/>
  <c r="F31" i="229"/>
  <c r="AL31" i="229"/>
  <c r="G31" i="229"/>
  <c r="AM31" i="229"/>
  <c r="H31" i="229"/>
  <c r="AN31" i="229"/>
  <c r="I31" i="229"/>
  <c r="AO31" i="229"/>
  <c r="J31" i="229"/>
  <c r="AP31" i="229"/>
  <c r="AQ31" i="229"/>
  <c r="B30" i="229"/>
  <c r="AH30" i="229"/>
  <c r="C30" i="229"/>
  <c r="AI30" i="229"/>
  <c r="D30" i="229"/>
  <c r="AJ30" i="229"/>
  <c r="E30" i="229"/>
  <c r="AK30" i="229"/>
  <c r="F30" i="229"/>
  <c r="AL30" i="229"/>
  <c r="G30" i="229"/>
  <c r="AM30" i="229"/>
  <c r="H30" i="229"/>
  <c r="AN30" i="229"/>
  <c r="I30" i="229"/>
  <c r="AO30" i="229"/>
  <c r="J30" i="229"/>
  <c r="AP30" i="229"/>
  <c r="AQ30" i="229"/>
  <c r="B29" i="229"/>
  <c r="AH29" i="229"/>
  <c r="C29" i="229"/>
  <c r="AI29" i="229"/>
  <c r="D29" i="229"/>
  <c r="AJ29" i="229"/>
  <c r="E29" i="229"/>
  <c r="AK29" i="229"/>
  <c r="F29" i="229"/>
  <c r="AL29" i="229"/>
  <c r="G29" i="229"/>
  <c r="AM29" i="229"/>
  <c r="H29" i="229"/>
  <c r="AN29" i="229"/>
  <c r="I29" i="229"/>
  <c r="AO29" i="229"/>
  <c r="J29" i="229"/>
  <c r="AP29" i="229"/>
  <c r="AQ29" i="229"/>
  <c r="B28" i="229"/>
  <c r="AH28" i="229"/>
  <c r="C28" i="229"/>
  <c r="AI28" i="229"/>
  <c r="D28" i="229"/>
  <c r="AJ28" i="229"/>
  <c r="E28" i="229"/>
  <c r="AK28" i="229"/>
  <c r="F28" i="229"/>
  <c r="AL28" i="229"/>
  <c r="G28" i="229"/>
  <c r="AM28" i="229"/>
  <c r="H28" i="229"/>
  <c r="AN28" i="229"/>
  <c r="I28" i="229"/>
  <c r="AO28" i="229"/>
  <c r="J28" i="229"/>
  <c r="AP28" i="229"/>
  <c r="AQ28" i="229"/>
  <c r="B27" i="229"/>
  <c r="AH27" i="229"/>
  <c r="C27" i="229"/>
  <c r="AI27" i="229"/>
  <c r="D27" i="229"/>
  <c r="AJ27" i="229"/>
  <c r="E27" i="229"/>
  <c r="AK27" i="229"/>
  <c r="F27" i="229"/>
  <c r="AL27" i="229"/>
  <c r="G27" i="229"/>
  <c r="AM27" i="229"/>
  <c r="H27" i="229"/>
  <c r="AN27" i="229"/>
  <c r="I27" i="229"/>
  <c r="AO27" i="229"/>
  <c r="J27" i="229"/>
  <c r="AP27" i="229"/>
  <c r="AQ27" i="229"/>
  <c r="B26" i="229"/>
  <c r="AH26" i="229"/>
  <c r="C26" i="229"/>
  <c r="AI26" i="229"/>
  <c r="D26" i="229"/>
  <c r="AJ26" i="229"/>
  <c r="E26" i="229"/>
  <c r="AK26" i="229"/>
  <c r="F26" i="229"/>
  <c r="AL26" i="229"/>
  <c r="G26" i="229"/>
  <c r="AM26" i="229"/>
  <c r="H26" i="229"/>
  <c r="AN26" i="229"/>
  <c r="I26" i="229"/>
  <c r="AO26" i="229"/>
  <c r="J26" i="229"/>
  <c r="AP26" i="229"/>
  <c r="AQ26" i="229"/>
  <c r="B25" i="229"/>
  <c r="AH25" i="229"/>
  <c r="C25" i="229"/>
  <c r="AI25" i="229"/>
  <c r="D25" i="229"/>
  <c r="AJ25" i="229"/>
  <c r="E25" i="229"/>
  <c r="AK25" i="229"/>
  <c r="F25" i="229"/>
  <c r="AL25" i="229"/>
  <c r="G25" i="229"/>
  <c r="AM25" i="229"/>
  <c r="H25" i="229"/>
  <c r="AN25" i="229"/>
  <c r="I25" i="229"/>
  <c r="AO25" i="229"/>
  <c r="J25" i="229"/>
  <c r="AP25" i="229"/>
  <c r="AQ25" i="229"/>
  <c r="B24" i="229"/>
  <c r="AH24" i="229"/>
  <c r="C24" i="229"/>
  <c r="AI24" i="229"/>
  <c r="D24" i="229"/>
  <c r="AJ24" i="229"/>
  <c r="E24" i="229"/>
  <c r="AK24" i="229"/>
  <c r="F24" i="229"/>
  <c r="AL24" i="229"/>
  <c r="G24" i="229"/>
  <c r="AM24" i="229"/>
  <c r="H24" i="229"/>
  <c r="AN24" i="229"/>
  <c r="I24" i="229"/>
  <c r="AO24" i="229"/>
  <c r="J24" i="229"/>
  <c r="AP24" i="229"/>
  <c r="AQ24" i="229"/>
  <c r="B23" i="229"/>
  <c r="AH23" i="229"/>
  <c r="C23" i="229"/>
  <c r="AI23" i="229"/>
  <c r="D23" i="229"/>
  <c r="AJ23" i="229"/>
  <c r="E23" i="229"/>
  <c r="AK23" i="229"/>
  <c r="F23" i="229"/>
  <c r="AL23" i="229"/>
  <c r="G23" i="229"/>
  <c r="AM23" i="229"/>
  <c r="H23" i="229"/>
  <c r="AN23" i="229"/>
  <c r="I23" i="229"/>
  <c r="AO23" i="229"/>
  <c r="J23" i="229"/>
  <c r="AP23" i="229"/>
  <c r="AQ23" i="229"/>
  <c r="B22" i="229"/>
  <c r="AH22" i="229"/>
  <c r="C22" i="229"/>
  <c r="AI22" i="229"/>
  <c r="D22" i="229"/>
  <c r="AJ22" i="229"/>
  <c r="E22" i="229"/>
  <c r="AK22" i="229"/>
  <c r="F22" i="229"/>
  <c r="AL22" i="229"/>
  <c r="G22" i="229"/>
  <c r="AM22" i="229"/>
  <c r="H22" i="229"/>
  <c r="AN22" i="229"/>
  <c r="I22" i="229"/>
  <c r="AO22" i="229"/>
  <c r="J22" i="229"/>
  <c r="AP22" i="229"/>
  <c r="AQ22" i="229"/>
  <c r="AH21" i="229"/>
  <c r="AI21" i="229"/>
  <c r="AJ21" i="229"/>
  <c r="AK21" i="229"/>
  <c r="AL21" i="229"/>
  <c r="AM21" i="229"/>
  <c r="AN21" i="229"/>
  <c r="AO21" i="229"/>
  <c r="AP21" i="229"/>
  <c r="AQ21" i="229"/>
  <c r="J21" i="229"/>
  <c r="I21" i="229"/>
  <c r="H21" i="229"/>
  <c r="G21" i="229"/>
  <c r="F21" i="229"/>
  <c r="E21" i="229"/>
  <c r="D21" i="229"/>
  <c r="C21" i="229"/>
  <c r="B21" i="229"/>
  <c r="B20" i="229"/>
  <c r="AH20" i="229"/>
  <c r="C20" i="229"/>
  <c r="AI20" i="229"/>
  <c r="D20" i="229"/>
  <c r="AJ20" i="229"/>
  <c r="E20" i="229"/>
  <c r="AK20" i="229"/>
  <c r="F20" i="229"/>
  <c r="AL20" i="229"/>
  <c r="G20" i="229"/>
  <c r="AM20" i="229"/>
  <c r="H20" i="229"/>
  <c r="AN20" i="229"/>
  <c r="I20" i="229"/>
  <c r="AO20" i="229"/>
  <c r="J20" i="229"/>
  <c r="AP20" i="229"/>
  <c r="AQ20" i="229"/>
  <c r="B19" i="229"/>
  <c r="AH19" i="229"/>
  <c r="C19" i="229"/>
  <c r="AI19" i="229"/>
  <c r="D19" i="229"/>
  <c r="AJ19" i="229"/>
  <c r="E19" i="229"/>
  <c r="AK19" i="229"/>
  <c r="F19" i="229"/>
  <c r="AL19" i="229"/>
  <c r="G19" i="229"/>
  <c r="AM19" i="229"/>
  <c r="H19" i="229"/>
  <c r="AN19" i="229"/>
  <c r="I19" i="229"/>
  <c r="AO19" i="229"/>
  <c r="J19" i="229"/>
  <c r="AP19" i="229"/>
  <c r="AQ19" i="229"/>
  <c r="B18" i="229"/>
  <c r="AH18" i="229"/>
  <c r="C18" i="229"/>
  <c r="AI18" i="229"/>
  <c r="D18" i="229"/>
  <c r="AJ18" i="229"/>
  <c r="E18" i="229"/>
  <c r="AK18" i="229"/>
  <c r="F18" i="229"/>
  <c r="AL18" i="229"/>
  <c r="G18" i="229"/>
  <c r="AM18" i="229"/>
  <c r="H18" i="229"/>
  <c r="AN18" i="229"/>
  <c r="I18" i="229"/>
  <c r="AO18" i="229"/>
  <c r="J18" i="229"/>
  <c r="AP18" i="229"/>
  <c r="AQ18" i="229"/>
  <c r="B17" i="229"/>
  <c r="AH17" i="229"/>
  <c r="C17" i="229"/>
  <c r="AI17" i="229"/>
  <c r="D17" i="229"/>
  <c r="AJ17" i="229"/>
  <c r="E17" i="229"/>
  <c r="AK17" i="229"/>
  <c r="F17" i="229"/>
  <c r="AL17" i="229"/>
  <c r="G17" i="229"/>
  <c r="AM17" i="229"/>
  <c r="H17" i="229"/>
  <c r="AN17" i="229"/>
  <c r="I17" i="229"/>
  <c r="AO17" i="229"/>
  <c r="J17" i="229"/>
  <c r="AP17" i="229"/>
  <c r="AQ17" i="229"/>
  <c r="B16" i="229"/>
  <c r="AH16" i="229"/>
  <c r="C16" i="229"/>
  <c r="AI16" i="229"/>
  <c r="D16" i="229"/>
  <c r="AJ16" i="229"/>
  <c r="E16" i="229"/>
  <c r="AK16" i="229"/>
  <c r="F16" i="229"/>
  <c r="AL16" i="229"/>
  <c r="G16" i="229"/>
  <c r="AM16" i="229"/>
  <c r="H16" i="229"/>
  <c r="AN16" i="229"/>
  <c r="I16" i="229"/>
  <c r="AO16" i="229"/>
  <c r="J16" i="229"/>
  <c r="AP16" i="229"/>
  <c r="AQ16" i="229"/>
  <c r="B15" i="229"/>
  <c r="AH15" i="229"/>
  <c r="C15" i="229"/>
  <c r="AI15" i="229"/>
  <c r="D15" i="229"/>
  <c r="AJ15" i="229"/>
  <c r="E15" i="229"/>
  <c r="AK15" i="229"/>
  <c r="F15" i="229"/>
  <c r="AL15" i="229"/>
  <c r="G15" i="229"/>
  <c r="AM15" i="229"/>
  <c r="H15" i="229"/>
  <c r="AN15" i="229"/>
  <c r="I15" i="229"/>
  <c r="AO15" i="229"/>
  <c r="J15" i="229"/>
  <c r="AP15" i="229"/>
  <c r="AQ15" i="229"/>
  <c r="AH14" i="229"/>
  <c r="AI14" i="229"/>
  <c r="AJ14" i="229"/>
  <c r="AK14" i="229"/>
  <c r="AL14" i="229"/>
  <c r="AM14" i="229"/>
  <c r="AN14" i="229"/>
  <c r="AO14" i="229"/>
  <c r="AP14" i="229"/>
  <c r="AQ14" i="229"/>
  <c r="J14" i="229"/>
  <c r="I14" i="229"/>
  <c r="H14" i="229"/>
  <c r="G14" i="229"/>
  <c r="F14" i="229"/>
  <c r="E14" i="229"/>
  <c r="D14" i="229"/>
  <c r="C14" i="229"/>
  <c r="B14" i="229"/>
  <c r="B13" i="229"/>
  <c r="AH13" i="229"/>
  <c r="C13" i="229"/>
  <c r="AI13" i="229"/>
  <c r="D13" i="229"/>
  <c r="AJ13" i="229"/>
  <c r="E13" i="229"/>
  <c r="AK13" i="229"/>
  <c r="F13" i="229"/>
  <c r="AL13" i="229"/>
  <c r="G13" i="229"/>
  <c r="AM13" i="229"/>
  <c r="H13" i="229"/>
  <c r="AN13" i="229"/>
  <c r="I13" i="229"/>
  <c r="AO13" i="229"/>
  <c r="J13" i="229"/>
  <c r="AP13" i="229"/>
  <c r="AQ13" i="229"/>
  <c r="B12" i="229"/>
  <c r="AH12" i="229"/>
  <c r="C12" i="229"/>
  <c r="AI12" i="229"/>
  <c r="D12" i="229"/>
  <c r="AJ12" i="229"/>
  <c r="E12" i="229"/>
  <c r="AK12" i="229"/>
  <c r="F12" i="229"/>
  <c r="AL12" i="229"/>
  <c r="G12" i="229"/>
  <c r="AM12" i="229"/>
  <c r="H12" i="229"/>
  <c r="AN12" i="229"/>
  <c r="I12" i="229"/>
  <c r="AO12" i="229"/>
  <c r="J12" i="229"/>
  <c r="AP12" i="229"/>
  <c r="AQ12" i="229"/>
  <c r="B11" i="229"/>
  <c r="AH11" i="229"/>
  <c r="C11" i="229"/>
  <c r="AI11" i="229"/>
  <c r="D11" i="229"/>
  <c r="AJ11" i="229"/>
  <c r="E11" i="229"/>
  <c r="AK11" i="229"/>
  <c r="F11" i="229"/>
  <c r="AL11" i="229"/>
  <c r="G11" i="229"/>
  <c r="AM11" i="229"/>
  <c r="H11" i="229"/>
  <c r="AN11" i="229"/>
  <c r="I11" i="229"/>
  <c r="AO11" i="229"/>
  <c r="J11" i="229"/>
  <c r="AP11" i="229"/>
  <c r="AQ11" i="229"/>
  <c r="B10" i="229"/>
  <c r="AH10" i="229"/>
  <c r="C10" i="229"/>
  <c r="AI10" i="229"/>
  <c r="D10" i="229"/>
  <c r="AJ10" i="229"/>
  <c r="E10" i="229"/>
  <c r="AK10" i="229"/>
  <c r="F10" i="229"/>
  <c r="AL10" i="229"/>
  <c r="G10" i="229"/>
  <c r="AM10" i="229"/>
  <c r="H10" i="229"/>
  <c r="AN10" i="229"/>
  <c r="I10" i="229"/>
  <c r="AO10" i="229"/>
  <c r="J10" i="229"/>
  <c r="AP10" i="229"/>
  <c r="AQ10" i="229"/>
  <c r="B9" i="229"/>
  <c r="AH9" i="229"/>
  <c r="C9" i="229"/>
  <c r="AI9" i="229"/>
  <c r="D9" i="229"/>
  <c r="AJ9" i="229"/>
  <c r="E9" i="229"/>
  <c r="AK9" i="229"/>
  <c r="F9" i="229"/>
  <c r="AL9" i="229"/>
  <c r="G9" i="229"/>
  <c r="AM9" i="229"/>
  <c r="H9" i="229"/>
  <c r="AN9" i="229"/>
  <c r="I9" i="229"/>
  <c r="AO9" i="229"/>
  <c r="J9" i="229"/>
  <c r="AP9" i="229"/>
  <c r="AQ9" i="229"/>
  <c r="B8" i="229"/>
  <c r="AH8" i="229"/>
  <c r="C8" i="229"/>
  <c r="AI8" i="229"/>
  <c r="D8" i="229"/>
  <c r="AJ8" i="229"/>
  <c r="E8" i="229"/>
  <c r="AK8" i="229"/>
  <c r="F8" i="229"/>
  <c r="AL8" i="229"/>
  <c r="G8" i="229"/>
  <c r="AM8" i="229"/>
  <c r="H8" i="229"/>
  <c r="AN8" i="229"/>
  <c r="I8" i="229"/>
  <c r="AO8" i="229"/>
  <c r="J8" i="229"/>
  <c r="AP8" i="229"/>
  <c r="AQ8" i="229"/>
  <c r="AH7" i="229"/>
  <c r="AI7" i="229"/>
  <c r="AJ7" i="229"/>
  <c r="AK7" i="229"/>
  <c r="AL7" i="229"/>
  <c r="AM7" i="229"/>
  <c r="AN7" i="229"/>
  <c r="AO7" i="229"/>
  <c r="AP7" i="229"/>
  <c r="AQ7" i="229"/>
  <c r="AH6" i="229"/>
  <c r="AI6" i="229"/>
  <c r="AJ6" i="229"/>
  <c r="AK6" i="229"/>
  <c r="AL6" i="229"/>
  <c r="AM6" i="229"/>
  <c r="AN6" i="229"/>
  <c r="AO6" i="229"/>
  <c r="AP6" i="229"/>
  <c r="AQ6" i="229"/>
  <c r="L3" i="229"/>
  <c r="H2" i="220"/>
  <c r="G2" i="220"/>
  <c r="F2" i="220"/>
  <c r="E2" i="220"/>
  <c r="D2" i="220"/>
  <c r="U29" i="16"/>
  <c r="U31" i="16"/>
  <c r="U30" i="16"/>
  <c r="U28" i="16"/>
  <c r="U33" i="16"/>
  <c r="U32" i="16"/>
  <c r="U35" i="16"/>
  <c r="U34" i="16"/>
  <c r="P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A8" authorId="0" shapeId="0" xr:uid="{0AA1B69E-4FEF-44CD-A34B-9FC27ED18381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información del régimen expción y especial se encuentra con corte a junio, a la fecha de la realización de las estadisticas  no se encuentra actualizado.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60" authorId="0" shapeId="0" xr:uid="{E100EBD9-6F6A-40E6-8547-EA3E078E7E6F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información del régimen expción y especial se encuentra con corte a agosto, a la fecha de la realización de las estadisticas  no se encuentra actualizado.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Q4" authorId="0" shapeId="0" xr:uid="{7AE51F2C-7BFD-4A4F-AE69-E94AA635E665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sharedStrings.xml><?xml version="1.0" encoding="utf-8"?>
<sst xmlns="http://schemas.openxmlformats.org/spreadsheetml/2006/main" count="12797" uniqueCount="6589">
  <si>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</si>
  <si>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</si>
  <si>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</si>
  <si>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</si>
  <si>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</si>
  <si>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</si>
  <si>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</si>
  <si>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</si>
  <si>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</si>
  <si>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</si>
  <si>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</si>
  <si>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</si>
  <si>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</si>
  <si>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</si>
  <si>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</si>
  <si>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</si>
  <si>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</si>
  <si>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</si>
  <si>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</si>
  <si>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</si>
  <si>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</si>
  <si>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</si>
  <si>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</si>
  <si>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</si>
  <si>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</si>
  <si>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</si>
  <si>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</si>
  <si>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</si>
  <si>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</si>
  <si>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</si>
  <si>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</si>
  <si>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</si>
  <si>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</si>
  <si>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</si>
  <si>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</si>
  <si>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</si>
  <si>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</si>
  <si>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</si>
  <si>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</si>
  <si>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</si>
  <si>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</si>
  <si>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</si>
  <si>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</si>
  <si>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</si>
  <si>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</si>
  <si>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</si>
  <si>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</si>
  <si>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</si>
  <si>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</si>
  <si>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</si>
  <si>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</si>
  <si>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</si>
  <si>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</si>
  <si>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</si>
  <si>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</si>
  <si>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</si>
  <si>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</si>
  <si>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</si>
  <si>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</si>
  <si>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</si>
  <si>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</si>
  <si>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</si>
  <si>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</si>
  <si>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</si>
  <si>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</si>
  <si>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</si>
  <si>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</si>
  <si>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</si>
  <si>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</si>
  <si>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</si>
  <si>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</si>
  <si>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</si>
  <si>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</si>
  <si>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</si>
  <si>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</si>
  <si>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</si>
  <si>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</si>
  <si>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</si>
  <si>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</si>
  <si>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</si>
  <si>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</si>
  <si>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</si>
  <si>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</si>
  <si>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</si>
  <si>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</si>
  <si>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</si>
  <si>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</si>
  <si>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</si>
  <si>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</si>
  <si>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</si>
  <si>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</si>
  <si>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</si>
  <si>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</si>
  <si>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</si>
  <si>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</si>
  <si>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</si>
  <si>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</si>
  <si>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</si>
  <si>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</si>
  <si>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</si>
  <si>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</si>
  <si>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</si>
  <si>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</si>
  <si>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</si>
  <si>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</si>
  <si>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</si>
  <si>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</si>
  <si>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</si>
  <si>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</si>
  <si>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</si>
  <si>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</si>
  <si>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</si>
  <si>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</si>
  <si>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</si>
  <si>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</si>
  <si>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</si>
  <si>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</si>
  <si>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</si>
  <si>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</si>
  <si>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</si>
  <si>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</si>
  <si>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</si>
  <si>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</si>
  <si>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</si>
  <si>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</si>
  <si>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</si>
  <si>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</si>
  <si>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</si>
  <si>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</si>
  <si>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</si>
  <si>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</si>
  <si>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</si>
  <si>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</si>
  <si>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</si>
  <si>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</si>
  <si>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</si>
  <si>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</si>
  <si>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</si>
  <si>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</si>
  <si>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</si>
  <si>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</si>
  <si>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</si>
  <si>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</si>
  <si>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</si>
  <si>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</si>
  <si>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</si>
  <si>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</si>
  <si>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</si>
  <si>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</si>
  <si>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</si>
  <si>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</si>
  <si>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</si>
  <si>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</si>
  <si>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</si>
  <si>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</si>
  <si>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</si>
  <si>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</si>
  <si>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</si>
  <si>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</si>
  <si>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</si>
  <si>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</si>
  <si>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</si>
  <si>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</si>
  <si>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</si>
  <si>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</si>
  <si>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</si>
  <si>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</si>
  <si>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</si>
  <si>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</si>
  <si>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</si>
  <si>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</si>
  <si>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</si>
  <si>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</si>
  <si>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</si>
  <si>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</si>
  <si>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</si>
  <si>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</si>
  <si>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</si>
  <si>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</si>
  <si>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</si>
  <si>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</si>
  <si>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</si>
  <si>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</si>
  <si>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</si>
  <si>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</si>
  <si>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</si>
  <si>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</si>
  <si>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</si>
  <si>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</si>
  <si>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</si>
  <si>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</si>
  <si>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</si>
  <si>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</si>
  <si>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</si>
  <si>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</si>
  <si>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</si>
  <si>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</si>
  <si>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</si>
  <si>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</si>
  <si>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</si>
  <si>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</si>
  <si>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</si>
  <si>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</si>
  <si>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</si>
  <si>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</si>
  <si>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</si>
  <si>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</si>
  <si>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</si>
  <si>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</si>
  <si>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</si>
  <si>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</si>
  <si>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</si>
  <si>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</si>
  <si>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</si>
  <si>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</si>
  <si>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</si>
  <si>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</si>
  <si>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</si>
  <si>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</si>
  <si>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</si>
  <si>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</si>
  <si>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</si>
  <si>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</si>
  <si>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</si>
  <si>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</si>
  <si>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</si>
  <si>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</si>
  <si>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</si>
  <si>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</si>
  <si>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</si>
  <si>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</si>
  <si>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</si>
  <si>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</si>
  <si>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</si>
  <si>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</si>
  <si>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</si>
  <si>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</si>
  <si>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</si>
  <si>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</si>
  <si>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</si>
  <si>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</si>
  <si>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</si>
  <si>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</si>
  <si>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</si>
  <si>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</si>
  <si>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</si>
  <si>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</si>
  <si>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</si>
  <si>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</si>
  <si>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</si>
  <si>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</si>
  <si>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</si>
  <si>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</si>
  <si>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</si>
  <si>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</si>
  <si>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</si>
  <si>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</si>
  <si>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</si>
  <si>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</si>
  <si>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</si>
  <si>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</si>
  <si>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</si>
  <si>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</si>
  <si>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</si>
  <si>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</si>
  <si>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</si>
  <si>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</si>
  <si>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</si>
  <si>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</si>
  <si>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JULIO 2023</t>
  </si>
  <si>
    <t>COBERTURA POBLACIÓN ACTIVA AFILIADA AL SGSSS EN EL DEPARTAMENTO DE ANTIOQUIA, POR SUBREGIÓN, MUNICIPIO Y RÉGIMEN. 
Según Población Proyectada DANE 2022.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</si>
  <si>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</si>
  <si>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</si>
  <si>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</si>
  <si>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</si>
  <si>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</si>
  <si>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</si>
  <si>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t>REGIMEN EXCEPCIÓN+ ESPECIAL</t>
  </si>
  <si>
    <t xml:space="preserve">Total afiliados  al SGSSS </t>
  </si>
  <si>
    <t>SIN COBERTURA</t>
  </si>
  <si>
    <r>
      <t xml:space="preserve">REGIMEN EXCEPCIÓN+ ESPECIAL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</si>
  <si>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</si>
  <si>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</si>
  <si>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 DANE 2022</t>
  </si>
  <si>
    <t xml:space="preserve">Total Afiliados </t>
  </si>
  <si>
    <t xml:space="preserve">%  de cobertura </t>
  </si>
  <si>
    <t>% de Cobertura
RS+RC+RE</t>
  </si>
  <si>
    <t>Total INPEC</t>
  </si>
  <si>
    <t>Total afiliados  SGSSS + Régimen escpecial/ecepcion+ INPEC</t>
  </si>
  <si>
    <t>TOTAL DEPARTAMENTO</t>
  </si>
  <si>
    <t>MAGDALENA MEDIO</t>
  </si>
  <si>
    <t>BAJO CAUCA</t>
  </si>
  <si>
    <t>URABA</t>
  </si>
  <si>
    <t>NORDESTE</t>
  </si>
  <si>
    <t>OCCIDENTE</t>
  </si>
  <si>
    <t>NORTE</t>
  </si>
  <si>
    <t>ORIENTE</t>
  </si>
  <si>
    <t>SUROESTE</t>
  </si>
  <si>
    <t xml:space="preserve">VALLE ABURRA </t>
  </si>
  <si>
    <t>Fuentes:</t>
  </si>
  <si>
    <t>Régimen Subsidiado y Contributivo: ADRES   septiembre 2023 ,REGIMEN EXCEPCIÓN(Magisterio, Ecopetrol, UdeA, Unal- INPEC ) CUBO SISPRO septiembre  2023</t>
  </si>
  <si>
    <t>PROYECCIÓN DANE 2023</t>
  </si>
  <si>
    <t>Realizado por:</t>
  </si>
  <si>
    <t>Diana Milena Lopez</t>
  </si>
  <si>
    <t>SEPTIEMBRE 2023</t>
  </si>
  <si>
    <t>COBERTURA POBLACIÓN ACTIVA AFILIADA AL SGSSS EN EL DEPARTAMENTO DE ANTIOQUIA, POR SUBREGIÓN, MUNICIPIO Y RÉGIMEN. 
Según Población Proyectada DANE 2023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</si>
  <si>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</si>
  <si>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Total afiliados  al SGSSS - con INPEC</t>
  </si>
  <si>
    <t>Total afiliados  al SGSSS - sin INPEC</t>
  </si>
  <si>
    <t xml:space="preserve"> DANE 2023</t>
  </si>
  <si>
    <t xml:space="preserve">%   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</si>
  <si>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</si>
  <si>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</si>
  <si>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</si>
  <si>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</si>
  <si>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</si>
  <si>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</si>
  <si>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</si>
  <si>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</si>
  <si>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</si>
  <si>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</si>
  <si>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CACERES</t>
  </si>
  <si>
    <t>CAUCASIA</t>
  </si>
  <si>
    <t>EL BAGRE</t>
  </si>
  <si>
    <t>NECHI</t>
  </si>
  <si>
    <t>TARAZA</t>
  </si>
  <si>
    <t>ZARAGOZA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</si>
  <si>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</si>
  <si>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</si>
  <si>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</si>
  <si>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</si>
  <si>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</si>
  <si>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</si>
  <si>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</si>
  <si>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</si>
  <si>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</si>
  <si>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</si>
  <si>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</si>
  <si>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</si>
  <si>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</si>
  <si>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</si>
  <si>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</si>
  <si>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</si>
  <si>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</si>
  <si>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</si>
  <si>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</si>
  <si>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</si>
  <si>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</si>
  <si>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</si>
  <si>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</si>
  <si>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</si>
  <si>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</si>
  <si>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</si>
  <si>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</si>
  <si>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</si>
  <si>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</si>
  <si>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</si>
  <si>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</si>
  <si>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</si>
  <si>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</si>
  <si>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</si>
  <si>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</si>
  <si>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</si>
  <si>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</si>
  <si>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</si>
  <si>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</si>
  <si>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</si>
  <si>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</si>
  <si>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</si>
  <si>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</si>
  <si>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</si>
  <si>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</si>
  <si>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</si>
  <si>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</si>
  <si>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</si>
  <si>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</si>
  <si>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</si>
  <si>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</si>
  <si>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</si>
  <si>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</si>
  <si>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</si>
  <si>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</si>
  <si>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</si>
  <si>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</si>
  <si>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</si>
  <si>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</si>
  <si>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</si>
  <si>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</si>
  <si>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</si>
  <si>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</si>
  <si>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</si>
  <si>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</si>
  <si>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</si>
  <si>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</si>
  <si>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</si>
  <si>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</si>
  <si>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</si>
  <si>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</si>
  <si>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</si>
  <si>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</si>
  <si>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</si>
  <si>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</si>
  <si>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</si>
  <si>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</si>
  <si>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</si>
  <si>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</si>
  <si>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</si>
  <si>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</si>
  <si>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</si>
  <si>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</si>
  <si>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</si>
  <si>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</si>
  <si>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</si>
  <si>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</si>
  <si>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</si>
  <si>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</si>
  <si>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</si>
  <si>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</si>
  <si>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</si>
  <si>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</si>
  <si>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</si>
  <si>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</si>
  <si>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</si>
  <si>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</si>
  <si>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</si>
  <si>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</si>
  <si>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</si>
  <si>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</si>
  <si>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</si>
  <si>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</si>
  <si>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</si>
  <si>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</si>
  <si>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</si>
  <si>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</si>
  <si>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</si>
  <si>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</si>
  <si>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</si>
  <si>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</si>
  <si>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</si>
  <si>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</si>
  <si>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 ADRES:</t>
  </si>
  <si>
    <t>Fuente Sispro</t>
  </si>
  <si>
    <t>REGIMEN EXCEPCIÓN(Magisterio, Ecopetrol, UdeA, Unal) CUBO SISPRO SEPTIEMBRE 2023- INPEC: Pagima web  inpec tabla aestadisticas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</si>
  <si>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</si>
  <si>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</si>
  <si>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</si>
  <si>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</si>
  <si>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</si>
  <si>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SEPTIEMBRE YYYY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</si>
  <si>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</si>
  <si>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</si>
  <si>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</si>
  <si>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</si>
  <si>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</si>
  <si>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</si>
  <si>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</si>
  <si>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REGIMEN EXCEPCIÓN(Magisterio, Ecopetrol, UdeA, Unal) CUBO SISPRO Junio 2023- INPEC: Pagima web  inpec tabla aestadisticas  de PPL intramural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</si>
  <si>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</si>
  <si>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</si>
  <si>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</si>
  <si>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</si>
  <si>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</si>
  <si>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</si>
  <si>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</si>
  <si>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</si>
  <si>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</si>
  <si>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</si>
  <si>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</si>
  <si>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</si>
  <si>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</si>
  <si>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</si>
  <si>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</si>
  <si>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</si>
  <si>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</si>
  <si>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</si>
  <si>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</si>
  <si>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</si>
  <si>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</si>
  <si>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</si>
  <si>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Cobertura de afiliados al SGSSS por mes en Antioquia, año 2023</t>
  </si>
  <si>
    <t>cobertura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</si>
  <si>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</si>
  <si>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</si>
  <si>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</si>
  <si>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</si>
  <si>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</si>
  <si>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</si>
  <si>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</si>
  <si>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</si>
  <si>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</si>
  <si>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</si>
  <si>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</si>
  <si>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 xml:space="preserve"> 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</si>
  <si>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</si>
  <si>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</si>
  <si>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</si>
  <si>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</si>
  <si>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</si>
  <si>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</si>
  <si>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</si>
  <si>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</si>
  <si>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</si>
  <si>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</si>
  <si>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</si>
  <si>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</si>
  <si>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</si>
  <si>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</si>
  <si>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</si>
  <si>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</si>
  <si>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</si>
  <si>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</si>
  <si>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</si>
  <si>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</si>
  <si>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</si>
  <si>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</si>
  <si>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</si>
  <si>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</si>
  <si>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</si>
  <si>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REGIMEN EXCEPCIÓN(Magisterio, Ecopetrol, UdeA, Unal) CUBO SISPRO marzo 2023- INPEC: Página web  inpec tabla aestadisticas  de PPL intramural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</si>
  <si>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</si>
  <si>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</si>
  <si>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</si>
  <si>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</si>
  <si>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</si>
  <si>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</si>
  <si>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</si>
  <si>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</si>
  <si>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</si>
  <si>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</si>
  <si>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</si>
  <si>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</si>
  <si>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EPS</t>
  </si>
  <si>
    <t>RS</t>
  </si>
  <si>
    <t>RC</t>
  </si>
  <si>
    <t>total</t>
  </si>
  <si>
    <t>NOMBRE EPS</t>
  </si>
  <si>
    <t>EPSS40</t>
  </si>
  <si>
    <t>Savia Salud</t>
  </si>
  <si>
    <t>1. SURA.</t>
  </si>
  <si>
    <t>Coosalud</t>
  </si>
  <si>
    <t>2. Savia Salud</t>
  </si>
  <si>
    <t>EPSS10</t>
  </si>
  <si>
    <t>SURA.</t>
  </si>
  <si>
    <t>3. La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</si>
  <si>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</si>
  <si>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</si>
  <si>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</si>
  <si>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</si>
  <si>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</si>
  <si>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</si>
  <si>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</si>
  <si>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CCF033</t>
  </si>
  <si>
    <t>EPS Familiar de Colombia</t>
  </si>
  <si>
    <t>7. Ecoopsos</t>
  </si>
  <si>
    <t>EPSS05</t>
  </si>
  <si>
    <t>Sanitas S.A.</t>
  </si>
  <si>
    <t>EPSS08</t>
  </si>
  <si>
    <t>Compensar EPS</t>
  </si>
  <si>
    <t>8. AIC</t>
  </si>
  <si>
    <t>EPSS18</t>
  </si>
  <si>
    <t xml:space="preserve">Servicio Occidental </t>
  </si>
  <si>
    <t>9. Compensar EPS</t>
  </si>
  <si>
    <t>ESS062</t>
  </si>
  <si>
    <t>ASMET SALUD</t>
  </si>
  <si>
    <t>10. SOS</t>
  </si>
  <si>
    <t>CCF055</t>
  </si>
  <si>
    <t>CAJACOPI ATLANTICO</t>
  </si>
  <si>
    <t>11. Coomeva</t>
  </si>
  <si>
    <t>CCF102</t>
  </si>
  <si>
    <t>COMFACHOCO</t>
  </si>
  <si>
    <t>ESS207</t>
  </si>
  <si>
    <t>MUTUAL SER</t>
  </si>
  <si>
    <t>EPSS34</t>
  </si>
  <si>
    <t>CAPITAL SALUD E.P.S</t>
  </si>
  <si>
    <t>EPSI01</t>
  </si>
  <si>
    <t xml:space="preserve">DUSAKAWI </t>
  </si>
  <si>
    <t>ALIANSALUD E.P.S.</t>
  </si>
  <si>
    <t>ESS118</t>
  </si>
  <si>
    <t>EMSSANAR S.A.S</t>
  </si>
  <si>
    <t>EPM</t>
  </si>
  <si>
    <t xml:space="preserve">Famisanar </t>
  </si>
  <si>
    <t>Fondo Ferrocarriles Nal</t>
  </si>
  <si>
    <t>Total Afiliado Régimen Subsidiado</t>
  </si>
  <si>
    <t>EPSS37</t>
  </si>
  <si>
    <t>EPSS41</t>
  </si>
  <si>
    <t>Comfenalco Valle</t>
  </si>
  <si>
    <t>ESS024</t>
  </si>
  <si>
    <t>EPSS42</t>
  </si>
  <si>
    <t>Emssanar SAS</t>
  </si>
  <si>
    <t>confaoriente</t>
  </si>
  <si>
    <t>Total Afiliados por EPS Régimen Contributivo</t>
  </si>
  <si>
    <t>NOMBRE EPS-C</t>
  </si>
  <si>
    <t>EPS010</t>
  </si>
  <si>
    <t>EPS002</t>
  </si>
  <si>
    <t>EPS005</t>
  </si>
  <si>
    <t>EPS040</t>
  </si>
  <si>
    <t>EAS016</t>
  </si>
  <si>
    <t>EPS008</t>
  </si>
  <si>
    <t>EAS027</t>
  </si>
  <si>
    <t>EPSIC3</t>
  </si>
  <si>
    <t>EPS018</t>
  </si>
  <si>
    <t>CCFC55</t>
  </si>
  <si>
    <t>EPS048</t>
  </si>
  <si>
    <t>EPS017</t>
  </si>
  <si>
    <t>CCFC33</t>
  </si>
  <si>
    <t>EPS001</t>
  </si>
  <si>
    <t>EPSC34</t>
  </si>
  <si>
    <t>ESSC07</t>
  </si>
  <si>
    <t>Mutual Ser</t>
  </si>
  <si>
    <t>EPS012</t>
  </si>
  <si>
    <t>Total Afiliado Régimen Contributivo</t>
  </si>
  <si>
    <t>EPS037</t>
  </si>
  <si>
    <t>EPS041</t>
  </si>
  <si>
    <t>La Nueva EPS-  Movilidad</t>
  </si>
  <si>
    <t>EPS042</t>
  </si>
  <si>
    <t>ESSC24</t>
  </si>
  <si>
    <t>ACTUALIZA del cubo</t>
  </si>
  <si>
    <t xml:space="preserve">Total Afiliados por EPS Régimen Excepción, </t>
  </si>
  <si>
    <t>RES004</t>
  </si>
  <si>
    <t>Magisterio- cubo</t>
  </si>
  <si>
    <t>POL001</t>
  </si>
  <si>
    <t>Policia Nacional- no cubo</t>
  </si>
  <si>
    <t>FMS001</t>
  </si>
  <si>
    <t>Ejercito Nacional- no cubo</t>
  </si>
  <si>
    <t>RES011</t>
  </si>
  <si>
    <t>Universidad de Antioquia- cubo</t>
  </si>
  <si>
    <t>RES008</t>
  </si>
  <si>
    <t>Universidad Nacional</t>
  </si>
  <si>
    <t>RES002</t>
  </si>
  <si>
    <t>Ecopetrol- cubo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</si>
  <si>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</si>
  <si>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</si>
  <si>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</si>
  <si>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</si>
  <si>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</si>
  <si>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</si>
  <si>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</si>
  <si>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</si>
  <si>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</si>
  <si>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 ADRES REGIMEN EXCEPCIÓN(Magisterio, Ecopetrol, Universidades) : CUBO SISPRO AGOSTO2023</t>
  </si>
  <si>
    <t>Código</t>
  </si>
  <si>
    <t>EPS Subsidiado</t>
  </si>
  <si>
    <t>CODIGO Ministerio</t>
  </si>
  <si>
    <t>ESS091</t>
  </si>
  <si>
    <t>Ecoopsos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</si>
  <si>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</si>
  <si>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</si>
  <si>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</si>
  <si>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</si>
  <si>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</si>
  <si>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</si>
  <si>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</si>
  <si>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</si>
  <si>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</si>
  <si>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</si>
  <si>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</si>
  <si>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</si>
  <si>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</si>
  <si>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</si>
  <si>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</si>
  <si>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-</t>
  </si>
  <si>
    <t>N° DE AFILIADOS</t>
  </si>
  <si>
    <t>EPS044</t>
  </si>
  <si>
    <t>ESSC91</t>
  </si>
  <si>
    <t>COOSALUD</t>
  </si>
  <si>
    <t>Compensar</t>
  </si>
  <si>
    <t>EPS023</t>
  </si>
  <si>
    <t xml:space="preserve">Cruz Blanca </t>
  </si>
  <si>
    <t>EPS033</t>
  </si>
  <si>
    <t>SALUDVIDA S.A. E.P.S.</t>
  </si>
  <si>
    <t xml:space="preserve">COMPENSAR E.P.S. </t>
  </si>
  <si>
    <t>NUEVA EPS S.A. -CM</t>
  </si>
  <si>
    <t>CAJACOPI ATLANTICO -CM</t>
  </si>
  <si>
    <t>EPSC25</t>
  </si>
  <si>
    <t>CAPRESOCA</t>
  </si>
  <si>
    <t>Capital Salud</t>
  </si>
  <si>
    <t>ESSC62</t>
  </si>
  <si>
    <t>Asmet Salud</t>
  </si>
  <si>
    <t>ESSC33</t>
  </si>
  <si>
    <t>COMPARTA</t>
  </si>
  <si>
    <t>Magisterio</t>
  </si>
  <si>
    <t>RES001</t>
  </si>
  <si>
    <t>Policia Nacional</t>
  </si>
  <si>
    <t>RES003</t>
  </si>
  <si>
    <t>Ejercito Nacional</t>
  </si>
  <si>
    <t>Universidad de Antioquia</t>
  </si>
  <si>
    <t>Ecopetrol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</si>
  <si>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</si>
  <si>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</si>
  <si>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</si>
  <si>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</si>
  <si>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</si>
  <si>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</si>
  <si>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</si>
  <si>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</si>
  <si>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</si>
  <si>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</si>
  <si>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</si>
  <si>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</si>
  <si>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</si>
  <si>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</si>
  <si>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</si>
  <si>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</si>
  <si>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</si>
  <si>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</si>
  <si>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</si>
  <si>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</si>
  <si>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</si>
  <si>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</si>
  <si>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</si>
  <si>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</si>
  <si>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</si>
  <si>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</si>
  <si>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</si>
  <si>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</si>
  <si>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</si>
  <si>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</si>
  <si>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</si>
  <si>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</si>
  <si>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</si>
  <si>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</si>
  <si>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</si>
  <si>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</si>
  <si>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</si>
  <si>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</si>
  <si>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</si>
  <si>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</si>
  <si>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</si>
  <si>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</si>
  <si>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</si>
  <si>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</si>
  <si>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</si>
  <si>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</si>
  <si>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</si>
  <si>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</si>
  <si>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</si>
  <si>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</si>
  <si>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</si>
  <si>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</si>
  <si>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</si>
  <si>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</si>
  <si>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</si>
  <si>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</si>
  <si>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</si>
  <si>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</si>
  <si>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</si>
  <si>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</si>
  <si>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</si>
  <si>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</si>
  <si>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Cajacopi</t>
  </si>
  <si>
    <t>Mallamas EPSI</t>
  </si>
  <si>
    <t>Emssanar S.A.S.</t>
  </si>
  <si>
    <t>CCAPITAL SALUD</t>
  </si>
  <si>
    <t>TOTAL AFILIADOS</t>
  </si>
  <si>
    <t>EPSS48</t>
  </si>
  <si>
    <t>EPSI05</t>
  </si>
  <si>
    <t>Participacion EPS municipios</t>
  </si>
  <si>
    <t>Total Afiliados en Antioquia</t>
  </si>
  <si>
    <t>142EPSS40</t>
  </si>
  <si>
    <t>142ESS024</t>
  </si>
  <si>
    <t>142EPSS10</t>
  </si>
  <si>
    <t>142EPSS37</t>
  </si>
  <si>
    <t>142EPSS41</t>
  </si>
  <si>
    <t>142EPSS02</t>
  </si>
  <si>
    <t>142ESS091</t>
  </si>
  <si>
    <t>142EPSI03</t>
  </si>
  <si>
    <t>142EPSS05</t>
  </si>
  <si>
    <t>142EPSS08</t>
  </si>
  <si>
    <t>142EPSS18</t>
  </si>
  <si>
    <t>142EPSS42</t>
  </si>
  <si>
    <t>142ESS207</t>
  </si>
  <si>
    <t>142EPSS48</t>
  </si>
  <si>
    <t>142CCF102</t>
  </si>
  <si>
    <t>142CCF055</t>
  </si>
  <si>
    <t>142ESS062</t>
  </si>
  <si>
    <t>142EPSS17</t>
  </si>
  <si>
    <t>142EPSI05</t>
  </si>
  <si>
    <t>142ESS118</t>
  </si>
  <si>
    <t>142CCF033</t>
  </si>
  <si>
    <t>425EPSS40</t>
  </si>
  <si>
    <t>425ESS024</t>
  </si>
  <si>
    <t>425EPSS10</t>
  </si>
  <si>
    <t>425EPSS37</t>
  </si>
  <si>
    <t>425EPSS41</t>
  </si>
  <si>
    <t>425EPSS02</t>
  </si>
  <si>
    <t>425ESS091</t>
  </si>
  <si>
    <t>425EPSI03</t>
  </si>
  <si>
    <t>425EPSS05</t>
  </si>
  <si>
    <t>425EPSS08</t>
  </si>
  <si>
    <t>425EPSS18</t>
  </si>
  <si>
    <t>425EPSS42</t>
  </si>
  <si>
    <t>425ESS207</t>
  </si>
  <si>
    <t>425EPSS48</t>
  </si>
  <si>
    <t>425CCF102</t>
  </si>
  <si>
    <t>425CCF055</t>
  </si>
  <si>
    <t>425ESS062</t>
  </si>
  <si>
    <t>425EPSS17</t>
  </si>
  <si>
    <t>425EPSI05</t>
  </si>
  <si>
    <t>425ESS118</t>
  </si>
  <si>
    <t>425CCF033</t>
  </si>
  <si>
    <t>579EPSS40</t>
  </si>
  <si>
    <t>579ESS024</t>
  </si>
  <si>
    <t>579EPSS10</t>
  </si>
  <si>
    <t>579EPSS37</t>
  </si>
  <si>
    <t>579EPSS41</t>
  </si>
  <si>
    <t>579EPSS02</t>
  </si>
  <si>
    <t>579ESS091</t>
  </si>
  <si>
    <t>579EPSI03</t>
  </si>
  <si>
    <t>579EPSS05</t>
  </si>
  <si>
    <t>579EPSS08</t>
  </si>
  <si>
    <t>579EPSS18</t>
  </si>
  <si>
    <t>579EPSS42</t>
  </si>
  <si>
    <t>579ESS207</t>
  </si>
  <si>
    <t>579EPSS48</t>
  </si>
  <si>
    <t>579CCF102</t>
  </si>
  <si>
    <t>579CCF055</t>
  </si>
  <si>
    <t>579ESS062</t>
  </si>
  <si>
    <t>579EPSS17</t>
  </si>
  <si>
    <t>579EPSI05</t>
  </si>
  <si>
    <t>579ESS118</t>
  </si>
  <si>
    <t>579CCF033</t>
  </si>
  <si>
    <t>585EPSS40</t>
  </si>
  <si>
    <t>585ESS024</t>
  </si>
  <si>
    <t>585EPSS10</t>
  </si>
  <si>
    <t>585EPSS37</t>
  </si>
  <si>
    <t>585EPSS41</t>
  </si>
  <si>
    <t>585EPSS02</t>
  </si>
  <si>
    <t>585ESS091</t>
  </si>
  <si>
    <t>585EPSI03</t>
  </si>
  <si>
    <t>585EPSS05</t>
  </si>
  <si>
    <t>585EPSS08</t>
  </si>
  <si>
    <t>585EPSS18</t>
  </si>
  <si>
    <t>585EPSS42</t>
  </si>
  <si>
    <t>585ESS207</t>
  </si>
  <si>
    <t>585EPSS48</t>
  </si>
  <si>
    <t>585CCF102</t>
  </si>
  <si>
    <t>585CCF055</t>
  </si>
  <si>
    <t>585ESS062</t>
  </si>
  <si>
    <t>585EPSS17</t>
  </si>
  <si>
    <t>585EPSI05</t>
  </si>
  <si>
    <t>585ESS118</t>
  </si>
  <si>
    <t>585CCF033</t>
  </si>
  <si>
    <t>591EPSS40</t>
  </si>
  <si>
    <t>591ESS024</t>
  </si>
  <si>
    <t>591EPSS10</t>
  </si>
  <si>
    <t>591EPSS37</t>
  </si>
  <si>
    <t>591EPSS41</t>
  </si>
  <si>
    <t>591EPSS02</t>
  </si>
  <si>
    <t>591ESS091</t>
  </si>
  <si>
    <t>591EPSI03</t>
  </si>
  <si>
    <t>591EPSS05</t>
  </si>
  <si>
    <t>591EPSS08</t>
  </si>
  <si>
    <t>591EPSS18</t>
  </si>
  <si>
    <t>591EPSS42</t>
  </si>
  <si>
    <t>591ESS207</t>
  </si>
  <si>
    <t>591EPSS48</t>
  </si>
  <si>
    <t>591CCF102</t>
  </si>
  <si>
    <t>591CCF055</t>
  </si>
  <si>
    <t>591ESS062</t>
  </si>
  <si>
    <t>591EPSS17</t>
  </si>
  <si>
    <t>591EPSI05</t>
  </si>
  <si>
    <t>591ESS118</t>
  </si>
  <si>
    <t>591CCF033</t>
  </si>
  <si>
    <t>893EPSS40</t>
  </si>
  <si>
    <t>893ESS024</t>
  </si>
  <si>
    <t>893EPSS10</t>
  </si>
  <si>
    <t>893EPSS37</t>
  </si>
  <si>
    <t>893EPSS41</t>
  </si>
  <si>
    <t>893EPSS02</t>
  </si>
  <si>
    <t>893ESS091</t>
  </si>
  <si>
    <t>893EPSI03</t>
  </si>
  <si>
    <t>893EPSS05</t>
  </si>
  <si>
    <t>893EPSS08</t>
  </si>
  <si>
    <t>893EPSS18</t>
  </si>
  <si>
    <t>893EPSS42</t>
  </si>
  <si>
    <t>893ESS207</t>
  </si>
  <si>
    <t>893EPSS48</t>
  </si>
  <si>
    <t>893CCF102</t>
  </si>
  <si>
    <t>893CCF055</t>
  </si>
  <si>
    <t>893ESS062</t>
  </si>
  <si>
    <t>893EPSS17</t>
  </si>
  <si>
    <t>893EPSI05</t>
  </si>
  <si>
    <t>893ESS118</t>
  </si>
  <si>
    <t>893CCF033</t>
  </si>
  <si>
    <t xml:space="preserve"> Bajo Cauca</t>
  </si>
  <si>
    <t>120EPSS40</t>
  </si>
  <si>
    <t>120ESS024</t>
  </si>
  <si>
    <t>120EPSS10</t>
  </si>
  <si>
    <t>120EPSS37</t>
  </si>
  <si>
    <t>120EPSS41</t>
  </si>
  <si>
    <t>120EPSS02</t>
  </si>
  <si>
    <t>120ESS091</t>
  </si>
  <si>
    <t>120EPSI03</t>
  </si>
  <si>
    <t>120EPSS05</t>
  </si>
  <si>
    <t>120EPSS08</t>
  </si>
  <si>
    <t>120EPSS18</t>
  </si>
  <si>
    <t>120EPSS42</t>
  </si>
  <si>
    <t>120ESS207</t>
  </si>
  <si>
    <t>120EPSS48</t>
  </si>
  <si>
    <t>120CCF102</t>
  </si>
  <si>
    <t>120CCF055</t>
  </si>
  <si>
    <t>120ESS062</t>
  </si>
  <si>
    <t>120EPSS17</t>
  </si>
  <si>
    <t>120EPSI05</t>
  </si>
  <si>
    <t>120ESS118</t>
  </si>
  <si>
    <t>120CCF033</t>
  </si>
  <si>
    <t>154EPSS40</t>
  </si>
  <si>
    <t>154ESS024</t>
  </si>
  <si>
    <t>154EPSS10</t>
  </si>
  <si>
    <t>154EPSS37</t>
  </si>
  <si>
    <t>154EPSS41</t>
  </si>
  <si>
    <t>154EPSS02</t>
  </si>
  <si>
    <t>154ESS091</t>
  </si>
  <si>
    <t>154EPSI03</t>
  </si>
  <si>
    <t>154EPSS05</t>
  </si>
  <si>
    <t>154EPSS08</t>
  </si>
  <si>
    <t>154EPSS18</t>
  </si>
  <si>
    <t>154EPSS42</t>
  </si>
  <si>
    <t>154ESS207</t>
  </si>
  <si>
    <t>154EPSS48</t>
  </si>
  <si>
    <t>154CCF102</t>
  </si>
  <si>
    <t>154CCF055</t>
  </si>
  <si>
    <t>154ESS062</t>
  </si>
  <si>
    <t>154EPSS17</t>
  </si>
  <si>
    <t>154EPSI05</t>
  </si>
  <si>
    <t>154ESS118</t>
  </si>
  <si>
    <t>154CCF033</t>
  </si>
  <si>
    <t>250EPSS40</t>
  </si>
  <si>
    <t>250ESS024</t>
  </si>
  <si>
    <t>250EPSS10</t>
  </si>
  <si>
    <t>250EPSS37</t>
  </si>
  <si>
    <t>250EPSS41</t>
  </si>
  <si>
    <t>250EPSS02</t>
  </si>
  <si>
    <t>250ESS091</t>
  </si>
  <si>
    <t>250EPSI03</t>
  </si>
  <si>
    <t>250EPSS05</t>
  </si>
  <si>
    <t>250EPSS08</t>
  </si>
  <si>
    <t>250EPSS18</t>
  </si>
  <si>
    <t>250EPSS42</t>
  </si>
  <si>
    <t>250ESS207</t>
  </si>
  <si>
    <t>250EPSS48</t>
  </si>
  <si>
    <t>250CCF102</t>
  </si>
  <si>
    <t>250CCF055</t>
  </si>
  <si>
    <t>250ESS062</t>
  </si>
  <si>
    <t>250EPSS17</t>
  </si>
  <si>
    <t>250EPSI05</t>
  </si>
  <si>
    <t>250ESS118</t>
  </si>
  <si>
    <t>250CCF033</t>
  </si>
  <si>
    <t>495EPSS40</t>
  </si>
  <si>
    <t>495ESS024</t>
  </si>
  <si>
    <t>495EPSS10</t>
  </si>
  <si>
    <t>495EPSS37</t>
  </si>
  <si>
    <t>495EPSS41</t>
  </si>
  <si>
    <t>495EPSS02</t>
  </si>
  <si>
    <t>495ESS091</t>
  </si>
  <si>
    <t>495EPSI03</t>
  </si>
  <si>
    <t>495EPSS05</t>
  </si>
  <si>
    <t>495EPSS08</t>
  </si>
  <si>
    <t>495EPSS18</t>
  </si>
  <si>
    <t>495EPSS42</t>
  </si>
  <si>
    <t>495ESS207</t>
  </si>
  <si>
    <t>495EPSS48</t>
  </si>
  <si>
    <t>495CCF102</t>
  </si>
  <si>
    <t>495CCF055</t>
  </si>
  <si>
    <t>495ESS062</t>
  </si>
  <si>
    <t>495EPSS17</t>
  </si>
  <si>
    <t>495EPSI05</t>
  </si>
  <si>
    <t>495ESS118</t>
  </si>
  <si>
    <t>495CCF033</t>
  </si>
  <si>
    <t>790EPSS40</t>
  </si>
  <si>
    <t>790ESS024</t>
  </si>
  <si>
    <t>790EPSS10</t>
  </si>
  <si>
    <t>790EPSS37</t>
  </si>
  <si>
    <t>790EPSS41</t>
  </si>
  <si>
    <t>790EPSS02</t>
  </si>
  <si>
    <t>790ESS091</t>
  </si>
  <si>
    <t>790EPSI03</t>
  </si>
  <si>
    <t>790EPSS05</t>
  </si>
  <si>
    <t>790EPSS08</t>
  </si>
  <si>
    <t>790EPSS18</t>
  </si>
  <si>
    <t>790EPSS42</t>
  </si>
  <si>
    <t>790ESS207</t>
  </si>
  <si>
    <t>790EPSS48</t>
  </si>
  <si>
    <t>790CCF102</t>
  </si>
  <si>
    <t>790CCF055</t>
  </si>
  <si>
    <t>790ESS062</t>
  </si>
  <si>
    <t>790EPSS17</t>
  </si>
  <si>
    <t>790EPSI05</t>
  </si>
  <si>
    <t>790ESS118</t>
  </si>
  <si>
    <t>790CCF033</t>
  </si>
  <si>
    <t>895EPSS40</t>
  </si>
  <si>
    <t>895ESS024</t>
  </si>
  <si>
    <t>895EPSS10</t>
  </si>
  <si>
    <t>895EPSS37</t>
  </si>
  <si>
    <t>895EPSS41</t>
  </si>
  <si>
    <t>895EPSS02</t>
  </si>
  <si>
    <t>895ESS091</t>
  </si>
  <si>
    <t>895EPSI03</t>
  </si>
  <si>
    <t>895EPSS05</t>
  </si>
  <si>
    <t>895EPSS08</t>
  </si>
  <si>
    <t>895EPSS18</t>
  </si>
  <si>
    <t>895EPSS42</t>
  </si>
  <si>
    <t>895ESS207</t>
  </si>
  <si>
    <t>895EPSS48</t>
  </si>
  <si>
    <t>895CCF102</t>
  </si>
  <si>
    <t>895CCF055</t>
  </si>
  <si>
    <t>895ESS062</t>
  </si>
  <si>
    <t>895EPSS17</t>
  </si>
  <si>
    <t>895EPSI05</t>
  </si>
  <si>
    <t>895ESS118</t>
  </si>
  <si>
    <t>895CCF033</t>
  </si>
  <si>
    <t>45EPSS40</t>
  </si>
  <si>
    <t>45ESS024</t>
  </si>
  <si>
    <t>45EPSS10</t>
  </si>
  <si>
    <t>45EPSS37</t>
  </si>
  <si>
    <t>45EPSS41</t>
  </si>
  <si>
    <t>45EPSS02</t>
  </si>
  <si>
    <t>45ESS091</t>
  </si>
  <si>
    <t>45EPSI03</t>
  </si>
  <si>
    <t>45EPSS05</t>
  </si>
  <si>
    <t>45EPSS08</t>
  </si>
  <si>
    <t>45EPSS18</t>
  </si>
  <si>
    <t>45EPSS42</t>
  </si>
  <si>
    <t>45ESS207</t>
  </si>
  <si>
    <t>45EPSS48</t>
  </si>
  <si>
    <t>45CCF102</t>
  </si>
  <si>
    <t>45CCF055</t>
  </si>
  <si>
    <t>45ESS062</t>
  </si>
  <si>
    <t>45EPSS17</t>
  </si>
  <si>
    <t>45EPSI05</t>
  </si>
  <si>
    <t>45ESS118</t>
  </si>
  <si>
    <t>45CCF033</t>
  </si>
  <si>
    <t>51EPSS40</t>
  </si>
  <si>
    <t>51ESS024</t>
  </si>
  <si>
    <t>51EPSS10</t>
  </si>
  <si>
    <t>51EPSS37</t>
  </si>
  <si>
    <t>51EPSS41</t>
  </si>
  <si>
    <t>51EPSS02</t>
  </si>
  <si>
    <t>51ESS091</t>
  </si>
  <si>
    <t>51EPSI03</t>
  </si>
  <si>
    <t>51EPSS05</t>
  </si>
  <si>
    <t>51EPSS08</t>
  </si>
  <si>
    <t>51EPSS18</t>
  </si>
  <si>
    <t>51EPSS42</t>
  </si>
  <si>
    <t>51ESS207</t>
  </si>
  <si>
    <t>51EPSS48</t>
  </si>
  <si>
    <t>51CCF102</t>
  </si>
  <si>
    <t>51CCF055</t>
  </si>
  <si>
    <t>51ESS062</t>
  </si>
  <si>
    <t>51EPSS17</t>
  </si>
  <si>
    <t>51EPSI05</t>
  </si>
  <si>
    <t>51ESS118</t>
  </si>
  <si>
    <t>51CCF033</t>
  </si>
  <si>
    <t>147EPSS40</t>
  </si>
  <si>
    <t>147ESS024</t>
  </si>
  <si>
    <t>147EPSS10</t>
  </si>
  <si>
    <t>147EPSS37</t>
  </si>
  <si>
    <t>147EPSS41</t>
  </si>
  <si>
    <t>147EPSS02</t>
  </si>
  <si>
    <t>147ESS091</t>
  </si>
  <si>
    <t>147EPSI03</t>
  </si>
  <si>
    <t>147EPSS05</t>
  </si>
  <si>
    <t>147EPSS08</t>
  </si>
  <si>
    <t>147EPSS18</t>
  </si>
  <si>
    <t>147EPSS42</t>
  </si>
  <si>
    <t>147ESS207</t>
  </si>
  <si>
    <t>147EPSS48</t>
  </si>
  <si>
    <t>147CCF102</t>
  </si>
  <si>
    <t>147CCF055</t>
  </si>
  <si>
    <t>147ESS062</t>
  </si>
  <si>
    <t>147EPSS17</t>
  </si>
  <si>
    <t>147EPSI05</t>
  </si>
  <si>
    <t>147ESS118</t>
  </si>
  <si>
    <t>147CCF033</t>
  </si>
  <si>
    <t>172EPSS40</t>
  </si>
  <si>
    <t>172ESS024</t>
  </si>
  <si>
    <t>172EPSS10</t>
  </si>
  <si>
    <t>172EPSS37</t>
  </si>
  <si>
    <t>172EPSS41</t>
  </si>
  <si>
    <t>172EPSS02</t>
  </si>
  <si>
    <t>172ESS091</t>
  </si>
  <si>
    <t>172EPSI03</t>
  </si>
  <si>
    <t>172EPSS05</t>
  </si>
  <si>
    <t>172EPSS08</t>
  </si>
  <si>
    <t>172EPSS18</t>
  </si>
  <si>
    <t>172EPSS42</t>
  </si>
  <si>
    <t>172ESS207</t>
  </si>
  <si>
    <t>172EPSS48</t>
  </si>
  <si>
    <t>172CCF102</t>
  </si>
  <si>
    <t>172CCF055</t>
  </si>
  <si>
    <t>172ESS062</t>
  </si>
  <si>
    <t>172EPSS17</t>
  </si>
  <si>
    <t>172EPSI05</t>
  </si>
  <si>
    <t>172ESS118</t>
  </si>
  <si>
    <t>172CCF033</t>
  </si>
  <si>
    <t>475EPSS40</t>
  </si>
  <si>
    <t>475ESS024</t>
  </si>
  <si>
    <t>475EPSS10</t>
  </si>
  <si>
    <t>475EPSS37</t>
  </si>
  <si>
    <t>475EPSS41</t>
  </si>
  <si>
    <t>475EPSS02</t>
  </si>
  <si>
    <t>475ESS091</t>
  </si>
  <si>
    <t>475EPSI03</t>
  </si>
  <si>
    <t>475EPSS05</t>
  </si>
  <si>
    <t>475EPSS08</t>
  </si>
  <si>
    <t>475EPSS18</t>
  </si>
  <si>
    <t>475EPSS42</t>
  </si>
  <si>
    <t>475ESS207</t>
  </si>
  <si>
    <t>475EPSS48</t>
  </si>
  <si>
    <t>475CCF102</t>
  </si>
  <si>
    <t>475CCF055</t>
  </si>
  <si>
    <t>475ESS062</t>
  </si>
  <si>
    <t>475EPSS17</t>
  </si>
  <si>
    <t>475EPSI05</t>
  </si>
  <si>
    <t>475ESS118</t>
  </si>
  <si>
    <t>475CCF033</t>
  </si>
  <si>
    <t>480EPSS40</t>
  </si>
  <si>
    <t>480ESS024</t>
  </si>
  <si>
    <t>480EPSS10</t>
  </si>
  <si>
    <t>480EPSS37</t>
  </si>
  <si>
    <t>480EPSS41</t>
  </si>
  <si>
    <t>480EPSS02</t>
  </si>
  <si>
    <t>480ESS091</t>
  </si>
  <si>
    <t>480EPSI03</t>
  </si>
  <si>
    <t>480EPSS05</t>
  </si>
  <si>
    <t>480EPSS08</t>
  </si>
  <si>
    <t>480EPSS18</t>
  </si>
  <si>
    <t>480EPSS42</t>
  </si>
  <si>
    <t>480ESS207</t>
  </si>
  <si>
    <t>480EPSS48</t>
  </si>
  <si>
    <t>480CCF102</t>
  </si>
  <si>
    <t>480CCF055</t>
  </si>
  <si>
    <t>480ESS062</t>
  </si>
  <si>
    <t>480EPSS17</t>
  </si>
  <si>
    <t>480EPSI05</t>
  </si>
  <si>
    <t>480ESS118</t>
  </si>
  <si>
    <t>480CCF033</t>
  </si>
  <si>
    <t>490EPSS40</t>
  </si>
  <si>
    <t>490ESS024</t>
  </si>
  <si>
    <t>490EPSS10</t>
  </si>
  <si>
    <t>490EPSS37</t>
  </si>
  <si>
    <t>490EPSS41</t>
  </si>
  <si>
    <t>490EPSS02</t>
  </si>
  <si>
    <t>490ESS091</t>
  </si>
  <si>
    <t>490EPSI03</t>
  </si>
  <si>
    <t>490EPSS05</t>
  </si>
  <si>
    <t>490EPSS08</t>
  </si>
  <si>
    <t>490EPSS18</t>
  </si>
  <si>
    <t>490EPSS42</t>
  </si>
  <si>
    <t>490ESS207</t>
  </si>
  <si>
    <t>490EPSS48</t>
  </si>
  <si>
    <t>490CCF102</t>
  </si>
  <si>
    <t>490CCF055</t>
  </si>
  <si>
    <t>490ESS062</t>
  </si>
  <si>
    <t>490EPSS17</t>
  </si>
  <si>
    <t>490EPSI05</t>
  </si>
  <si>
    <t>490ESS118</t>
  </si>
  <si>
    <t>490CCF033</t>
  </si>
  <si>
    <t>659EPSS40</t>
  </si>
  <si>
    <t>659ESS024</t>
  </si>
  <si>
    <t>659EPSS10</t>
  </si>
  <si>
    <t>659EPSS37</t>
  </si>
  <si>
    <t>659EPSS41</t>
  </si>
  <si>
    <t>659EPSS02</t>
  </si>
  <si>
    <t>659ESS091</t>
  </si>
  <si>
    <t>659EPSI03</t>
  </si>
  <si>
    <t>659EPSS05</t>
  </si>
  <si>
    <t>659EPSS08</t>
  </si>
  <si>
    <t>659EPSS18</t>
  </si>
  <si>
    <t>659EPSS42</t>
  </si>
  <si>
    <t>659ESS207</t>
  </si>
  <si>
    <t>659EPSS48</t>
  </si>
  <si>
    <t>659CCF102</t>
  </si>
  <si>
    <t>659CCF055</t>
  </si>
  <si>
    <t>659ESS062</t>
  </si>
  <si>
    <t>659EPSS17</t>
  </si>
  <si>
    <t>659EPSI05</t>
  </si>
  <si>
    <t>659ESS118</t>
  </si>
  <si>
    <t>659CCF033</t>
  </si>
  <si>
    <t>665EPSS40</t>
  </si>
  <si>
    <t>665ESS024</t>
  </si>
  <si>
    <t>665EPSS10</t>
  </si>
  <si>
    <t>665EPSS37</t>
  </si>
  <si>
    <t>665EPSS41</t>
  </si>
  <si>
    <t>665EPSS02</t>
  </si>
  <si>
    <t>665ESS091</t>
  </si>
  <si>
    <t>665EPSI03</t>
  </si>
  <si>
    <t>665EPSS05</t>
  </si>
  <si>
    <t>665EPSS08</t>
  </si>
  <si>
    <t>665EPSS18</t>
  </si>
  <si>
    <t>665EPSS42</t>
  </si>
  <si>
    <t>665ESS207</t>
  </si>
  <si>
    <t>665EPSS48</t>
  </si>
  <si>
    <t>665CCF102</t>
  </si>
  <si>
    <t>665CCF055</t>
  </si>
  <si>
    <t>665ESS062</t>
  </si>
  <si>
    <t>665EPSS17</t>
  </si>
  <si>
    <t>665EPSI05</t>
  </si>
  <si>
    <t>665ESS118</t>
  </si>
  <si>
    <t>665CCF033</t>
  </si>
  <si>
    <t>837EPSS40</t>
  </si>
  <si>
    <t>837ESS024</t>
  </si>
  <si>
    <t>837EPSS10</t>
  </si>
  <si>
    <t>837EPSS37</t>
  </si>
  <si>
    <t>837EPSS41</t>
  </si>
  <si>
    <t>837EPSS02</t>
  </si>
  <si>
    <t>837ESS091</t>
  </si>
  <si>
    <t>837EPSI03</t>
  </si>
  <si>
    <t>837EPSS05</t>
  </si>
  <si>
    <t>837EPSS08</t>
  </si>
  <si>
    <t>837EPSS18</t>
  </si>
  <si>
    <t>837EPSS42</t>
  </si>
  <si>
    <t>837ESS207</t>
  </si>
  <si>
    <t>837EPSS48</t>
  </si>
  <si>
    <t>837CCF102</t>
  </si>
  <si>
    <t>837CCF055</t>
  </si>
  <si>
    <t>837ESS062</t>
  </si>
  <si>
    <t>837EPSS17</t>
  </si>
  <si>
    <t>837EPSI05</t>
  </si>
  <si>
    <t>837ESS118</t>
  </si>
  <si>
    <t>837CCF033</t>
  </si>
  <si>
    <t>873EPSS40</t>
  </si>
  <si>
    <t>873ESS024</t>
  </si>
  <si>
    <t>873EPSS10</t>
  </si>
  <si>
    <t>873EPSS37</t>
  </si>
  <si>
    <t>873EPSS41</t>
  </si>
  <si>
    <t>873EPSS02</t>
  </si>
  <si>
    <t>873ESS091</t>
  </si>
  <si>
    <t>873EPSI03</t>
  </si>
  <si>
    <t>873EPSS05</t>
  </si>
  <si>
    <t>873EPSS08</t>
  </si>
  <si>
    <t>873EPSS18</t>
  </si>
  <si>
    <t>873EPSS42</t>
  </si>
  <si>
    <t>873ESS207</t>
  </si>
  <si>
    <t>873EPSS48</t>
  </si>
  <si>
    <t>873CCF102</t>
  </si>
  <si>
    <t>873CCF055</t>
  </si>
  <si>
    <t>873ESS062</t>
  </si>
  <si>
    <t>873EPSS17</t>
  </si>
  <si>
    <t>873EPSI05</t>
  </si>
  <si>
    <t>873ESS118</t>
  </si>
  <si>
    <t>873CCF033</t>
  </si>
  <si>
    <t>31EPSS40</t>
  </si>
  <si>
    <t>31ESS024</t>
  </si>
  <si>
    <t>31EPSS10</t>
  </si>
  <si>
    <t>31EPSS37</t>
  </si>
  <si>
    <t>31EPSS41</t>
  </si>
  <si>
    <t>31EPSS02</t>
  </si>
  <si>
    <t>31ESS091</t>
  </si>
  <si>
    <t>31EPSI03</t>
  </si>
  <si>
    <t>31EPSS05</t>
  </si>
  <si>
    <t>31EPSS08</t>
  </si>
  <si>
    <t>31EPSS18</t>
  </si>
  <si>
    <t>31EPSS42</t>
  </si>
  <si>
    <t>31ESS207</t>
  </si>
  <si>
    <t>31EPSS48</t>
  </si>
  <si>
    <t>31CCF102</t>
  </si>
  <si>
    <t>31CCF055</t>
  </si>
  <si>
    <t>31ESS062</t>
  </si>
  <si>
    <t>31EPSS17</t>
  </si>
  <si>
    <t>31EPSI05</t>
  </si>
  <si>
    <t>31ESS118</t>
  </si>
  <si>
    <t>31CCF033</t>
  </si>
  <si>
    <t>40EPSS40</t>
  </si>
  <si>
    <t>40ESS024</t>
  </si>
  <si>
    <t>40EPSS10</t>
  </si>
  <si>
    <t>40EPSS37</t>
  </si>
  <si>
    <t>40EPSS41</t>
  </si>
  <si>
    <t>40EPSS02</t>
  </si>
  <si>
    <t>40ESS091</t>
  </si>
  <si>
    <t>40EPSI03</t>
  </si>
  <si>
    <t>40EPSS05</t>
  </si>
  <si>
    <t>40EPSS08</t>
  </si>
  <si>
    <t>40EPSS18</t>
  </si>
  <si>
    <t>40EPSS42</t>
  </si>
  <si>
    <t>40ESS207</t>
  </si>
  <si>
    <t>40EPSS48</t>
  </si>
  <si>
    <t>40CCF102</t>
  </si>
  <si>
    <t>40CCF055</t>
  </si>
  <si>
    <t>40ESS062</t>
  </si>
  <si>
    <t>40EPSS17</t>
  </si>
  <si>
    <t>40EPSI05</t>
  </si>
  <si>
    <t>40ESS118</t>
  </si>
  <si>
    <t>40CCF033</t>
  </si>
  <si>
    <t>190EPSS40</t>
  </si>
  <si>
    <t>190ESS024</t>
  </si>
  <si>
    <t>190EPSS10</t>
  </si>
  <si>
    <t>190EPSS37</t>
  </si>
  <si>
    <t>190EPSS41</t>
  </si>
  <si>
    <t>190EPSS02</t>
  </si>
  <si>
    <t>190ESS091</t>
  </si>
  <si>
    <t>190EPSI03</t>
  </si>
  <si>
    <t>190EPSS05</t>
  </si>
  <si>
    <t>190EPSS08</t>
  </si>
  <si>
    <t>190EPSS18</t>
  </si>
  <si>
    <t>190EPSS42</t>
  </si>
  <si>
    <t>190ESS207</t>
  </si>
  <si>
    <t>190EPSS48</t>
  </si>
  <si>
    <t>190CCF102</t>
  </si>
  <si>
    <t>190CCF055</t>
  </si>
  <si>
    <t>190ESS062</t>
  </si>
  <si>
    <t>190EPSS17</t>
  </si>
  <si>
    <t>190EPSI05</t>
  </si>
  <si>
    <t>190ESS118</t>
  </si>
  <si>
    <t>190CCF033</t>
  </si>
  <si>
    <t>604EPSS40</t>
  </si>
  <si>
    <t>604ESS024</t>
  </si>
  <si>
    <t>604EPSS10</t>
  </si>
  <si>
    <t>604EPSS37</t>
  </si>
  <si>
    <t>604EPSS41</t>
  </si>
  <si>
    <t>604EPSS02</t>
  </si>
  <si>
    <t>604ESS091</t>
  </si>
  <si>
    <t>604EPSI03</t>
  </si>
  <si>
    <t>604EPSS05</t>
  </si>
  <si>
    <t>604EPSS08</t>
  </si>
  <si>
    <t>604EPSS18</t>
  </si>
  <si>
    <t>604EPSS42</t>
  </si>
  <si>
    <t>604ESS207</t>
  </si>
  <si>
    <t>604EPSS48</t>
  </si>
  <si>
    <t>604CCF102</t>
  </si>
  <si>
    <t>604CCF055</t>
  </si>
  <si>
    <t>604ESS062</t>
  </si>
  <si>
    <t>604EPSS17</t>
  </si>
  <si>
    <t>604EPSI05</t>
  </si>
  <si>
    <t>604ESS118</t>
  </si>
  <si>
    <t>604CCF033</t>
  </si>
  <si>
    <t>670EPSS40</t>
  </si>
  <si>
    <t>670ESS024</t>
  </si>
  <si>
    <t>670EPSS10</t>
  </si>
  <si>
    <t>670EPSS37</t>
  </si>
  <si>
    <t>670EPSS41</t>
  </si>
  <si>
    <t>670EPSS02</t>
  </si>
  <si>
    <t>670ESS091</t>
  </si>
  <si>
    <t>670EPSI03</t>
  </si>
  <si>
    <t>670EPSS05</t>
  </si>
  <si>
    <t>670EPSS08</t>
  </si>
  <si>
    <t>670EPSS18</t>
  </si>
  <si>
    <t>670EPSS42</t>
  </si>
  <si>
    <t>670ESS207</t>
  </si>
  <si>
    <t>670EPSS48</t>
  </si>
  <si>
    <t>670CCF102</t>
  </si>
  <si>
    <t>670CCF055</t>
  </si>
  <si>
    <t>670ESS062</t>
  </si>
  <si>
    <t>670EPSS17</t>
  </si>
  <si>
    <t>670EPSI05</t>
  </si>
  <si>
    <t>670ESS118</t>
  </si>
  <si>
    <t>670CCF033</t>
  </si>
  <si>
    <t>690EPSS40</t>
  </si>
  <si>
    <t>690ESS024</t>
  </si>
  <si>
    <t>690EPSS10</t>
  </si>
  <si>
    <t>690EPSS37</t>
  </si>
  <si>
    <t>690EPSS41</t>
  </si>
  <si>
    <t>690EPSS02</t>
  </si>
  <si>
    <t>690ESS091</t>
  </si>
  <si>
    <t>690EPSI03</t>
  </si>
  <si>
    <t>690EPSS05</t>
  </si>
  <si>
    <t>690EPSS08</t>
  </si>
  <si>
    <t>690EPSS18</t>
  </si>
  <si>
    <t>690EPSS42</t>
  </si>
  <si>
    <t>690ESS207</t>
  </si>
  <si>
    <t>690EPSS48</t>
  </si>
  <si>
    <t>690CCF102</t>
  </si>
  <si>
    <t>690CCF055</t>
  </si>
  <si>
    <t>690ESS062</t>
  </si>
  <si>
    <t>690EPSS17</t>
  </si>
  <si>
    <t>690EPSI05</t>
  </si>
  <si>
    <t>690ESS118</t>
  </si>
  <si>
    <t>690CCF033</t>
  </si>
  <si>
    <t>736EPSS40</t>
  </si>
  <si>
    <t>736ESS024</t>
  </si>
  <si>
    <t>736EPSS10</t>
  </si>
  <si>
    <t>736EPSS37</t>
  </si>
  <si>
    <t>736EPSS41</t>
  </si>
  <si>
    <t>736EPSS02</t>
  </si>
  <si>
    <t>736ESS091</t>
  </si>
  <si>
    <t>736EPSI03</t>
  </si>
  <si>
    <t>736EPSS05</t>
  </si>
  <si>
    <t>736EPSS08</t>
  </si>
  <si>
    <t>736EPSS18</t>
  </si>
  <si>
    <t>736EPSS42</t>
  </si>
  <si>
    <t>736ESS207</t>
  </si>
  <si>
    <t>736EPSS48</t>
  </si>
  <si>
    <t>736CCF102</t>
  </si>
  <si>
    <t>736CCF055</t>
  </si>
  <si>
    <t>736ESS062</t>
  </si>
  <si>
    <t>736EPSS17</t>
  </si>
  <si>
    <t>736EPSI05</t>
  </si>
  <si>
    <t>736ESS118</t>
  </si>
  <si>
    <t>736CCF033</t>
  </si>
  <si>
    <t>858EPSS40</t>
  </si>
  <si>
    <t>858ESS024</t>
  </si>
  <si>
    <t>858EPSS10</t>
  </si>
  <si>
    <t>858EPSS37</t>
  </si>
  <si>
    <t>858EPSS41</t>
  </si>
  <si>
    <t>858EPSS02</t>
  </si>
  <si>
    <t>858ESS091</t>
  </si>
  <si>
    <t>858EPSI03</t>
  </si>
  <si>
    <t>858EPSS05</t>
  </si>
  <si>
    <t>858EPSS08</t>
  </si>
  <si>
    <t>858EPSS18</t>
  </si>
  <si>
    <t>858EPSS42</t>
  </si>
  <si>
    <t>858ESS207</t>
  </si>
  <si>
    <t>858EPSS48</t>
  </si>
  <si>
    <t>858CCF102</t>
  </si>
  <si>
    <t>858CCF055</t>
  </si>
  <si>
    <t>858ESS062</t>
  </si>
  <si>
    <t>858EPSS17</t>
  </si>
  <si>
    <t>858EPSI05</t>
  </si>
  <si>
    <t>858ESS118</t>
  </si>
  <si>
    <t>858CCF033</t>
  </si>
  <si>
    <t>885EPSS40</t>
  </si>
  <si>
    <t>885ESS024</t>
  </si>
  <si>
    <t>885EPSS10</t>
  </si>
  <si>
    <t>885EPSS37</t>
  </si>
  <si>
    <t>885EPSS41</t>
  </si>
  <si>
    <t>885EPSS02</t>
  </si>
  <si>
    <t>885ESS091</t>
  </si>
  <si>
    <t>885EPSI03</t>
  </si>
  <si>
    <t>885EPSS05</t>
  </si>
  <si>
    <t>885EPSS08</t>
  </si>
  <si>
    <t>885EPSS18</t>
  </si>
  <si>
    <t>885EPSS42</t>
  </si>
  <si>
    <t>885ESS207</t>
  </si>
  <si>
    <t>885EPSS48</t>
  </si>
  <si>
    <t>885CCF102</t>
  </si>
  <si>
    <t>885CCF055</t>
  </si>
  <si>
    <t>885ESS062</t>
  </si>
  <si>
    <t>885EPSS17</t>
  </si>
  <si>
    <t>885EPSI05</t>
  </si>
  <si>
    <t>885ESS118</t>
  </si>
  <si>
    <t>885CCF033</t>
  </si>
  <si>
    <t>890EPSS40</t>
  </si>
  <si>
    <t>890ESS024</t>
  </si>
  <si>
    <t>890EPSS10</t>
  </si>
  <si>
    <t>890EPSS37</t>
  </si>
  <si>
    <t>890EPSS41</t>
  </si>
  <si>
    <t>890EPSS02</t>
  </si>
  <si>
    <t>890ESS091</t>
  </si>
  <si>
    <t>890EPSI03</t>
  </si>
  <si>
    <t>890EPSS05</t>
  </si>
  <si>
    <t>890EPSS08</t>
  </si>
  <si>
    <t>890EPSS18</t>
  </si>
  <si>
    <t>890EPSS42</t>
  </si>
  <si>
    <t>890ESS207</t>
  </si>
  <si>
    <t>890EPSS48</t>
  </si>
  <si>
    <t>890CCF102</t>
  </si>
  <si>
    <t>890CCF055</t>
  </si>
  <si>
    <t>890ESS062</t>
  </si>
  <si>
    <t>890EPSS17</t>
  </si>
  <si>
    <t>890EPSI05</t>
  </si>
  <si>
    <t>890ESS118</t>
  </si>
  <si>
    <t>890CCF033</t>
  </si>
  <si>
    <t>4EPSS40</t>
  </si>
  <si>
    <t>4ESS024</t>
  </si>
  <si>
    <t>4EPSS10</t>
  </si>
  <si>
    <t>4EPSS37</t>
  </si>
  <si>
    <t>4EPSS41</t>
  </si>
  <si>
    <t>4EPSS02</t>
  </si>
  <si>
    <t>4ESS091</t>
  </si>
  <si>
    <t>4EPSI03</t>
  </si>
  <si>
    <t>4EPSS05</t>
  </si>
  <si>
    <t>4EPSS08</t>
  </si>
  <si>
    <t>4EPSS18</t>
  </si>
  <si>
    <t>4EPSS42</t>
  </si>
  <si>
    <t>4ESS207</t>
  </si>
  <si>
    <t>4EPSS48</t>
  </si>
  <si>
    <t>4CCF102</t>
  </si>
  <si>
    <t>4CCF055</t>
  </si>
  <si>
    <t>4ESS062</t>
  </si>
  <si>
    <t>4EPSS17</t>
  </si>
  <si>
    <t>4EPSI05</t>
  </si>
  <si>
    <t>4ESS118</t>
  </si>
  <si>
    <t>4CCF033</t>
  </si>
  <si>
    <t>42EPSS40</t>
  </si>
  <si>
    <t>42ESS024</t>
  </si>
  <si>
    <t>42EPSS10</t>
  </si>
  <si>
    <t>42EPSS37</t>
  </si>
  <si>
    <t>42EPSS41</t>
  </si>
  <si>
    <t>42EPSS02</t>
  </si>
  <si>
    <t>42ESS091</t>
  </si>
  <si>
    <t>42EPSI03</t>
  </si>
  <si>
    <t>42EPSS05</t>
  </si>
  <si>
    <t>42EPSS08</t>
  </si>
  <si>
    <t>42EPSS18</t>
  </si>
  <si>
    <t>42EPSS42</t>
  </si>
  <si>
    <t>42ESS207</t>
  </si>
  <si>
    <t>42EPSS48</t>
  </si>
  <si>
    <t>42CCF102</t>
  </si>
  <si>
    <t>42CCF055</t>
  </si>
  <si>
    <t>42ESS062</t>
  </si>
  <si>
    <t>42EPSS17</t>
  </si>
  <si>
    <t>42EPSI05</t>
  </si>
  <si>
    <t>42ESS118</t>
  </si>
  <si>
    <t>42CCF033</t>
  </si>
  <si>
    <t>44EPSS40</t>
  </si>
  <si>
    <t>44ESS024</t>
  </si>
  <si>
    <t>44EPSS10</t>
  </si>
  <si>
    <t>44EPSS37</t>
  </si>
  <si>
    <t>44EPSS41</t>
  </si>
  <si>
    <t>44EPSS02</t>
  </si>
  <si>
    <t>44ESS091</t>
  </si>
  <si>
    <t>44EPSI03</t>
  </si>
  <si>
    <t>44EPSS05</t>
  </si>
  <si>
    <t>44EPSS08</t>
  </si>
  <si>
    <t>44EPSS18</t>
  </si>
  <si>
    <t>44EPSS42</t>
  </si>
  <si>
    <t>44ESS207</t>
  </si>
  <si>
    <t>44EPSS48</t>
  </si>
  <si>
    <t>44CCF102</t>
  </si>
  <si>
    <t>44CCF055</t>
  </si>
  <si>
    <t>44ESS062</t>
  </si>
  <si>
    <t>44EPSS17</t>
  </si>
  <si>
    <t>44EPSI05</t>
  </si>
  <si>
    <t>44ESS118</t>
  </si>
  <si>
    <t>44CCF033</t>
  </si>
  <si>
    <t>59EPSS40</t>
  </si>
  <si>
    <t>59ESS024</t>
  </si>
  <si>
    <t>59EPSS10</t>
  </si>
  <si>
    <t>59EPSS37</t>
  </si>
  <si>
    <t>59EPSS41</t>
  </si>
  <si>
    <t>59EPSS02</t>
  </si>
  <si>
    <t>59ESS091</t>
  </si>
  <si>
    <t>59EPSI03</t>
  </si>
  <si>
    <t>59EPSS05</t>
  </si>
  <si>
    <t>59EPSS08</t>
  </si>
  <si>
    <t>59EPSS18</t>
  </si>
  <si>
    <t>59EPSS42</t>
  </si>
  <si>
    <t>59ESS207</t>
  </si>
  <si>
    <t>59EPSS48</t>
  </si>
  <si>
    <t>59CCF102</t>
  </si>
  <si>
    <t>59CCF055</t>
  </si>
  <si>
    <t>59ESS062</t>
  </si>
  <si>
    <t>59EPSS17</t>
  </si>
  <si>
    <t>59EPSI05</t>
  </si>
  <si>
    <t>59ESS118</t>
  </si>
  <si>
    <t>59CCF033</t>
  </si>
  <si>
    <t>113EPSS40</t>
  </si>
  <si>
    <t>113ESS024</t>
  </si>
  <si>
    <t>113EPSS10</t>
  </si>
  <si>
    <t>113EPSS37</t>
  </si>
  <si>
    <t>113EPSS41</t>
  </si>
  <si>
    <t>113EPSS02</t>
  </si>
  <si>
    <t>113ESS091</t>
  </si>
  <si>
    <t>113EPSI03</t>
  </si>
  <si>
    <t>113EPSS05</t>
  </si>
  <si>
    <t>113EPSS08</t>
  </si>
  <si>
    <t>113EPSS18</t>
  </si>
  <si>
    <t>113EPSS42</t>
  </si>
  <si>
    <t>113ESS207</t>
  </si>
  <si>
    <t>113EPSS48</t>
  </si>
  <si>
    <t>113CCF102</t>
  </si>
  <si>
    <t>113CCF055</t>
  </si>
  <si>
    <t>113ESS062</t>
  </si>
  <si>
    <t>113EPSS17</t>
  </si>
  <si>
    <t>113EPSI05</t>
  </si>
  <si>
    <t>113ESS118</t>
  </si>
  <si>
    <t>113CCF033</t>
  </si>
  <si>
    <t>125EPSS40</t>
  </si>
  <si>
    <t>125ESS024</t>
  </si>
  <si>
    <t>125EPSS10</t>
  </si>
  <si>
    <t>125EPSS37</t>
  </si>
  <si>
    <t>125EPSS41</t>
  </si>
  <si>
    <t>125EPSS02</t>
  </si>
  <si>
    <t>125ESS091</t>
  </si>
  <si>
    <t>125EPSI03</t>
  </si>
  <si>
    <t>125EPSS05</t>
  </si>
  <si>
    <t>125EPSS08</t>
  </si>
  <si>
    <t>125EPSS18</t>
  </si>
  <si>
    <t>125EPSS42</t>
  </si>
  <si>
    <t>125ESS207</t>
  </si>
  <si>
    <t>125EPSS48</t>
  </si>
  <si>
    <t>125CCF102</t>
  </si>
  <si>
    <t>125CCF055</t>
  </si>
  <si>
    <t>125ESS062</t>
  </si>
  <si>
    <t>125EPSS17</t>
  </si>
  <si>
    <t>125EPSI05</t>
  </si>
  <si>
    <t>125ESS118</t>
  </si>
  <si>
    <t>125CCF033</t>
  </si>
  <si>
    <t>138EPSS40</t>
  </si>
  <si>
    <t>138ESS024</t>
  </si>
  <si>
    <t>138EPSS10</t>
  </si>
  <si>
    <t>138EPSS37</t>
  </si>
  <si>
    <t>138EPSS41</t>
  </si>
  <si>
    <t>138EPSS02</t>
  </si>
  <si>
    <t>138ESS091</t>
  </si>
  <si>
    <t>138EPSI03</t>
  </si>
  <si>
    <t>138EPSS05</t>
  </si>
  <si>
    <t>138EPSS08</t>
  </si>
  <si>
    <t>138EPSS18</t>
  </si>
  <si>
    <t>138EPSS42</t>
  </si>
  <si>
    <t>138ESS207</t>
  </si>
  <si>
    <t>138EPSS48</t>
  </si>
  <si>
    <t>138CCF102</t>
  </si>
  <si>
    <t>138CCF055</t>
  </si>
  <si>
    <t>138ESS062</t>
  </si>
  <si>
    <t>138EPSS17</t>
  </si>
  <si>
    <t>138EPSI05</t>
  </si>
  <si>
    <t>138ESS118</t>
  </si>
  <si>
    <t>138CCF033</t>
  </si>
  <si>
    <t>234EPSS40</t>
  </si>
  <si>
    <t>234ESS024</t>
  </si>
  <si>
    <t>234EPSS10</t>
  </si>
  <si>
    <t>234EPSS37</t>
  </si>
  <si>
    <t>234EPSS41</t>
  </si>
  <si>
    <t>234EPSS02</t>
  </si>
  <si>
    <t>234ESS091</t>
  </si>
  <si>
    <t>234EPSI03</t>
  </si>
  <si>
    <t>234EPSS05</t>
  </si>
  <si>
    <t>234EPSS08</t>
  </si>
  <si>
    <t>234EPSS18</t>
  </si>
  <si>
    <t>234EPSS42</t>
  </si>
  <si>
    <t>234ESS207</t>
  </si>
  <si>
    <t>234EPSS48</t>
  </si>
  <si>
    <t>234CCF102</t>
  </si>
  <si>
    <t>234CCF055</t>
  </si>
  <si>
    <t>234ESS062</t>
  </si>
  <si>
    <t>234EPSS17</t>
  </si>
  <si>
    <t>234EPSI05</t>
  </si>
  <si>
    <t>234ESS118</t>
  </si>
  <si>
    <t>234CCF033</t>
  </si>
  <si>
    <t>240EPSS40</t>
  </si>
  <si>
    <t>240ESS024</t>
  </si>
  <si>
    <t>240EPSS10</t>
  </si>
  <si>
    <t>240EPSS37</t>
  </si>
  <si>
    <t>240EPSS41</t>
  </si>
  <si>
    <t>240EPSS02</t>
  </si>
  <si>
    <t>240ESS091</t>
  </si>
  <si>
    <t>240EPSI03</t>
  </si>
  <si>
    <t>240EPSS05</t>
  </si>
  <si>
    <t>240EPSS08</t>
  </si>
  <si>
    <t>240EPSS18</t>
  </si>
  <si>
    <t>240EPSS42</t>
  </si>
  <si>
    <t>240ESS207</t>
  </si>
  <si>
    <t>240EPSS48</t>
  </si>
  <si>
    <t>240CCF102</t>
  </si>
  <si>
    <t>240CCF055</t>
  </si>
  <si>
    <t>240ESS062</t>
  </si>
  <si>
    <t>240EPSS17</t>
  </si>
  <si>
    <t>240EPSI05</t>
  </si>
  <si>
    <t>240ESS118</t>
  </si>
  <si>
    <t>240CCF033</t>
  </si>
  <si>
    <t>284EPSS40</t>
  </si>
  <si>
    <t>284ESS024</t>
  </si>
  <si>
    <t>284EPSS10</t>
  </si>
  <si>
    <t>284EPSS37</t>
  </si>
  <si>
    <t>284EPSS41</t>
  </si>
  <si>
    <t>284EPSS02</t>
  </si>
  <si>
    <t>284ESS091</t>
  </si>
  <si>
    <t>284EPSI03</t>
  </si>
  <si>
    <t>284EPSS05</t>
  </si>
  <si>
    <t>284EPSS08</t>
  </si>
  <si>
    <t>284EPSS18</t>
  </si>
  <si>
    <t>284EPSS42</t>
  </si>
  <si>
    <t>284ESS207</t>
  </si>
  <si>
    <t>284EPSS48</t>
  </si>
  <si>
    <t>284CCF102</t>
  </si>
  <si>
    <t>284CCF055</t>
  </si>
  <si>
    <t>284ESS062</t>
  </si>
  <si>
    <t>284EPSS17</t>
  </si>
  <si>
    <t>284EPSI05</t>
  </si>
  <si>
    <t>284ESS118</t>
  </si>
  <si>
    <t>284CCF033</t>
  </si>
  <si>
    <t>306EPSS40</t>
  </si>
  <si>
    <t>306ESS024</t>
  </si>
  <si>
    <t>306EPSS10</t>
  </si>
  <si>
    <t>306EPSS37</t>
  </si>
  <si>
    <t>306EPSS41</t>
  </si>
  <si>
    <t>306EPSS02</t>
  </si>
  <si>
    <t>306ESS091</t>
  </si>
  <si>
    <t>306EPSI03</t>
  </si>
  <si>
    <t>306EPSS05</t>
  </si>
  <si>
    <t>306EPSS08</t>
  </si>
  <si>
    <t>306EPSS18</t>
  </si>
  <si>
    <t>306EPSS42</t>
  </si>
  <si>
    <t>306ESS207</t>
  </si>
  <si>
    <t>306EPSS48</t>
  </si>
  <si>
    <t>306CCF102</t>
  </si>
  <si>
    <t>306CCF055</t>
  </si>
  <si>
    <t>306ESS062</t>
  </si>
  <si>
    <t>306EPSS17</t>
  </si>
  <si>
    <t>306EPSI05</t>
  </si>
  <si>
    <t>306ESS118</t>
  </si>
  <si>
    <t>306CCF033</t>
  </si>
  <si>
    <t>347EPSS40</t>
  </si>
  <si>
    <t>347ESS024</t>
  </si>
  <si>
    <t>347EPSS10</t>
  </si>
  <si>
    <t>347EPSS37</t>
  </si>
  <si>
    <t>347EPSS41</t>
  </si>
  <si>
    <t>347EPSS02</t>
  </si>
  <si>
    <t>347ESS091</t>
  </si>
  <si>
    <t>347EPSI03</t>
  </si>
  <si>
    <t>347EPSS05</t>
  </si>
  <si>
    <t>347EPSS08</t>
  </si>
  <si>
    <t>347EPSS18</t>
  </si>
  <si>
    <t>347EPSS42</t>
  </si>
  <si>
    <t>347ESS207</t>
  </si>
  <si>
    <t>347EPSS48</t>
  </si>
  <si>
    <t>347CCF102</t>
  </si>
  <si>
    <t>347CCF055</t>
  </si>
  <si>
    <t>347ESS062</t>
  </si>
  <si>
    <t>347EPSS17</t>
  </si>
  <si>
    <t>347EPSI05</t>
  </si>
  <si>
    <t>347ESS118</t>
  </si>
  <si>
    <t>347CCF033</t>
  </si>
  <si>
    <t>411EPSS40</t>
  </si>
  <si>
    <t>411ESS024</t>
  </si>
  <si>
    <t>411EPSS10</t>
  </si>
  <si>
    <t>411EPSS37</t>
  </si>
  <si>
    <t>411EPSS41</t>
  </si>
  <si>
    <t>411EPSS02</t>
  </si>
  <si>
    <t>411ESS091</t>
  </si>
  <si>
    <t>411EPSI03</t>
  </si>
  <si>
    <t>411EPSS05</t>
  </si>
  <si>
    <t>411EPSS08</t>
  </si>
  <si>
    <t>411EPSS18</t>
  </si>
  <si>
    <t>411EPSS42</t>
  </si>
  <si>
    <t>411ESS207</t>
  </si>
  <si>
    <t>411EPSS48</t>
  </si>
  <si>
    <t>411CCF102</t>
  </si>
  <si>
    <t>411CCF055</t>
  </si>
  <si>
    <t>411ESS062</t>
  </si>
  <si>
    <t>411EPSS17</t>
  </si>
  <si>
    <t>411EPSI05</t>
  </si>
  <si>
    <t>411ESS118</t>
  </si>
  <si>
    <t>411CCF033</t>
  </si>
  <si>
    <t>501EPSS40</t>
  </si>
  <si>
    <t>501ESS024</t>
  </si>
  <si>
    <t>501EPSS10</t>
  </si>
  <si>
    <t>501EPSS37</t>
  </si>
  <si>
    <t>501EPSS41</t>
  </si>
  <si>
    <t>501EPSS02</t>
  </si>
  <si>
    <t>501ESS091</t>
  </si>
  <si>
    <t>501EPSI03</t>
  </si>
  <si>
    <t>501EPSS05</t>
  </si>
  <si>
    <t>501EPSS08</t>
  </si>
  <si>
    <t>501EPSS18</t>
  </si>
  <si>
    <t>501EPSS42</t>
  </si>
  <si>
    <t>501ESS207</t>
  </si>
  <si>
    <t>501EPSS48</t>
  </si>
  <si>
    <t>501CCF102</t>
  </si>
  <si>
    <t>501CCF055</t>
  </si>
  <si>
    <t>501ESS062</t>
  </si>
  <si>
    <t>501EPSS17</t>
  </si>
  <si>
    <t>501EPSI05</t>
  </si>
  <si>
    <t>501ESS118</t>
  </si>
  <si>
    <t>501CCF033</t>
  </si>
  <si>
    <t>543EPSS40</t>
  </si>
  <si>
    <t>543ESS024</t>
  </si>
  <si>
    <t>543EPSS10</t>
  </si>
  <si>
    <t>543EPSS37</t>
  </si>
  <si>
    <t>543EPSS41</t>
  </si>
  <si>
    <t>543EPSS02</t>
  </si>
  <si>
    <t>543ESS091</t>
  </si>
  <si>
    <t>543EPSI03</t>
  </si>
  <si>
    <t>543EPSS05</t>
  </si>
  <si>
    <t>543EPSS08</t>
  </si>
  <si>
    <t>543EPSS18</t>
  </si>
  <si>
    <t>543EPSS42</t>
  </si>
  <si>
    <t>543ESS207</t>
  </si>
  <si>
    <t>543EPSS48</t>
  </si>
  <si>
    <t>543CCF102</t>
  </si>
  <si>
    <t>543CCF055</t>
  </si>
  <si>
    <t>543ESS062</t>
  </si>
  <si>
    <t>543EPSS17</t>
  </si>
  <si>
    <t>543EPSI05</t>
  </si>
  <si>
    <t>543ESS118</t>
  </si>
  <si>
    <t>543CCF033</t>
  </si>
  <si>
    <t>628EPSS40</t>
  </si>
  <si>
    <t>628ESS024</t>
  </si>
  <si>
    <t>628EPSS10</t>
  </si>
  <si>
    <t>628EPSS37</t>
  </si>
  <si>
    <t>628EPSS41</t>
  </si>
  <si>
    <t>628EPSS02</t>
  </si>
  <si>
    <t>628ESS091</t>
  </si>
  <si>
    <t>628EPSI03</t>
  </si>
  <si>
    <t>628EPSS05</t>
  </si>
  <si>
    <t>628EPSS08</t>
  </si>
  <si>
    <t>628EPSS18</t>
  </si>
  <si>
    <t>628EPSS42</t>
  </si>
  <si>
    <t>628ESS207</t>
  </si>
  <si>
    <t>628EPSS48</t>
  </si>
  <si>
    <t>628CCF102</t>
  </si>
  <si>
    <t>628CCF055</t>
  </si>
  <si>
    <t>628ESS062</t>
  </si>
  <si>
    <t>628EPSS17</t>
  </si>
  <si>
    <t>628EPSI05</t>
  </si>
  <si>
    <t>628ESS118</t>
  </si>
  <si>
    <t>628CCF033</t>
  </si>
  <si>
    <t>656EPSS40</t>
  </si>
  <si>
    <t>656ESS024</t>
  </si>
  <si>
    <t>656EPSS10</t>
  </si>
  <si>
    <t>656EPSS37</t>
  </si>
  <si>
    <t>656EPSS41</t>
  </si>
  <si>
    <t>656EPSS02</t>
  </si>
  <si>
    <t>656ESS091</t>
  </si>
  <si>
    <t>656EPSI03</t>
  </si>
  <si>
    <t>656EPSS05</t>
  </si>
  <si>
    <t>656EPSS08</t>
  </si>
  <si>
    <t>656EPSS18</t>
  </si>
  <si>
    <t>656EPSS42</t>
  </si>
  <si>
    <t>656ESS207</t>
  </si>
  <si>
    <t>656EPSS48</t>
  </si>
  <si>
    <t>656CCF102</t>
  </si>
  <si>
    <t>656CCF055</t>
  </si>
  <si>
    <t>656ESS062</t>
  </si>
  <si>
    <t>656EPSS17</t>
  </si>
  <si>
    <t>656EPSI05</t>
  </si>
  <si>
    <t>656ESS118</t>
  </si>
  <si>
    <t>656CCF033</t>
  </si>
  <si>
    <t>761EPSS40</t>
  </si>
  <si>
    <t>761ESS024</t>
  </si>
  <si>
    <t>761EPSS10</t>
  </si>
  <si>
    <t>761EPSS37</t>
  </si>
  <si>
    <t>761EPSS41</t>
  </si>
  <si>
    <t>761EPSS02</t>
  </si>
  <si>
    <t>761ESS091</t>
  </si>
  <si>
    <t>761EPSI03</t>
  </si>
  <si>
    <t>761EPSS05</t>
  </si>
  <si>
    <t>761EPSS08</t>
  </si>
  <si>
    <t>761EPSS18</t>
  </si>
  <si>
    <t>761EPSS42</t>
  </si>
  <si>
    <t>761ESS207</t>
  </si>
  <si>
    <t>761EPSS48</t>
  </si>
  <si>
    <t>761CCF102</t>
  </si>
  <si>
    <t>761CCF055</t>
  </si>
  <si>
    <t>761ESS062</t>
  </si>
  <si>
    <t>761EPSS17</t>
  </si>
  <si>
    <t>761EPSI05</t>
  </si>
  <si>
    <t>761ESS118</t>
  </si>
  <si>
    <t>761CCF033</t>
  </si>
  <si>
    <t>842EPSS40</t>
  </si>
  <si>
    <t>842ESS024</t>
  </si>
  <si>
    <t>842EPSS10</t>
  </si>
  <si>
    <t>842EPSS37</t>
  </si>
  <si>
    <t>842EPSS41</t>
  </si>
  <si>
    <t>842EPSS02</t>
  </si>
  <si>
    <t>842ESS091</t>
  </si>
  <si>
    <t>842EPSI03</t>
  </si>
  <si>
    <t>842EPSS05</t>
  </si>
  <si>
    <t>842EPSS08</t>
  </si>
  <si>
    <t>842EPSS18</t>
  </si>
  <si>
    <t>842EPSS42</t>
  </si>
  <si>
    <t>842ESS207</t>
  </si>
  <si>
    <t>842EPSS48</t>
  </si>
  <si>
    <t>842CCF102</t>
  </si>
  <si>
    <t>842CCF055</t>
  </si>
  <si>
    <t>842ESS062</t>
  </si>
  <si>
    <t>842EPSS17</t>
  </si>
  <si>
    <t>842EPSI05</t>
  </si>
  <si>
    <t>842ESS118</t>
  </si>
  <si>
    <t>842CCF033</t>
  </si>
  <si>
    <t>38EPSS40</t>
  </si>
  <si>
    <t>38ESS024</t>
  </si>
  <si>
    <t>38EPSS10</t>
  </si>
  <si>
    <t>38EPSS37</t>
  </si>
  <si>
    <t>38EPSS41</t>
  </si>
  <si>
    <t>38EPSS02</t>
  </si>
  <si>
    <t>38ESS091</t>
  </si>
  <si>
    <t>38EPSI03</t>
  </si>
  <si>
    <t>38EPSS05</t>
  </si>
  <si>
    <t>38EPSS08</t>
  </si>
  <si>
    <t>38EPSS18</t>
  </si>
  <si>
    <t>38EPSS42</t>
  </si>
  <si>
    <t>38ESS207</t>
  </si>
  <si>
    <t>38EPSS48</t>
  </si>
  <si>
    <t>38CCF102</t>
  </si>
  <si>
    <t>38CCF055</t>
  </si>
  <si>
    <t>38ESS062</t>
  </si>
  <si>
    <t>38EPSS17</t>
  </si>
  <si>
    <t>38EPSI05</t>
  </si>
  <si>
    <t>38ESS118</t>
  </si>
  <si>
    <t>38CCF033</t>
  </si>
  <si>
    <t>86EPSS40</t>
  </si>
  <si>
    <t>86ESS024</t>
  </si>
  <si>
    <t>86EPSS10</t>
  </si>
  <si>
    <t>86EPSS37</t>
  </si>
  <si>
    <t>86EPSS41</t>
  </si>
  <si>
    <t>86EPSS02</t>
  </si>
  <si>
    <t>86ESS091</t>
  </si>
  <si>
    <t>86EPSI03</t>
  </si>
  <si>
    <t>86EPSS05</t>
  </si>
  <si>
    <t>86EPSS08</t>
  </si>
  <si>
    <t>86EPSS18</t>
  </si>
  <si>
    <t>86EPSS42</t>
  </si>
  <si>
    <t>86ESS207</t>
  </si>
  <si>
    <t>86EPSS48</t>
  </si>
  <si>
    <t>86CCF102</t>
  </si>
  <si>
    <t>86CCF055</t>
  </si>
  <si>
    <t>86ESS062</t>
  </si>
  <si>
    <t>86EPSS17</t>
  </si>
  <si>
    <t>86EPSI05</t>
  </si>
  <si>
    <t>86ESS118</t>
  </si>
  <si>
    <t>86CCF033</t>
  </si>
  <si>
    <t>107EPSS40</t>
  </si>
  <si>
    <t>107ESS024</t>
  </si>
  <si>
    <t>107EPSS10</t>
  </si>
  <si>
    <t>107EPSS37</t>
  </si>
  <si>
    <t>107EPSS41</t>
  </si>
  <si>
    <t>107EPSS02</t>
  </si>
  <si>
    <t>107ESS091</t>
  </si>
  <si>
    <t>107EPSI03</t>
  </si>
  <si>
    <t>107EPSS05</t>
  </si>
  <si>
    <t>107EPSS08</t>
  </si>
  <si>
    <t>107EPSS18</t>
  </si>
  <si>
    <t>107EPSS42</t>
  </si>
  <si>
    <t>107ESS207</t>
  </si>
  <si>
    <t>107EPSS48</t>
  </si>
  <si>
    <t>107CCF102</t>
  </si>
  <si>
    <t>107CCF055</t>
  </si>
  <si>
    <t>107ESS062</t>
  </si>
  <si>
    <t>107EPSS17</t>
  </si>
  <si>
    <t>107EPSI05</t>
  </si>
  <si>
    <t>107ESS118</t>
  </si>
  <si>
    <t>107CCF033</t>
  </si>
  <si>
    <t>134EPSS40</t>
  </si>
  <si>
    <t>134ESS024</t>
  </si>
  <si>
    <t>134EPSS10</t>
  </si>
  <si>
    <t>134EPSS37</t>
  </si>
  <si>
    <t>134EPSS41</t>
  </si>
  <si>
    <t>134EPSS02</t>
  </si>
  <si>
    <t>134ESS091</t>
  </si>
  <si>
    <t>134EPSI03</t>
  </si>
  <si>
    <t>134EPSS05</t>
  </si>
  <si>
    <t>134EPSS08</t>
  </si>
  <si>
    <t>134EPSS18</t>
  </si>
  <si>
    <t>134EPSS42</t>
  </si>
  <si>
    <t>134ESS207</t>
  </si>
  <si>
    <t>134EPSS48</t>
  </si>
  <si>
    <t>134CCF102</t>
  </si>
  <si>
    <t>134CCF055</t>
  </si>
  <si>
    <t>134ESS062</t>
  </si>
  <si>
    <t>134EPSS17</t>
  </si>
  <si>
    <t>134EPSI05</t>
  </si>
  <si>
    <t>134ESS118</t>
  </si>
  <si>
    <t>134CCF033</t>
  </si>
  <si>
    <t>150EPSS40</t>
  </si>
  <si>
    <t>150ESS024</t>
  </si>
  <si>
    <t>150EPSS10</t>
  </si>
  <si>
    <t>150EPSS37</t>
  </si>
  <si>
    <t>150EPSS41</t>
  </si>
  <si>
    <t>150EPSS02</t>
  </si>
  <si>
    <t>150ESS091</t>
  </si>
  <si>
    <t>150EPSI03</t>
  </si>
  <si>
    <t>150EPSS05</t>
  </si>
  <si>
    <t>150EPSS08</t>
  </si>
  <si>
    <t>150EPSS18</t>
  </si>
  <si>
    <t>150EPSS42</t>
  </si>
  <si>
    <t>150ESS207</t>
  </si>
  <si>
    <t>150EPSS48</t>
  </si>
  <si>
    <t>150CCF102</t>
  </si>
  <si>
    <t>150CCF055</t>
  </si>
  <si>
    <t>150ESS062</t>
  </si>
  <si>
    <t>150EPSS17</t>
  </si>
  <si>
    <t>150EPSI05</t>
  </si>
  <si>
    <t>150ESS118</t>
  </si>
  <si>
    <t>150CCF033</t>
  </si>
  <si>
    <t>237EPSS40</t>
  </si>
  <si>
    <t>237ESS024</t>
  </si>
  <si>
    <t>237EPSS10</t>
  </si>
  <si>
    <t>237EPSS37</t>
  </si>
  <si>
    <t>237EPSS41</t>
  </si>
  <si>
    <t>237EPSS02</t>
  </si>
  <si>
    <t>237ESS091</t>
  </si>
  <si>
    <t>237EPSI03</t>
  </si>
  <si>
    <t>237EPSS05</t>
  </si>
  <si>
    <t>237EPSS08</t>
  </si>
  <si>
    <t>237EPSS18</t>
  </si>
  <si>
    <t>237EPSS42</t>
  </si>
  <si>
    <t>237ESS207</t>
  </si>
  <si>
    <t>237EPSS48</t>
  </si>
  <si>
    <t>237CCF102</t>
  </si>
  <si>
    <t>237CCF055</t>
  </si>
  <si>
    <t>237ESS062</t>
  </si>
  <si>
    <t>237EPSS17</t>
  </si>
  <si>
    <t>237EPSI05</t>
  </si>
  <si>
    <t>237ESS118</t>
  </si>
  <si>
    <t>237CCF033</t>
  </si>
  <si>
    <t>264EPSS40</t>
  </si>
  <si>
    <t>264ESS024</t>
  </si>
  <si>
    <t>264EPSS10</t>
  </si>
  <si>
    <t>264EPSS37</t>
  </si>
  <si>
    <t>264EPSS41</t>
  </si>
  <si>
    <t>264EPSS02</t>
  </si>
  <si>
    <t>264ESS091</t>
  </si>
  <si>
    <t>264EPSI03</t>
  </si>
  <si>
    <t>264EPSS05</t>
  </si>
  <si>
    <t>264EPSS08</t>
  </si>
  <si>
    <t>264EPSS18</t>
  </si>
  <si>
    <t>264EPSS42</t>
  </si>
  <si>
    <t>264ESS207</t>
  </si>
  <si>
    <t>264EPSS48</t>
  </si>
  <si>
    <t>264CCF102</t>
  </si>
  <si>
    <t>264CCF055</t>
  </si>
  <si>
    <t>264ESS062</t>
  </si>
  <si>
    <t>264EPSS17</t>
  </si>
  <si>
    <t>264EPSI05</t>
  </si>
  <si>
    <t>264ESS118</t>
  </si>
  <si>
    <t>264CCF033</t>
  </si>
  <si>
    <t>310EPSS40</t>
  </si>
  <si>
    <t>310ESS024</t>
  </si>
  <si>
    <t>310EPSS10</t>
  </si>
  <si>
    <t>310EPSS37</t>
  </si>
  <si>
    <t>310EPSS41</t>
  </si>
  <si>
    <t>310EPSS02</t>
  </si>
  <si>
    <t>310ESS091</t>
  </si>
  <si>
    <t>310EPSI03</t>
  </si>
  <si>
    <t>310EPSS05</t>
  </si>
  <si>
    <t>310EPSS08</t>
  </si>
  <si>
    <t>310EPSS18</t>
  </si>
  <si>
    <t>310EPSS42</t>
  </si>
  <si>
    <t>310ESS207</t>
  </si>
  <si>
    <t>310EPSS48</t>
  </si>
  <si>
    <t>310CCF102</t>
  </si>
  <si>
    <t>310CCF055</t>
  </si>
  <si>
    <t>310ESS062</t>
  </si>
  <si>
    <t>310EPSS17</t>
  </si>
  <si>
    <t>310EPSI05</t>
  </si>
  <si>
    <t>310ESS118</t>
  </si>
  <si>
    <t>310CCF033</t>
  </si>
  <si>
    <t>315EPSS40</t>
  </si>
  <si>
    <t>315ESS024</t>
  </si>
  <si>
    <t>315EPSS10</t>
  </si>
  <si>
    <t>315EPSS37</t>
  </si>
  <si>
    <t>315EPSS41</t>
  </si>
  <si>
    <t>315EPSS02</t>
  </si>
  <si>
    <t>315ESS091</t>
  </si>
  <si>
    <t>315EPSI03</t>
  </si>
  <si>
    <t>315EPSS05</t>
  </si>
  <si>
    <t>315EPSS08</t>
  </si>
  <si>
    <t>315EPSS18</t>
  </si>
  <si>
    <t>315EPSS42</t>
  </si>
  <si>
    <t>315ESS207</t>
  </si>
  <si>
    <t>315EPSS48</t>
  </si>
  <si>
    <t>315CCF102</t>
  </si>
  <si>
    <t>315CCF055</t>
  </si>
  <si>
    <t>315ESS062</t>
  </si>
  <si>
    <t>315EPSS17</t>
  </si>
  <si>
    <t>315EPSI05</t>
  </si>
  <si>
    <t>315ESS118</t>
  </si>
  <si>
    <t>315CCF033</t>
  </si>
  <si>
    <t>361EPSS40</t>
  </si>
  <si>
    <t>361ESS024</t>
  </si>
  <si>
    <t>361EPSS10</t>
  </si>
  <si>
    <t>361EPSS37</t>
  </si>
  <si>
    <t>361EPSS41</t>
  </si>
  <si>
    <t>361EPSS02</t>
  </si>
  <si>
    <t>361ESS091</t>
  </si>
  <si>
    <t>361EPSI03</t>
  </si>
  <si>
    <t>361EPSS05</t>
  </si>
  <si>
    <t>361EPSS08</t>
  </si>
  <si>
    <t>361EPSS18</t>
  </si>
  <si>
    <t>361EPSS42</t>
  </si>
  <si>
    <t>361ESS207</t>
  </si>
  <si>
    <t>361EPSS48</t>
  </si>
  <si>
    <t>361CCF102</t>
  </si>
  <si>
    <t>361CCF055</t>
  </si>
  <si>
    <t>361ESS062</t>
  </si>
  <si>
    <t>361EPSS17</t>
  </si>
  <si>
    <t>361EPSI05</t>
  </si>
  <si>
    <t>361ESS118</t>
  </si>
  <si>
    <t>361CCF033</t>
  </si>
  <si>
    <t>647EPSS40</t>
  </si>
  <si>
    <t>647ESS024</t>
  </si>
  <si>
    <t>647EPSS10</t>
  </si>
  <si>
    <t>647EPSS37</t>
  </si>
  <si>
    <t>647EPSS41</t>
  </si>
  <si>
    <t>647EPSS02</t>
  </si>
  <si>
    <t>647ESS091</t>
  </si>
  <si>
    <t>647EPSI03</t>
  </si>
  <si>
    <t>647EPSS05</t>
  </si>
  <si>
    <t>647EPSS08</t>
  </si>
  <si>
    <t>647EPSS18</t>
  </si>
  <si>
    <t>647EPSS42</t>
  </si>
  <si>
    <t>647ESS207</t>
  </si>
  <si>
    <t>647EPSS48</t>
  </si>
  <si>
    <t>647CCF102</t>
  </si>
  <si>
    <t>647CCF055</t>
  </si>
  <si>
    <t>647ESS062</t>
  </si>
  <si>
    <t>647EPSS17</t>
  </si>
  <si>
    <t>647EPSI05</t>
  </si>
  <si>
    <t>647ESS118</t>
  </si>
  <si>
    <t>647CCF033</t>
  </si>
  <si>
    <t>658EPSS40</t>
  </si>
  <si>
    <t>658ESS024</t>
  </si>
  <si>
    <t>658EPSS10</t>
  </si>
  <si>
    <t>658EPSS37</t>
  </si>
  <si>
    <t>658EPSS41</t>
  </si>
  <si>
    <t>658EPSS02</t>
  </si>
  <si>
    <t>658ESS091</t>
  </si>
  <si>
    <t>658EPSI03</t>
  </si>
  <si>
    <t>658EPSS05</t>
  </si>
  <si>
    <t>658EPSS08</t>
  </si>
  <si>
    <t>658EPSS18</t>
  </si>
  <si>
    <t>658EPSS42</t>
  </si>
  <si>
    <t>658ESS207</t>
  </si>
  <si>
    <t>658EPSS48</t>
  </si>
  <si>
    <t>658CCF102</t>
  </si>
  <si>
    <t>658CCF055</t>
  </si>
  <si>
    <t>658ESS062</t>
  </si>
  <si>
    <t>658EPSS17</t>
  </si>
  <si>
    <t>658EPSI05</t>
  </si>
  <si>
    <t>658ESS118</t>
  </si>
  <si>
    <t>658CCF033</t>
  </si>
  <si>
    <t>664EPSS40</t>
  </si>
  <si>
    <t>664ESS024</t>
  </si>
  <si>
    <t>664EPSS10</t>
  </si>
  <si>
    <t>664EPSS37</t>
  </si>
  <si>
    <t>664EPSS41</t>
  </si>
  <si>
    <t>664EPSS02</t>
  </si>
  <si>
    <t>664ESS091</t>
  </si>
  <si>
    <t>664EPSI03</t>
  </si>
  <si>
    <t>664EPSS05</t>
  </si>
  <si>
    <t>664EPSS08</t>
  </si>
  <si>
    <t>664EPSS18</t>
  </si>
  <si>
    <t>664EPSS42</t>
  </si>
  <si>
    <t>664ESS207</t>
  </si>
  <si>
    <t>664EPSS48</t>
  </si>
  <si>
    <t>664CCF102</t>
  </si>
  <si>
    <t>664CCF055</t>
  </si>
  <si>
    <t>664ESS062</t>
  </si>
  <si>
    <t>664EPSS17</t>
  </si>
  <si>
    <t>664EPSI05</t>
  </si>
  <si>
    <t>664ESS118</t>
  </si>
  <si>
    <t>664CCF033</t>
  </si>
  <si>
    <t>686EPSS40</t>
  </si>
  <si>
    <t>686ESS024</t>
  </si>
  <si>
    <t>686EPSS10</t>
  </si>
  <si>
    <t>686EPSS37</t>
  </si>
  <si>
    <t>686EPSS41</t>
  </si>
  <si>
    <t>686EPSS02</t>
  </si>
  <si>
    <t>686ESS091</t>
  </si>
  <si>
    <t>686EPSI03</t>
  </si>
  <si>
    <t>686EPSS05</t>
  </si>
  <si>
    <t>686EPSS08</t>
  </si>
  <si>
    <t>686EPSS18</t>
  </si>
  <si>
    <t>686EPSS42</t>
  </si>
  <si>
    <t>686ESS207</t>
  </si>
  <si>
    <t>686EPSS48</t>
  </si>
  <si>
    <t>686CCF102</t>
  </si>
  <si>
    <t>686CCF055</t>
  </si>
  <si>
    <t>686ESS062</t>
  </si>
  <si>
    <t>686EPSS17</t>
  </si>
  <si>
    <t>686EPSI05</t>
  </si>
  <si>
    <t>686ESS118</t>
  </si>
  <si>
    <t>686CCF033</t>
  </si>
  <si>
    <t>819EPSS40</t>
  </si>
  <si>
    <t>819ESS024</t>
  </si>
  <si>
    <t>819EPSS10</t>
  </si>
  <si>
    <t>819EPSS37</t>
  </si>
  <si>
    <t>819EPSS41</t>
  </si>
  <si>
    <t>819EPSS02</t>
  </si>
  <si>
    <t>819ESS091</t>
  </si>
  <si>
    <t>819EPSI03</t>
  </si>
  <si>
    <t>819EPSS05</t>
  </si>
  <si>
    <t>819EPSS08</t>
  </si>
  <si>
    <t>819EPSS18</t>
  </si>
  <si>
    <t>819EPSS42</t>
  </si>
  <si>
    <t>819ESS207</t>
  </si>
  <si>
    <t>819EPSS48</t>
  </si>
  <si>
    <t>819CCF102</t>
  </si>
  <si>
    <t>819CCF055</t>
  </si>
  <si>
    <t>819ESS062</t>
  </si>
  <si>
    <t>819EPSS17</t>
  </si>
  <si>
    <t>819EPSI05</t>
  </si>
  <si>
    <t>819ESS118</t>
  </si>
  <si>
    <t>819CCF033</t>
  </si>
  <si>
    <t>854EPSS40</t>
  </si>
  <si>
    <t>854ESS024</t>
  </si>
  <si>
    <t>854EPSS10</t>
  </si>
  <si>
    <t>854EPSS37</t>
  </si>
  <si>
    <t>854EPSS41</t>
  </si>
  <si>
    <t>854EPSS02</t>
  </si>
  <si>
    <t>854ESS091</t>
  </si>
  <si>
    <t>854EPSI03</t>
  </si>
  <si>
    <t>854EPSS05</t>
  </si>
  <si>
    <t>854EPSS08</t>
  </si>
  <si>
    <t>854EPSS18</t>
  </si>
  <si>
    <t>854EPSS42</t>
  </si>
  <si>
    <t>854ESS207</t>
  </si>
  <si>
    <t>854EPSS48</t>
  </si>
  <si>
    <t>854CCF102</t>
  </si>
  <si>
    <t>854CCF055</t>
  </si>
  <si>
    <t>854ESS062</t>
  </si>
  <si>
    <t>854EPSS17</t>
  </si>
  <si>
    <t>854EPSI05</t>
  </si>
  <si>
    <t>854ESS118</t>
  </si>
  <si>
    <t>854CCF033</t>
  </si>
  <si>
    <t>887EPSS40</t>
  </si>
  <si>
    <t>887ESS024</t>
  </si>
  <si>
    <t>887EPSS10</t>
  </si>
  <si>
    <t>887EPSS37</t>
  </si>
  <si>
    <t>887EPSS41</t>
  </si>
  <si>
    <t>887EPSS02</t>
  </si>
  <si>
    <t>887ESS091</t>
  </si>
  <si>
    <t>887EPSI03</t>
  </si>
  <si>
    <t>887EPSS05</t>
  </si>
  <si>
    <t>887EPSS08</t>
  </si>
  <si>
    <t>887EPSS18</t>
  </si>
  <si>
    <t>887EPSS42</t>
  </si>
  <si>
    <t>887ESS207</t>
  </si>
  <si>
    <t>887EPSS48</t>
  </si>
  <si>
    <t>887CCF102</t>
  </si>
  <si>
    <t>887CCF055</t>
  </si>
  <si>
    <t>887ESS062</t>
  </si>
  <si>
    <t>887EPSS17</t>
  </si>
  <si>
    <t>887EPSI05</t>
  </si>
  <si>
    <t>887ESS118</t>
  </si>
  <si>
    <t>887CCF033</t>
  </si>
  <si>
    <t>2EPSS40</t>
  </si>
  <si>
    <t>2ESS024</t>
  </si>
  <si>
    <t>2EPSS10</t>
  </si>
  <si>
    <t>2EPSS37</t>
  </si>
  <si>
    <t>2EPSS41</t>
  </si>
  <si>
    <t>2EPSS02</t>
  </si>
  <si>
    <t>2ESS091</t>
  </si>
  <si>
    <t>2EPSI03</t>
  </si>
  <si>
    <t>2EPSS05</t>
  </si>
  <si>
    <t>2EPSS08</t>
  </si>
  <si>
    <t>2EPSS18</t>
  </si>
  <si>
    <t>2EPSS42</t>
  </si>
  <si>
    <t>2ESS207</t>
  </si>
  <si>
    <t>2EPSS48</t>
  </si>
  <si>
    <t>2CCF102</t>
  </si>
  <si>
    <t>2CCF055</t>
  </si>
  <si>
    <t>2ESS062</t>
  </si>
  <si>
    <t>2EPSS17</t>
  </si>
  <si>
    <t>2EPSI05</t>
  </si>
  <si>
    <t>2ESS118</t>
  </si>
  <si>
    <t>2CCF033</t>
  </si>
  <si>
    <t>21EPSS40</t>
  </si>
  <si>
    <t>21ESS024</t>
  </si>
  <si>
    <t>21EPSS10</t>
  </si>
  <si>
    <t>21EPSS37</t>
  </si>
  <si>
    <t>21EPSS41</t>
  </si>
  <si>
    <t>21EPSS02</t>
  </si>
  <si>
    <t>21ESS091</t>
  </si>
  <si>
    <t>21EPSI03</t>
  </si>
  <si>
    <t>21EPSS05</t>
  </si>
  <si>
    <t>21EPSS08</t>
  </si>
  <si>
    <t>21EPSS18</t>
  </si>
  <si>
    <t>21EPSS42</t>
  </si>
  <si>
    <t>21ESS207</t>
  </si>
  <si>
    <t>21EPSS48</t>
  </si>
  <si>
    <t>21CCF102</t>
  </si>
  <si>
    <t>21CCF055</t>
  </si>
  <si>
    <t>21ESS062</t>
  </si>
  <si>
    <t>21EPSS17</t>
  </si>
  <si>
    <t>21EPSI05</t>
  </si>
  <si>
    <t>21ESS118</t>
  </si>
  <si>
    <t>21CCF033</t>
  </si>
  <si>
    <t>55EPSS40</t>
  </si>
  <si>
    <t>55ESS024</t>
  </si>
  <si>
    <t>55EPSS10</t>
  </si>
  <si>
    <t>55EPSS37</t>
  </si>
  <si>
    <t>55EPSS41</t>
  </si>
  <si>
    <t>55EPSS02</t>
  </si>
  <si>
    <t>55ESS091</t>
  </si>
  <si>
    <t>55EPSI03</t>
  </si>
  <si>
    <t>55EPSS05</t>
  </si>
  <si>
    <t>55EPSS08</t>
  </si>
  <si>
    <t>55EPSS18</t>
  </si>
  <si>
    <t>55EPSS42</t>
  </si>
  <si>
    <t>55ESS207</t>
  </si>
  <si>
    <t>55EPSS48</t>
  </si>
  <si>
    <t>55CCF102</t>
  </si>
  <si>
    <t>55CCF055</t>
  </si>
  <si>
    <t>55ESS062</t>
  </si>
  <si>
    <t>55EPSS17</t>
  </si>
  <si>
    <t>55EPSI05</t>
  </si>
  <si>
    <t>55ESS118</t>
  </si>
  <si>
    <t>55CCF033</t>
  </si>
  <si>
    <t>148EPSS40</t>
  </si>
  <si>
    <t>148ESS024</t>
  </si>
  <si>
    <t>148EPSS10</t>
  </si>
  <si>
    <t>148EPSS37</t>
  </si>
  <si>
    <t>148EPSS41</t>
  </si>
  <si>
    <t>148EPSS02</t>
  </si>
  <si>
    <t>148ESS091</t>
  </si>
  <si>
    <t>148EPSI03</t>
  </si>
  <si>
    <t>148EPSS05</t>
  </si>
  <si>
    <t>148EPSS08</t>
  </si>
  <si>
    <t>148EPSS18</t>
  </si>
  <si>
    <t>148EPSS42</t>
  </si>
  <si>
    <t>148ESS207</t>
  </si>
  <si>
    <t>148EPSS48</t>
  </si>
  <si>
    <t>148CCF102</t>
  </si>
  <si>
    <t>148CCF055</t>
  </si>
  <si>
    <t>148ESS062</t>
  </si>
  <si>
    <t>148EPSS17</t>
  </si>
  <si>
    <t>148EPSI05</t>
  </si>
  <si>
    <t>148ESS118</t>
  </si>
  <si>
    <t>148CCF033</t>
  </si>
  <si>
    <t>197EPSS40</t>
  </si>
  <si>
    <t>197ESS024</t>
  </si>
  <si>
    <t>197EPSS10</t>
  </si>
  <si>
    <t>197EPSS37</t>
  </si>
  <si>
    <t>197EPSS41</t>
  </si>
  <si>
    <t>197EPSS02</t>
  </si>
  <si>
    <t>197ESS091</t>
  </si>
  <si>
    <t>197EPSI03</t>
  </si>
  <si>
    <t>197EPSS05</t>
  </si>
  <si>
    <t>197EPSS08</t>
  </si>
  <si>
    <t>197EPSS18</t>
  </si>
  <si>
    <t>197EPSS42</t>
  </si>
  <si>
    <t>197ESS207</t>
  </si>
  <si>
    <t>197EPSS48</t>
  </si>
  <si>
    <t>197CCF102</t>
  </si>
  <si>
    <t>197CCF055</t>
  </si>
  <si>
    <t>197ESS062</t>
  </si>
  <si>
    <t>197EPSS17</t>
  </si>
  <si>
    <t>197EPSI05</t>
  </si>
  <si>
    <t>197ESS118</t>
  </si>
  <si>
    <t>197CCF033</t>
  </si>
  <si>
    <t>206EPSS40</t>
  </si>
  <si>
    <t>206ESS024</t>
  </si>
  <si>
    <t>206EPSS10</t>
  </si>
  <si>
    <t>206EPSS37</t>
  </si>
  <si>
    <t>206EPSS41</t>
  </si>
  <si>
    <t>206EPSS02</t>
  </si>
  <si>
    <t>206ESS091</t>
  </si>
  <si>
    <t>206EPSI03</t>
  </si>
  <si>
    <t>206EPSS05</t>
  </si>
  <si>
    <t>206EPSS08</t>
  </si>
  <si>
    <t>206EPSS18</t>
  </si>
  <si>
    <t>206EPSS42</t>
  </si>
  <si>
    <t>206ESS207</t>
  </si>
  <si>
    <t>206EPSS48</t>
  </si>
  <si>
    <t>206CCF102</t>
  </si>
  <si>
    <t>206CCF055</t>
  </si>
  <si>
    <t>206ESS062</t>
  </si>
  <si>
    <t>206EPSS17</t>
  </si>
  <si>
    <t>206EPSI05</t>
  </si>
  <si>
    <t>206ESS118</t>
  </si>
  <si>
    <t>206CCF033</t>
  </si>
  <si>
    <t>313EPSS40</t>
  </si>
  <si>
    <t>313ESS024</t>
  </si>
  <si>
    <t>313EPSS10</t>
  </si>
  <si>
    <t>313EPSS37</t>
  </si>
  <si>
    <t>313EPSS41</t>
  </si>
  <si>
    <t>313EPSS02</t>
  </si>
  <si>
    <t>313ESS091</t>
  </si>
  <si>
    <t>313EPSI03</t>
  </si>
  <si>
    <t>313EPSS05</t>
  </si>
  <si>
    <t>313EPSS08</t>
  </si>
  <si>
    <t>313EPSS18</t>
  </si>
  <si>
    <t>313EPSS42</t>
  </si>
  <si>
    <t>313ESS207</t>
  </si>
  <si>
    <t>313EPSS48</t>
  </si>
  <si>
    <t>313CCF102</t>
  </si>
  <si>
    <t>313CCF055</t>
  </si>
  <si>
    <t>313ESS062</t>
  </si>
  <si>
    <t>313EPSS17</t>
  </si>
  <si>
    <t>313EPSI05</t>
  </si>
  <si>
    <t>313ESS118</t>
  </si>
  <si>
    <t>313CCF033</t>
  </si>
  <si>
    <t>318EPSS40</t>
  </si>
  <si>
    <t>318ESS024</t>
  </si>
  <si>
    <t>318EPSS10</t>
  </si>
  <si>
    <t>318EPSS37</t>
  </si>
  <si>
    <t>318EPSS41</t>
  </si>
  <si>
    <t>318EPSS02</t>
  </si>
  <si>
    <t>318ESS091</t>
  </si>
  <si>
    <t>318EPSI03</t>
  </si>
  <si>
    <t>318EPSS05</t>
  </si>
  <si>
    <t>318EPSS08</t>
  </si>
  <si>
    <t>318EPSS18</t>
  </si>
  <si>
    <t>318EPSS42</t>
  </si>
  <si>
    <t>318ESS207</t>
  </si>
  <si>
    <t>318EPSS48</t>
  </si>
  <si>
    <t>318CCF102</t>
  </si>
  <si>
    <t>318CCF055</t>
  </si>
  <si>
    <t>318ESS062</t>
  </si>
  <si>
    <t>318EPSS17</t>
  </si>
  <si>
    <t>318EPSI05</t>
  </si>
  <si>
    <t>318ESS118</t>
  </si>
  <si>
    <t>318CCF033</t>
  </si>
  <si>
    <t>321EPSS40</t>
  </si>
  <si>
    <t>321ESS024</t>
  </si>
  <si>
    <t>321EPSS10</t>
  </si>
  <si>
    <t>321EPSS37</t>
  </si>
  <si>
    <t>321EPSS41</t>
  </si>
  <si>
    <t>321EPSS02</t>
  </si>
  <si>
    <t>321ESS091</t>
  </si>
  <si>
    <t>321EPSI03</t>
  </si>
  <si>
    <t>321EPSS05</t>
  </si>
  <si>
    <t>321EPSS08</t>
  </si>
  <si>
    <t>321EPSS18</t>
  </si>
  <si>
    <t>321EPSS42</t>
  </si>
  <si>
    <t>321ESS207</t>
  </si>
  <si>
    <t>321EPSS48</t>
  </si>
  <si>
    <t>321CCF102</t>
  </si>
  <si>
    <t>321CCF055</t>
  </si>
  <si>
    <t>321ESS062</t>
  </si>
  <si>
    <t>321EPSS17</t>
  </si>
  <si>
    <t>321EPSI05</t>
  </si>
  <si>
    <t>321ESS118</t>
  </si>
  <si>
    <t>321CCF033</t>
  </si>
  <si>
    <t>376EPSS40</t>
  </si>
  <si>
    <t>376ESS024</t>
  </si>
  <si>
    <t>376EPSS10</t>
  </si>
  <si>
    <t>376EPSS37</t>
  </si>
  <si>
    <t>376EPSS41</t>
  </si>
  <si>
    <t>376EPSS02</t>
  </si>
  <si>
    <t>376ESS091</t>
  </si>
  <si>
    <t>376EPSI03</t>
  </si>
  <si>
    <t>376EPSS05</t>
  </si>
  <si>
    <t>376EPSS08</t>
  </si>
  <si>
    <t>376EPSS18</t>
  </si>
  <si>
    <t>376EPSS42</t>
  </si>
  <si>
    <t>376ESS207</t>
  </si>
  <si>
    <t>376EPSS48</t>
  </si>
  <si>
    <t>376CCF102</t>
  </si>
  <si>
    <t>376CCF055</t>
  </si>
  <si>
    <t>376ESS062</t>
  </si>
  <si>
    <t>376EPSS17</t>
  </si>
  <si>
    <t>376EPSI05</t>
  </si>
  <si>
    <t>376ESS118</t>
  </si>
  <si>
    <t>376CCF033</t>
  </si>
  <si>
    <t>400EPSS40</t>
  </si>
  <si>
    <t>400ESS024</t>
  </si>
  <si>
    <t>400EPSS10</t>
  </si>
  <si>
    <t>400EPSS37</t>
  </si>
  <si>
    <t>400EPSS41</t>
  </si>
  <si>
    <t>400EPSS02</t>
  </si>
  <si>
    <t>400ESS091</t>
  </si>
  <si>
    <t>400EPSI03</t>
  </si>
  <si>
    <t>400EPSS05</t>
  </si>
  <si>
    <t>400EPSS08</t>
  </si>
  <si>
    <t>400EPSS18</t>
  </si>
  <si>
    <t>400EPSS42</t>
  </si>
  <si>
    <t>400ESS207</t>
  </si>
  <si>
    <t>400EPSS48</t>
  </si>
  <si>
    <t>400CCF102</t>
  </si>
  <si>
    <t>400CCF055</t>
  </si>
  <si>
    <t>400ESS062</t>
  </si>
  <si>
    <t>400EPSS17</t>
  </si>
  <si>
    <t>400EPSI05</t>
  </si>
  <si>
    <t>400ESS118</t>
  </si>
  <si>
    <t>400CCF033</t>
  </si>
  <si>
    <t>440EPSS40</t>
  </si>
  <si>
    <t>440ESS024</t>
  </si>
  <si>
    <t>440EPSS10</t>
  </si>
  <si>
    <t>440EPSS37</t>
  </si>
  <si>
    <t>440EPSS41</t>
  </si>
  <si>
    <t>440EPSS02</t>
  </si>
  <si>
    <t>440ESS091</t>
  </si>
  <si>
    <t>440EPSI03</t>
  </si>
  <si>
    <t>440EPSS05</t>
  </si>
  <si>
    <t>440EPSS08</t>
  </si>
  <si>
    <t>440EPSS18</t>
  </si>
  <si>
    <t>440EPSS42</t>
  </si>
  <si>
    <t>440ESS207</t>
  </si>
  <si>
    <t>440EPSS48</t>
  </si>
  <si>
    <t>440CCF102</t>
  </si>
  <si>
    <t>440CCF055</t>
  </si>
  <si>
    <t>440ESS062</t>
  </si>
  <si>
    <t>440EPSS17</t>
  </si>
  <si>
    <t>440EPSI05</t>
  </si>
  <si>
    <t>440ESS118</t>
  </si>
  <si>
    <t>440CCF033</t>
  </si>
  <si>
    <t>483EPSS40</t>
  </si>
  <si>
    <t>483ESS024</t>
  </si>
  <si>
    <t>483EPSS10</t>
  </si>
  <si>
    <t>483EPSS37</t>
  </si>
  <si>
    <t>483EPSS41</t>
  </si>
  <si>
    <t>483EPSS02</t>
  </si>
  <si>
    <t>483ESS091</t>
  </si>
  <si>
    <t>483EPSI03</t>
  </si>
  <si>
    <t>483EPSS05</t>
  </si>
  <si>
    <t>483EPSS08</t>
  </si>
  <si>
    <t>483EPSS18</t>
  </si>
  <si>
    <t>483EPSS42</t>
  </si>
  <si>
    <t>483ESS207</t>
  </si>
  <si>
    <t>483EPSS48</t>
  </si>
  <si>
    <t>483CCF102</t>
  </si>
  <si>
    <t>483CCF055</t>
  </si>
  <si>
    <t>483ESS062</t>
  </si>
  <si>
    <t>483EPSS17</t>
  </si>
  <si>
    <t>483EPSI05</t>
  </si>
  <si>
    <t>483ESS118</t>
  </si>
  <si>
    <t>483CCF033</t>
  </si>
  <si>
    <t>541EPSS40</t>
  </si>
  <si>
    <t>541ESS024</t>
  </si>
  <si>
    <t>541EPSS10</t>
  </si>
  <si>
    <t>541EPSS37</t>
  </si>
  <si>
    <t>541EPSS41</t>
  </si>
  <si>
    <t>541EPSS02</t>
  </si>
  <si>
    <t>541ESS091</t>
  </si>
  <si>
    <t>541EPSI03</t>
  </si>
  <si>
    <t>541EPSS05</t>
  </si>
  <si>
    <t>541EPSS08</t>
  </si>
  <si>
    <t>541EPSS18</t>
  </si>
  <si>
    <t>541EPSS42</t>
  </si>
  <si>
    <t>541ESS207</t>
  </si>
  <si>
    <t>541EPSS48</t>
  </si>
  <si>
    <t>541CCF102</t>
  </si>
  <si>
    <t>541CCF055</t>
  </si>
  <si>
    <t>541ESS062</t>
  </si>
  <si>
    <t>541EPSS17</t>
  </si>
  <si>
    <t>541EPSI05</t>
  </si>
  <si>
    <t>541ESS118</t>
  </si>
  <si>
    <t>541CCF033</t>
  </si>
  <si>
    <t>607EPSS40</t>
  </si>
  <si>
    <t>607ESS024</t>
  </si>
  <si>
    <t>607EPSS10</t>
  </si>
  <si>
    <t>607EPSS37</t>
  </si>
  <si>
    <t>607EPSS41</t>
  </si>
  <si>
    <t>607EPSS02</t>
  </si>
  <si>
    <t>607ESS091</t>
  </si>
  <si>
    <t>607EPSI03</t>
  </si>
  <si>
    <t>607EPSS05</t>
  </si>
  <si>
    <t>607EPSS08</t>
  </si>
  <si>
    <t>607EPSS18</t>
  </si>
  <si>
    <t>607EPSS42</t>
  </si>
  <si>
    <t>607ESS207</t>
  </si>
  <si>
    <t>607EPSS48</t>
  </si>
  <si>
    <t>607CCF102</t>
  </si>
  <si>
    <t>607CCF055</t>
  </si>
  <si>
    <t>607ESS062</t>
  </si>
  <si>
    <t>607EPSS17</t>
  </si>
  <si>
    <t>607EPSI05</t>
  </si>
  <si>
    <t>607ESS118</t>
  </si>
  <si>
    <t>607CCF033</t>
  </si>
  <si>
    <t>615EPSS40</t>
  </si>
  <si>
    <t>615ESS024</t>
  </si>
  <si>
    <t>615EPSS10</t>
  </si>
  <si>
    <t>615EPSS37</t>
  </si>
  <si>
    <t>615EPSS41</t>
  </si>
  <si>
    <t>615EPSS02</t>
  </si>
  <si>
    <t>615ESS091</t>
  </si>
  <si>
    <t>615EPSI03</t>
  </si>
  <si>
    <t>615EPSS05</t>
  </si>
  <si>
    <t>615EPSS08</t>
  </si>
  <si>
    <t>615EPSS18</t>
  </si>
  <si>
    <t>615EPSS42</t>
  </si>
  <si>
    <t>615ESS207</t>
  </si>
  <si>
    <t>615EPSS48</t>
  </si>
  <si>
    <t>615CCF102</t>
  </si>
  <si>
    <t>615CCF055</t>
  </si>
  <si>
    <t>615ESS062</t>
  </si>
  <si>
    <t>615EPSS17</t>
  </si>
  <si>
    <t>615EPSI05</t>
  </si>
  <si>
    <t>615ESS118</t>
  </si>
  <si>
    <t>615CCF033</t>
  </si>
  <si>
    <t>649EPSS40</t>
  </si>
  <si>
    <t>649ESS024</t>
  </si>
  <si>
    <t>649EPSS10</t>
  </si>
  <si>
    <t>649EPSS37</t>
  </si>
  <si>
    <t>649EPSS41</t>
  </si>
  <si>
    <t>649EPSS02</t>
  </si>
  <si>
    <t>649ESS091</t>
  </si>
  <si>
    <t>649EPSI03</t>
  </si>
  <si>
    <t>649EPSS05</t>
  </si>
  <si>
    <t>649EPSS08</t>
  </si>
  <si>
    <t>649EPSS18</t>
  </si>
  <si>
    <t>649EPSS42</t>
  </si>
  <si>
    <t>649ESS207</t>
  </si>
  <si>
    <t>649EPSS48</t>
  </si>
  <si>
    <t>649CCF102</t>
  </si>
  <si>
    <t>649CCF055</t>
  </si>
  <si>
    <t>649ESS062</t>
  </si>
  <si>
    <t>649EPSS17</t>
  </si>
  <si>
    <t>649EPSI05</t>
  </si>
  <si>
    <t>649ESS118</t>
  </si>
  <si>
    <t>649CCF033</t>
  </si>
  <si>
    <t>652EPSS40</t>
  </si>
  <si>
    <t>652ESS024</t>
  </si>
  <si>
    <t>652EPSS10</t>
  </si>
  <si>
    <t>652EPSS37</t>
  </si>
  <si>
    <t>652EPSS41</t>
  </si>
  <si>
    <t>652EPSS02</t>
  </si>
  <si>
    <t>652ESS091</t>
  </si>
  <si>
    <t>652EPSI03</t>
  </si>
  <si>
    <t>652EPSS05</t>
  </si>
  <si>
    <t>652EPSS08</t>
  </si>
  <si>
    <t>652EPSS18</t>
  </si>
  <si>
    <t>652EPSS42</t>
  </si>
  <si>
    <t>652ESS207</t>
  </si>
  <si>
    <t>652EPSS48</t>
  </si>
  <si>
    <t>652CCF102</t>
  </si>
  <si>
    <t>652CCF055</t>
  </si>
  <si>
    <t>652ESS062</t>
  </si>
  <si>
    <t>652EPSS17</t>
  </si>
  <si>
    <t>652EPSI05</t>
  </si>
  <si>
    <t>652ESS118</t>
  </si>
  <si>
    <t>652CCF033</t>
  </si>
  <si>
    <t>660EPSS40</t>
  </si>
  <si>
    <t>660ESS024</t>
  </si>
  <si>
    <t>660EPSS10</t>
  </si>
  <si>
    <t>660EPSS37</t>
  </si>
  <si>
    <t>660EPSS41</t>
  </si>
  <si>
    <t>660EPSS02</t>
  </si>
  <si>
    <t>660ESS091</t>
  </si>
  <si>
    <t>660EPSI03</t>
  </si>
  <si>
    <t>660EPSS05</t>
  </si>
  <si>
    <t>660EPSS08</t>
  </si>
  <si>
    <t>660EPSS18</t>
  </si>
  <si>
    <t>660EPSS42</t>
  </si>
  <si>
    <t>660ESS207</t>
  </si>
  <si>
    <t>660EPSS48</t>
  </si>
  <si>
    <t>660CCF102</t>
  </si>
  <si>
    <t>660CCF055</t>
  </si>
  <si>
    <t>660ESS062</t>
  </si>
  <si>
    <t>660EPSS17</t>
  </si>
  <si>
    <t>660EPSI05</t>
  </si>
  <si>
    <t>660ESS118</t>
  </si>
  <si>
    <t>660CCF033</t>
  </si>
  <si>
    <t>667EPSS40</t>
  </si>
  <si>
    <t>667ESS024</t>
  </si>
  <si>
    <t>667EPSS10</t>
  </si>
  <si>
    <t>667EPSS37</t>
  </si>
  <si>
    <t>667EPSS41</t>
  </si>
  <si>
    <t>667EPSS02</t>
  </si>
  <si>
    <t>667ESS091</t>
  </si>
  <si>
    <t>667EPSI03</t>
  </si>
  <si>
    <t>667EPSS05</t>
  </si>
  <si>
    <t>667EPSS08</t>
  </si>
  <si>
    <t>667EPSS18</t>
  </si>
  <si>
    <t>667EPSS42</t>
  </si>
  <si>
    <t>667ESS207</t>
  </si>
  <si>
    <t>667EPSS48</t>
  </si>
  <si>
    <t>667CCF102</t>
  </si>
  <si>
    <t>667CCF055</t>
  </si>
  <si>
    <t>667ESS062</t>
  </si>
  <si>
    <t>667EPSS17</t>
  </si>
  <si>
    <t>667EPSI05</t>
  </si>
  <si>
    <t>667ESS118</t>
  </si>
  <si>
    <t>667CCF033</t>
  </si>
  <si>
    <t>674EPSS40</t>
  </si>
  <si>
    <t>674ESS024</t>
  </si>
  <si>
    <t>674EPSS10</t>
  </si>
  <si>
    <t>674EPSS37</t>
  </si>
  <si>
    <t>674EPSS41</t>
  </si>
  <si>
    <t>674EPSS02</t>
  </si>
  <si>
    <t>674ESS091</t>
  </si>
  <si>
    <t>674EPSI03</t>
  </si>
  <si>
    <t>674EPSS05</t>
  </si>
  <si>
    <t>674EPSS08</t>
  </si>
  <si>
    <t>674EPSS18</t>
  </si>
  <si>
    <t>674EPSS42</t>
  </si>
  <si>
    <t>674ESS207</t>
  </si>
  <si>
    <t>674EPSS48</t>
  </si>
  <si>
    <t>674CCF102</t>
  </si>
  <si>
    <t>674CCF055</t>
  </si>
  <si>
    <t>674ESS062</t>
  </si>
  <si>
    <t>674EPSS17</t>
  </si>
  <si>
    <t>674EPSI05</t>
  </si>
  <si>
    <t>674ESS118</t>
  </si>
  <si>
    <t>674CCF033</t>
  </si>
  <si>
    <t>697EPSS40</t>
  </si>
  <si>
    <t>697ESS024</t>
  </si>
  <si>
    <t>697EPSS10</t>
  </si>
  <si>
    <t>697EPSS37</t>
  </si>
  <si>
    <t>697EPSS41</t>
  </si>
  <si>
    <t>697EPSS02</t>
  </si>
  <si>
    <t>697ESS091</t>
  </si>
  <si>
    <t>697EPSI03</t>
  </si>
  <si>
    <t>697EPSS05</t>
  </si>
  <si>
    <t>697EPSS08</t>
  </si>
  <si>
    <t>697EPSS18</t>
  </si>
  <si>
    <t>697EPSS42</t>
  </si>
  <si>
    <t>697ESS207</t>
  </si>
  <si>
    <t>697EPSS48</t>
  </si>
  <si>
    <t>697CCF102</t>
  </si>
  <si>
    <t>697CCF055</t>
  </si>
  <si>
    <t>697ESS062</t>
  </si>
  <si>
    <t>697EPSS17</t>
  </si>
  <si>
    <t>697EPSI05</t>
  </si>
  <si>
    <t>697ESS118</t>
  </si>
  <si>
    <t>697CCF033</t>
  </si>
  <si>
    <t>756EPSS40</t>
  </si>
  <si>
    <t>756ESS024</t>
  </si>
  <si>
    <t>756EPSS10</t>
  </si>
  <si>
    <t>756EPSS37</t>
  </si>
  <si>
    <t>756EPSS41</t>
  </si>
  <si>
    <t>756EPSS02</t>
  </si>
  <si>
    <t>756ESS091</t>
  </si>
  <si>
    <t>756EPSI03</t>
  </si>
  <si>
    <t>756EPSS05</t>
  </si>
  <si>
    <t>756EPSS08</t>
  </si>
  <si>
    <t>756EPSS18</t>
  </si>
  <si>
    <t>756EPSS42</t>
  </si>
  <si>
    <t>756ESS207</t>
  </si>
  <si>
    <t>756EPSS48</t>
  </si>
  <si>
    <t>756CCF102</t>
  </si>
  <si>
    <t>756CCF055</t>
  </si>
  <si>
    <t>756ESS062</t>
  </si>
  <si>
    <t>756EPSS17</t>
  </si>
  <si>
    <t>756EPSI05</t>
  </si>
  <si>
    <t>756ESS118</t>
  </si>
  <si>
    <t>756CCF033</t>
  </si>
  <si>
    <t>30EPSS40</t>
  </si>
  <si>
    <t>30ESS024</t>
  </si>
  <si>
    <t>30EPSS10</t>
  </si>
  <si>
    <t>30EPSS37</t>
  </si>
  <si>
    <t>30EPSS41</t>
  </si>
  <si>
    <t>30EPSS02</t>
  </si>
  <si>
    <t>30ESS091</t>
  </si>
  <si>
    <t>30EPSI03</t>
  </si>
  <si>
    <t>30EPSS05</t>
  </si>
  <si>
    <t>30EPSS08</t>
  </si>
  <si>
    <t>30EPSS18</t>
  </si>
  <si>
    <t>30EPSS42</t>
  </si>
  <si>
    <t>30ESS207</t>
  </si>
  <si>
    <t>30EPSS48</t>
  </si>
  <si>
    <t>30CCF102</t>
  </si>
  <si>
    <t>30CCF055</t>
  </si>
  <si>
    <t>30ESS062</t>
  </si>
  <si>
    <t>30EPSS17</t>
  </si>
  <si>
    <t>30EPSI05</t>
  </si>
  <si>
    <t>30ESS118</t>
  </si>
  <si>
    <t>30CCF033</t>
  </si>
  <si>
    <t>34EPSS40</t>
  </si>
  <si>
    <t>34ESS024</t>
  </si>
  <si>
    <t>34EPSS10</t>
  </si>
  <si>
    <t>34EPSS37</t>
  </si>
  <si>
    <t>34EPSS41</t>
  </si>
  <si>
    <t>34EPSS02</t>
  </si>
  <si>
    <t>34ESS091</t>
  </si>
  <si>
    <t>34EPSI03</t>
  </si>
  <si>
    <t>34EPSS05</t>
  </si>
  <si>
    <t>34EPSS08</t>
  </si>
  <si>
    <t>34EPSS18</t>
  </si>
  <si>
    <t>34EPSS42</t>
  </si>
  <si>
    <t>34ESS207</t>
  </si>
  <si>
    <t>34EPSS48</t>
  </si>
  <si>
    <t>34CCF102</t>
  </si>
  <si>
    <t>34CCF055</t>
  </si>
  <si>
    <t>34ESS062</t>
  </si>
  <si>
    <t>34EPSS17</t>
  </si>
  <si>
    <t>34EPSI05</t>
  </si>
  <si>
    <t>34ESS118</t>
  </si>
  <si>
    <t>34CCF033</t>
  </si>
  <si>
    <t>36EPSS40</t>
  </si>
  <si>
    <t>36ESS024</t>
  </si>
  <si>
    <t>36EPSS10</t>
  </si>
  <si>
    <t>36EPSS37</t>
  </si>
  <si>
    <t>36EPSS41</t>
  </si>
  <si>
    <t>36EPSS02</t>
  </si>
  <si>
    <t>36ESS091</t>
  </si>
  <si>
    <t>36EPSI03</t>
  </si>
  <si>
    <t>36EPSS05</t>
  </si>
  <si>
    <t>36EPSS08</t>
  </si>
  <si>
    <t>36EPSS18</t>
  </si>
  <si>
    <t>36EPSS42</t>
  </si>
  <si>
    <t>36ESS207</t>
  </si>
  <si>
    <t>36EPSS48</t>
  </si>
  <si>
    <t>36CCF102</t>
  </si>
  <si>
    <t>36CCF055</t>
  </si>
  <si>
    <t>36ESS062</t>
  </si>
  <si>
    <t>36EPSS17</t>
  </si>
  <si>
    <t>36EPSI05</t>
  </si>
  <si>
    <t>36ESS118</t>
  </si>
  <si>
    <t>36CCF033</t>
  </si>
  <si>
    <t>91EPSS40</t>
  </si>
  <si>
    <t>91ESS024</t>
  </si>
  <si>
    <t>91EPSS10</t>
  </si>
  <si>
    <t>91EPSS37</t>
  </si>
  <si>
    <t>91EPSS41</t>
  </si>
  <si>
    <t>91EPSS02</t>
  </si>
  <si>
    <t>91ESS091</t>
  </si>
  <si>
    <t>91EPSI03</t>
  </si>
  <si>
    <t>91EPSS05</t>
  </si>
  <si>
    <t>91EPSS08</t>
  </si>
  <si>
    <t>91EPSS18</t>
  </si>
  <si>
    <t>91EPSS42</t>
  </si>
  <si>
    <t>91ESS207</t>
  </si>
  <si>
    <t>91EPSS48</t>
  </si>
  <si>
    <t>91CCF102</t>
  </si>
  <si>
    <t>91CCF055</t>
  </si>
  <si>
    <t>91ESS062</t>
  </si>
  <si>
    <t>91EPSS17</t>
  </si>
  <si>
    <t>91EPSI05</t>
  </si>
  <si>
    <t>91ESS118</t>
  </si>
  <si>
    <t>91CCF033</t>
  </si>
  <si>
    <t>93EPSS40</t>
  </si>
  <si>
    <t>93ESS024</t>
  </si>
  <si>
    <t>93EPSS10</t>
  </si>
  <si>
    <t>93EPSS37</t>
  </si>
  <si>
    <t>93EPSS41</t>
  </si>
  <si>
    <t>93EPSS02</t>
  </si>
  <si>
    <t>93ESS091</t>
  </si>
  <si>
    <t>93EPSI03</t>
  </si>
  <si>
    <t>93EPSS05</t>
  </si>
  <si>
    <t>93EPSS08</t>
  </si>
  <si>
    <t>93EPSS18</t>
  </si>
  <si>
    <t>93EPSS42</t>
  </si>
  <si>
    <t>93ESS207</t>
  </si>
  <si>
    <t>93EPSS48</t>
  </si>
  <si>
    <t>93CCF102</t>
  </si>
  <si>
    <t>93CCF055</t>
  </si>
  <si>
    <t>93ESS062</t>
  </si>
  <si>
    <t>93EPSS17</t>
  </si>
  <si>
    <t>93EPSI05</t>
  </si>
  <si>
    <t>93ESS118</t>
  </si>
  <si>
    <t>93CCF033</t>
  </si>
  <si>
    <t>101EPSS40</t>
  </si>
  <si>
    <t>101ESS024</t>
  </si>
  <si>
    <t>101EPSS10</t>
  </si>
  <si>
    <t>101EPSS37</t>
  </si>
  <si>
    <t>101EPSS41</t>
  </si>
  <si>
    <t>101EPSS02</t>
  </si>
  <si>
    <t>101ESS091</t>
  </si>
  <si>
    <t>101EPSI03</t>
  </si>
  <si>
    <t>101EPSS05</t>
  </si>
  <si>
    <t>101EPSS08</t>
  </si>
  <si>
    <t>101EPSS18</t>
  </si>
  <si>
    <t>101EPSS42</t>
  </si>
  <si>
    <t>101ESS207</t>
  </si>
  <si>
    <t>101EPSS48</t>
  </si>
  <si>
    <t>101CCF102</t>
  </si>
  <si>
    <t>101CCF055</t>
  </si>
  <si>
    <t>101ESS062</t>
  </si>
  <si>
    <t>101EPSS17</t>
  </si>
  <si>
    <t>101EPSI05</t>
  </si>
  <si>
    <t>101ESS118</t>
  </si>
  <si>
    <t>101CCF033</t>
  </si>
  <si>
    <t>145EPSS40</t>
  </si>
  <si>
    <t>145ESS024</t>
  </si>
  <si>
    <t>145EPSS10</t>
  </si>
  <si>
    <t>145EPSS37</t>
  </si>
  <si>
    <t>145EPSS41</t>
  </si>
  <si>
    <t>145EPSS02</t>
  </si>
  <si>
    <t>145ESS091</t>
  </si>
  <si>
    <t>145EPSI03</t>
  </si>
  <si>
    <t>145EPSS05</t>
  </si>
  <si>
    <t>145EPSS08</t>
  </si>
  <si>
    <t>145EPSS18</t>
  </si>
  <si>
    <t>145EPSS42</t>
  </si>
  <si>
    <t>145ESS207</t>
  </si>
  <si>
    <t>145EPSS48</t>
  </si>
  <si>
    <t>145CCF102</t>
  </si>
  <si>
    <t>145CCF055</t>
  </si>
  <si>
    <t>145ESS062</t>
  </si>
  <si>
    <t>145EPSS17</t>
  </si>
  <si>
    <t>145EPSI05</t>
  </si>
  <si>
    <t>145ESS118</t>
  </si>
  <si>
    <t>145CCF033</t>
  </si>
  <si>
    <t>209EPSS40</t>
  </si>
  <si>
    <t>209ESS024</t>
  </si>
  <si>
    <t>209EPSS10</t>
  </si>
  <si>
    <t>209EPSS37</t>
  </si>
  <si>
    <t>209EPSS41</t>
  </si>
  <si>
    <t>209EPSS02</t>
  </si>
  <si>
    <t>209ESS091</t>
  </si>
  <si>
    <t>209EPSI03</t>
  </si>
  <si>
    <t>209EPSS05</t>
  </si>
  <si>
    <t>209EPSS08</t>
  </si>
  <si>
    <t>209EPSS18</t>
  </si>
  <si>
    <t>209EPSS42</t>
  </si>
  <si>
    <t>209ESS207</t>
  </si>
  <si>
    <t>209EPSS48</t>
  </si>
  <si>
    <t>209CCF102</t>
  </si>
  <si>
    <t>209CCF055</t>
  </si>
  <si>
    <t>209ESS062</t>
  </si>
  <si>
    <t>209EPSS17</t>
  </si>
  <si>
    <t>209EPSI05</t>
  </si>
  <si>
    <t>209ESS118</t>
  </si>
  <si>
    <t>209CCF033</t>
  </si>
  <si>
    <t>282EPSS40</t>
  </si>
  <si>
    <t>282ESS024</t>
  </si>
  <si>
    <t>282EPSS10</t>
  </si>
  <si>
    <t>282EPSS37</t>
  </si>
  <si>
    <t>282EPSS41</t>
  </si>
  <si>
    <t>282EPSS02</t>
  </si>
  <si>
    <t>282ESS091</t>
  </si>
  <si>
    <t>282EPSI03</t>
  </si>
  <si>
    <t>282EPSS05</t>
  </si>
  <si>
    <t>282EPSS08</t>
  </si>
  <si>
    <t>282EPSS18</t>
  </si>
  <si>
    <t>282EPSS42</t>
  </si>
  <si>
    <t>282ESS207</t>
  </si>
  <si>
    <t>282EPSS48</t>
  </si>
  <si>
    <t>282CCF102</t>
  </si>
  <si>
    <t>282CCF055</t>
  </si>
  <si>
    <t>282ESS062</t>
  </si>
  <si>
    <t>282EPSS17</t>
  </si>
  <si>
    <t>282EPSI05</t>
  </si>
  <si>
    <t>282ESS118</t>
  </si>
  <si>
    <t>282CCF033</t>
  </si>
  <si>
    <t>353EPSS40</t>
  </si>
  <si>
    <t>353ESS024</t>
  </si>
  <si>
    <t>353EPSS10</t>
  </si>
  <si>
    <t>353EPSS37</t>
  </si>
  <si>
    <t>353EPSS41</t>
  </si>
  <si>
    <t>353EPSS02</t>
  </si>
  <si>
    <t>353ESS091</t>
  </si>
  <si>
    <t>353EPSI03</t>
  </si>
  <si>
    <t>353EPSS05</t>
  </si>
  <si>
    <t>353EPSS08</t>
  </si>
  <si>
    <t>353EPSS18</t>
  </si>
  <si>
    <t>353EPSS42</t>
  </si>
  <si>
    <t>353ESS207</t>
  </si>
  <si>
    <t>353EPSS48</t>
  </si>
  <si>
    <t>353CCF102</t>
  </si>
  <si>
    <t>353CCF055</t>
  </si>
  <si>
    <t>353ESS062</t>
  </si>
  <si>
    <t>353EPSS17</t>
  </si>
  <si>
    <t>353EPSI05</t>
  </si>
  <si>
    <t>353ESS118</t>
  </si>
  <si>
    <t>353CCF033</t>
  </si>
  <si>
    <t>364EPSS40</t>
  </si>
  <si>
    <t>364ESS024</t>
  </si>
  <si>
    <t>364EPSS10</t>
  </si>
  <si>
    <t>364EPSS37</t>
  </si>
  <si>
    <t>364EPSS41</t>
  </si>
  <si>
    <t>364EPSS02</t>
  </si>
  <si>
    <t>364ESS091</t>
  </si>
  <si>
    <t>364EPSI03</t>
  </si>
  <si>
    <t>364EPSS05</t>
  </si>
  <si>
    <t>364EPSS08</t>
  </si>
  <si>
    <t>364EPSS18</t>
  </si>
  <si>
    <t>364EPSS42</t>
  </si>
  <si>
    <t>364ESS207</t>
  </si>
  <si>
    <t>364EPSS48</t>
  </si>
  <si>
    <t>364CCF102</t>
  </si>
  <si>
    <t>364CCF055</t>
  </si>
  <si>
    <t>364ESS062</t>
  </si>
  <si>
    <t>364EPSS17</t>
  </si>
  <si>
    <t>364EPSI05</t>
  </si>
  <si>
    <t>364ESS118</t>
  </si>
  <si>
    <t>364CCF033</t>
  </si>
  <si>
    <t>368EPSS40</t>
  </si>
  <si>
    <t>368ESS024</t>
  </si>
  <si>
    <t>368EPSS10</t>
  </si>
  <si>
    <t>368EPSS37</t>
  </si>
  <si>
    <t>368EPSS41</t>
  </si>
  <si>
    <t>368EPSS02</t>
  </si>
  <si>
    <t>368ESS091</t>
  </si>
  <si>
    <t>368EPSI03</t>
  </si>
  <si>
    <t>368EPSS05</t>
  </si>
  <si>
    <t>368EPSS08</t>
  </si>
  <si>
    <t>368EPSS18</t>
  </si>
  <si>
    <t>368EPSS42</t>
  </si>
  <si>
    <t>368ESS207</t>
  </si>
  <si>
    <t>368EPSS48</t>
  </si>
  <si>
    <t>368CCF102</t>
  </si>
  <si>
    <t>368CCF055</t>
  </si>
  <si>
    <t>368ESS062</t>
  </si>
  <si>
    <t>368EPSS17</t>
  </si>
  <si>
    <t>368EPSI05</t>
  </si>
  <si>
    <t>368ESS118</t>
  </si>
  <si>
    <t>368CCF033</t>
  </si>
  <si>
    <t>390EPSS40</t>
  </si>
  <si>
    <t>390ESS024</t>
  </si>
  <si>
    <t>390EPSS10</t>
  </si>
  <si>
    <t>390EPSS37</t>
  </si>
  <si>
    <t>390EPSS41</t>
  </si>
  <si>
    <t>390EPSS02</t>
  </si>
  <si>
    <t>390ESS091</t>
  </si>
  <si>
    <t>390EPSI03</t>
  </si>
  <si>
    <t>390EPSS05</t>
  </si>
  <si>
    <t>390EPSS08</t>
  </si>
  <si>
    <t>390EPSS18</t>
  </si>
  <si>
    <t>390EPSS42</t>
  </si>
  <si>
    <t>390ESS207</t>
  </si>
  <si>
    <t>390EPSS48</t>
  </si>
  <si>
    <t>390CCF102</t>
  </si>
  <si>
    <t>390CCF055</t>
  </si>
  <si>
    <t>390ESS062</t>
  </si>
  <si>
    <t>390EPSS17</t>
  </si>
  <si>
    <t>390EPSI05</t>
  </si>
  <si>
    <t>390ESS118</t>
  </si>
  <si>
    <t>390CCF033</t>
  </si>
  <si>
    <t>467EPSS40</t>
  </si>
  <si>
    <t>467ESS024</t>
  </si>
  <si>
    <t>467EPSS10</t>
  </si>
  <si>
    <t>467EPSS37</t>
  </si>
  <si>
    <t>467EPSS41</t>
  </si>
  <si>
    <t>467EPSS02</t>
  </si>
  <si>
    <t>467ESS091</t>
  </si>
  <si>
    <t>467EPSI03</t>
  </si>
  <si>
    <t>467EPSS05</t>
  </si>
  <si>
    <t>467EPSS08</t>
  </si>
  <si>
    <t>467EPSS18</t>
  </si>
  <si>
    <t>467EPSS42</t>
  </si>
  <si>
    <t>467ESS207</t>
  </si>
  <si>
    <t>467EPSS48</t>
  </si>
  <si>
    <t>467CCF102</t>
  </si>
  <si>
    <t>467CCF055</t>
  </si>
  <si>
    <t>467ESS062</t>
  </si>
  <si>
    <t>467EPSS17</t>
  </si>
  <si>
    <t>467EPSI05</t>
  </si>
  <si>
    <t>467ESS118</t>
  </si>
  <si>
    <t>467CCF033</t>
  </si>
  <si>
    <t>576EPSS40</t>
  </si>
  <si>
    <t>576ESS024</t>
  </si>
  <si>
    <t>576EPSS10</t>
  </si>
  <si>
    <t>576EPSS37</t>
  </si>
  <si>
    <t>576EPSS41</t>
  </si>
  <si>
    <t>576EPSS02</t>
  </si>
  <si>
    <t>576ESS091</t>
  </si>
  <si>
    <t>576EPSI03</t>
  </si>
  <si>
    <t>576EPSS05</t>
  </si>
  <si>
    <t>576EPSS08</t>
  </si>
  <si>
    <t>576EPSS18</t>
  </si>
  <si>
    <t>576EPSS42</t>
  </si>
  <si>
    <t>576ESS207</t>
  </si>
  <si>
    <t>576EPSS48</t>
  </si>
  <si>
    <t>576CCF102</t>
  </si>
  <si>
    <t>576CCF055</t>
  </si>
  <si>
    <t>576ESS062</t>
  </si>
  <si>
    <t>576EPSS17</t>
  </si>
  <si>
    <t>576EPSI05</t>
  </si>
  <si>
    <t>576ESS118</t>
  </si>
  <si>
    <t>576CCF033</t>
  </si>
  <si>
    <t>642EPSS40</t>
  </si>
  <si>
    <t>642ESS024</t>
  </si>
  <si>
    <t>642EPSS10</t>
  </si>
  <si>
    <t>642EPSS37</t>
  </si>
  <si>
    <t>642EPSS41</t>
  </si>
  <si>
    <t>642EPSS02</t>
  </si>
  <si>
    <t>642ESS091</t>
  </si>
  <si>
    <t>642EPSI03</t>
  </si>
  <si>
    <t>642EPSS05</t>
  </si>
  <si>
    <t>642EPSS08</t>
  </si>
  <si>
    <t>642EPSS18</t>
  </si>
  <si>
    <t>642EPSS42</t>
  </si>
  <si>
    <t>642ESS207</t>
  </si>
  <si>
    <t>642EPSS48</t>
  </si>
  <si>
    <t>642CCF102</t>
  </si>
  <si>
    <t>642CCF055</t>
  </si>
  <si>
    <t>642ESS062</t>
  </si>
  <si>
    <t>642EPSS17</t>
  </si>
  <si>
    <t>642EPSI05</t>
  </si>
  <si>
    <t>642ESS118</t>
  </si>
  <si>
    <t>642CCF033</t>
  </si>
  <si>
    <t>679EPSS40</t>
  </si>
  <si>
    <t>679ESS024</t>
  </si>
  <si>
    <t>679EPSS10</t>
  </si>
  <si>
    <t>679EPSS37</t>
  </si>
  <si>
    <t>679EPSS41</t>
  </si>
  <si>
    <t>679EPSS02</t>
  </si>
  <si>
    <t>679ESS091</t>
  </si>
  <si>
    <t>679EPSI03</t>
  </si>
  <si>
    <t>679EPSS05</t>
  </si>
  <si>
    <t>679EPSS08</t>
  </si>
  <si>
    <t>679EPSS18</t>
  </si>
  <si>
    <t>679EPSS42</t>
  </si>
  <si>
    <t>679ESS207</t>
  </si>
  <si>
    <t>679EPSS48</t>
  </si>
  <si>
    <t>679CCF102</t>
  </si>
  <si>
    <t>679CCF055</t>
  </si>
  <si>
    <t>679ESS062</t>
  </si>
  <si>
    <t>679EPSS17</t>
  </si>
  <si>
    <t>679EPSI05</t>
  </si>
  <si>
    <t>679ESS118</t>
  </si>
  <si>
    <t>679CCF033</t>
  </si>
  <si>
    <t>789EPSS40</t>
  </si>
  <si>
    <t>789ESS024</t>
  </si>
  <si>
    <t>789EPSS10</t>
  </si>
  <si>
    <t>789EPSS37</t>
  </si>
  <si>
    <t>789EPSS41</t>
  </si>
  <si>
    <t>789EPSS02</t>
  </si>
  <si>
    <t>789ESS091</t>
  </si>
  <si>
    <t>789EPSI03</t>
  </si>
  <si>
    <t>789EPSS05</t>
  </si>
  <si>
    <t>789EPSS08</t>
  </si>
  <si>
    <t>789EPSS18</t>
  </si>
  <si>
    <t>789EPSS42</t>
  </si>
  <si>
    <t>789ESS207</t>
  </si>
  <si>
    <t>789EPSS48</t>
  </si>
  <si>
    <t>789CCF102</t>
  </si>
  <si>
    <t>789CCF055</t>
  </si>
  <si>
    <t>789ESS062</t>
  </si>
  <si>
    <t>789EPSS17</t>
  </si>
  <si>
    <t>789EPSI05</t>
  </si>
  <si>
    <t>789ESS118</t>
  </si>
  <si>
    <t>789CCF033</t>
  </si>
  <si>
    <t>792EPSS40</t>
  </si>
  <si>
    <t>792ESS024</t>
  </si>
  <si>
    <t>792EPSS10</t>
  </si>
  <si>
    <t>792EPSS37</t>
  </si>
  <si>
    <t>792EPSS41</t>
  </si>
  <si>
    <t>792EPSS02</t>
  </si>
  <si>
    <t>792ESS091</t>
  </si>
  <si>
    <t>792EPSI03</t>
  </si>
  <si>
    <t>792EPSS05</t>
  </si>
  <si>
    <t>792EPSS08</t>
  </si>
  <si>
    <t>792EPSS18</t>
  </si>
  <si>
    <t>792EPSS42</t>
  </si>
  <si>
    <t>792ESS207</t>
  </si>
  <si>
    <t>792EPSS48</t>
  </si>
  <si>
    <t>792CCF102</t>
  </si>
  <si>
    <t>792CCF055</t>
  </si>
  <si>
    <t>792ESS062</t>
  </si>
  <si>
    <t>792EPSS17</t>
  </si>
  <si>
    <t>792EPSI05</t>
  </si>
  <si>
    <t>792ESS118</t>
  </si>
  <si>
    <t>792CCF033</t>
  </si>
  <si>
    <t>809EPSS40</t>
  </si>
  <si>
    <t>809ESS024</t>
  </si>
  <si>
    <t>809EPSS10</t>
  </si>
  <si>
    <t>809EPSS37</t>
  </si>
  <si>
    <t>809EPSS41</t>
  </si>
  <si>
    <t>809EPSS02</t>
  </si>
  <si>
    <t>809ESS091</t>
  </si>
  <si>
    <t>809EPSI03</t>
  </si>
  <si>
    <t>809EPSS05</t>
  </si>
  <si>
    <t>809EPSS08</t>
  </si>
  <si>
    <t>809EPSS18</t>
  </si>
  <si>
    <t>809EPSS42</t>
  </si>
  <si>
    <t>809ESS207</t>
  </si>
  <si>
    <t>809EPSS48</t>
  </si>
  <si>
    <t>809CCF102</t>
  </si>
  <si>
    <t>809CCF055</t>
  </si>
  <si>
    <t>809ESS062</t>
  </si>
  <si>
    <t>809EPSS17</t>
  </si>
  <si>
    <t>809EPSI05</t>
  </si>
  <si>
    <t>809ESS118</t>
  </si>
  <si>
    <t>809CCF033</t>
  </si>
  <si>
    <t>847EPSS40</t>
  </si>
  <si>
    <t>847ESS024</t>
  </si>
  <si>
    <t>847EPSS10</t>
  </si>
  <si>
    <t>847EPSS37</t>
  </si>
  <si>
    <t>847EPSS41</t>
  </si>
  <si>
    <t>847EPSS02</t>
  </si>
  <si>
    <t>847ESS091</t>
  </si>
  <si>
    <t>847EPSI03</t>
  </si>
  <si>
    <t>847EPSS05</t>
  </si>
  <si>
    <t>847EPSS08</t>
  </si>
  <si>
    <t>847EPSS18</t>
  </si>
  <si>
    <t>847EPSS42</t>
  </si>
  <si>
    <t>847ESS207</t>
  </si>
  <si>
    <t>847EPSS48</t>
  </si>
  <si>
    <t>847CCF102</t>
  </si>
  <si>
    <t>847CCF055</t>
  </si>
  <si>
    <t>847ESS062</t>
  </si>
  <si>
    <t>847EPSS17</t>
  </si>
  <si>
    <t>847EPSI05</t>
  </si>
  <si>
    <t>847ESS118</t>
  </si>
  <si>
    <t>847CCF033</t>
  </si>
  <si>
    <t>856EPSS40</t>
  </si>
  <si>
    <t>856ESS024</t>
  </si>
  <si>
    <t>856EPSS10</t>
  </si>
  <si>
    <t>856EPSS37</t>
  </si>
  <si>
    <t>856EPSS41</t>
  </si>
  <si>
    <t>856EPSS02</t>
  </si>
  <si>
    <t>856ESS091</t>
  </si>
  <si>
    <t>856EPSI03</t>
  </si>
  <si>
    <t>856EPSS05</t>
  </si>
  <si>
    <t>856EPSS08</t>
  </si>
  <si>
    <t>856EPSS18</t>
  </si>
  <si>
    <t>856EPSS42</t>
  </si>
  <si>
    <t>856ESS207</t>
  </si>
  <si>
    <t>856EPSS48</t>
  </si>
  <si>
    <t>856CCF102</t>
  </si>
  <si>
    <t>856CCF055</t>
  </si>
  <si>
    <t>856ESS062</t>
  </si>
  <si>
    <t>856EPSS17</t>
  </si>
  <si>
    <t>856EPSI05</t>
  </si>
  <si>
    <t>856ESS118</t>
  </si>
  <si>
    <t>856CCF033</t>
  </si>
  <si>
    <t>861EPSS40</t>
  </si>
  <si>
    <t>861ESS024</t>
  </si>
  <si>
    <t>861EPSS10</t>
  </si>
  <si>
    <t>861EPSS37</t>
  </si>
  <si>
    <t>861EPSS41</t>
  </si>
  <si>
    <t>861EPSS02</t>
  </si>
  <si>
    <t>861ESS091</t>
  </si>
  <si>
    <t>861EPSI03</t>
  </si>
  <si>
    <t>861EPSS05</t>
  </si>
  <si>
    <t>861EPSS08</t>
  </si>
  <si>
    <t>861EPSS18</t>
  </si>
  <si>
    <t>861EPSS42</t>
  </si>
  <si>
    <t>861ESS207</t>
  </si>
  <si>
    <t>861EPSS48</t>
  </si>
  <si>
    <t>861CCF102</t>
  </si>
  <si>
    <t>861CCF055</t>
  </si>
  <si>
    <t>861ESS062</t>
  </si>
  <si>
    <t>861EPSS17</t>
  </si>
  <si>
    <t>861EPSI05</t>
  </si>
  <si>
    <t>861ESS118</t>
  </si>
  <si>
    <t>861CCF033</t>
  </si>
  <si>
    <t>Valle de Aburra</t>
  </si>
  <si>
    <t>1EPSS40</t>
  </si>
  <si>
    <t>1ESS024</t>
  </si>
  <si>
    <t>1EPSS10</t>
  </si>
  <si>
    <t>1EPSS37</t>
  </si>
  <si>
    <t>1EPSS41</t>
  </si>
  <si>
    <t>1EPSS02</t>
  </si>
  <si>
    <t>1ESS091</t>
  </si>
  <si>
    <t>1EPSI03</t>
  </si>
  <si>
    <t>1EPSS05</t>
  </si>
  <si>
    <t>1EPSS08</t>
  </si>
  <si>
    <t>1EPSS18</t>
  </si>
  <si>
    <t>1EPSS42</t>
  </si>
  <si>
    <t>1ESS207</t>
  </si>
  <si>
    <t>1EPSS48</t>
  </si>
  <si>
    <t>1CCF102</t>
  </si>
  <si>
    <t>1CCF055</t>
  </si>
  <si>
    <t>1ESS062</t>
  </si>
  <si>
    <t>1EPSS17</t>
  </si>
  <si>
    <t>1EPSI05</t>
  </si>
  <si>
    <t>1ESS118</t>
  </si>
  <si>
    <t>1CCF033</t>
  </si>
  <si>
    <t>79EPSS40</t>
  </si>
  <si>
    <t>79ESS024</t>
  </si>
  <si>
    <t>79EPSS10</t>
  </si>
  <si>
    <t>79EPSS37</t>
  </si>
  <si>
    <t>79EPSS41</t>
  </si>
  <si>
    <t>79EPSS02</t>
  </si>
  <si>
    <t>79ESS091</t>
  </si>
  <si>
    <t>79EPSI03</t>
  </si>
  <si>
    <t>79EPSS05</t>
  </si>
  <si>
    <t>79EPSS08</t>
  </si>
  <si>
    <t>79EPSS18</t>
  </si>
  <si>
    <t>79EPSS42</t>
  </si>
  <si>
    <t>79ESS207</t>
  </si>
  <si>
    <t>79EPSS48</t>
  </si>
  <si>
    <t>79CCF102</t>
  </si>
  <si>
    <t>79CCF055</t>
  </si>
  <si>
    <t>79ESS062</t>
  </si>
  <si>
    <t>79EPSS17</t>
  </si>
  <si>
    <t>79EPSI05</t>
  </si>
  <si>
    <t>79ESS118</t>
  </si>
  <si>
    <t>79CCF033</t>
  </si>
  <si>
    <t>88EPSS40</t>
  </si>
  <si>
    <t>88ESS024</t>
  </si>
  <si>
    <t>88EPSS10</t>
  </si>
  <si>
    <t>88EPSS37</t>
  </si>
  <si>
    <t>88EPSS41</t>
  </si>
  <si>
    <t>88EPSS02</t>
  </si>
  <si>
    <t>88ESS091</t>
  </si>
  <si>
    <t>88EPSI03</t>
  </si>
  <si>
    <t>88EPSS05</t>
  </si>
  <si>
    <t>88EPSS08</t>
  </si>
  <si>
    <t>88EPSS18</t>
  </si>
  <si>
    <t>88EPSS42</t>
  </si>
  <si>
    <t>88ESS207</t>
  </si>
  <si>
    <t>88EPSS48</t>
  </si>
  <si>
    <t>88CCF102</t>
  </si>
  <si>
    <t>88CCF055</t>
  </si>
  <si>
    <t>88ESS062</t>
  </si>
  <si>
    <t>88EPSS17</t>
  </si>
  <si>
    <t>88EPSI05</t>
  </si>
  <si>
    <t>88ESS118</t>
  </si>
  <si>
    <t>88CCF033</t>
  </si>
  <si>
    <t>129EPSS40</t>
  </si>
  <si>
    <t>129ESS024</t>
  </si>
  <si>
    <t>129EPSS10</t>
  </si>
  <si>
    <t>129EPSS37</t>
  </si>
  <si>
    <t>129EPSS41</t>
  </si>
  <si>
    <t>129EPSS02</t>
  </si>
  <si>
    <t>129ESS091</t>
  </si>
  <si>
    <t>129EPSI03</t>
  </si>
  <si>
    <t>129EPSS05</t>
  </si>
  <si>
    <t>129EPSS08</t>
  </si>
  <si>
    <t>129EPSS18</t>
  </si>
  <si>
    <t>129EPSS42</t>
  </si>
  <si>
    <t>129ESS207</t>
  </si>
  <si>
    <t>129EPSS48</t>
  </si>
  <si>
    <t>129CCF102</t>
  </si>
  <si>
    <t>129CCF055</t>
  </si>
  <si>
    <t>129ESS062</t>
  </si>
  <si>
    <t>129EPSS17</t>
  </si>
  <si>
    <t>129EPSI05</t>
  </si>
  <si>
    <t>129ESS118</t>
  </si>
  <si>
    <t>129CCF033</t>
  </si>
  <si>
    <t>212EPSS40</t>
  </si>
  <si>
    <t>212ESS024</t>
  </si>
  <si>
    <t>212EPSS10</t>
  </si>
  <si>
    <t>212EPSS37</t>
  </si>
  <si>
    <t>212EPSS41</t>
  </si>
  <si>
    <t>212EPSS02</t>
  </si>
  <si>
    <t>212ESS091</t>
  </si>
  <si>
    <t>212EPSI03</t>
  </si>
  <si>
    <t>212EPSS05</t>
  </si>
  <si>
    <t>212EPSS08</t>
  </si>
  <si>
    <t>212EPSS18</t>
  </si>
  <si>
    <t>212EPSS42</t>
  </si>
  <si>
    <t>212ESS207</t>
  </si>
  <si>
    <t>212EPSS48</t>
  </si>
  <si>
    <t>212CCF102</t>
  </si>
  <si>
    <t>212CCF055</t>
  </si>
  <si>
    <t>212ESS062</t>
  </si>
  <si>
    <t>212EPSS17</t>
  </si>
  <si>
    <t>212EPSI05</t>
  </si>
  <si>
    <t>212ESS118</t>
  </si>
  <si>
    <t>212CCF033</t>
  </si>
  <si>
    <t>266EPSS40</t>
  </si>
  <si>
    <t>266ESS024</t>
  </si>
  <si>
    <t>266EPSS10</t>
  </si>
  <si>
    <t>266EPSS37</t>
  </si>
  <si>
    <t>266EPSS41</t>
  </si>
  <si>
    <t>266EPSS02</t>
  </si>
  <si>
    <t>266ESS091</t>
  </si>
  <si>
    <t>266EPSI03</t>
  </si>
  <si>
    <t>266EPSS05</t>
  </si>
  <si>
    <t>266EPSS08</t>
  </si>
  <si>
    <t>266EPSS18</t>
  </si>
  <si>
    <t>266EPSS42</t>
  </si>
  <si>
    <t>266ESS207</t>
  </si>
  <si>
    <t>266EPSS48</t>
  </si>
  <si>
    <t>266CCF102</t>
  </si>
  <si>
    <t>266CCF055</t>
  </si>
  <si>
    <t>266ESS062</t>
  </si>
  <si>
    <t>266EPSS17</t>
  </si>
  <si>
    <t>266EPSI05</t>
  </si>
  <si>
    <t>266ESS118</t>
  </si>
  <si>
    <t>266CCF033</t>
  </si>
  <si>
    <t>308EPSS40</t>
  </si>
  <si>
    <t>308ESS024</t>
  </si>
  <si>
    <t>308EPSS10</t>
  </si>
  <si>
    <t>308EPSS37</t>
  </si>
  <si>
    <t>308EPSS41</t>
  </si>
  <si>
    <t>308EPSS02</t>
  </si>
  <si>
    <t>308ESS091</t>
  </si>
  <si>
    <t>308EPSI03</t>
  </si>
  <si>
    <t>308EPSS05</t>
  </si>
  <si>
    <t>308EPSS08</t>
  </si>
  <si>
    <t>308EPSS18</t>
  </si>
  <si>
    <t>308EPSS42</t>
  </si>
  <si>
    <t>308ESS207</t>
  </si>
  <si>
    <t>308EPSS48</t>
  </si>
  <si>
    <t>308CCF102</t>
  </si>
  <si>
    <t>308CCF055</t>
  </si>
  <si>
    <t>308ESS062</t>
  </si>
  <si>
    <t>308EPSS17</t>
  </si>
  <si>
    <t>308EPSI05</t>
  </si>
  <si>
    <t>308ESS118</t>
  </si>
  <si>
    <t>308CCF033</t>
  </si>
  <si>
    <t>360EPSS40</t>
  </si>
  <si>
    <t>360ESS024</t>
  </si>
  <si>
    <t>360EPSS10</t>
  </si>
  <si>
    <t>360EPSS37</t>
  </si>
  <si>
    <t>360EPSS41</t>
  </si>
  <si>
    <t>360EPSS02</t>
  </si>
  <si>
    <t>360ESS091</t>
  </si>
  <si>
    <t>360EPSI03</t>
  </si>
  <si>
    <t>360EPSS05</t>
  </si>
  <si>
    <t>360EPSS08</t>
  </si>
  <si>
    <t>360EPSS18</t>
  </si>
  <si>
    <t>360EPSS42</t>
  </si>
  <si>
    <t>360ESS207</t>
  </si>
  <si>
    <t>360EPSS48</t>
  </si>
  <si>
    <t>360CCF102</t>
  </si>
  <si>
    <t>360CCF055</t>
  </si>
  <si>
    <t>360ESS062</t>
  </si>
  <si>
    <t>360EPSS17</t>
  </si>
  <si>
    <t>360EPSI05</t>
  </si>
  <si>
    <t>360ESS118</t>
  </si>
  <si>
    <t>360CCF033</t>
  </si>
  <si>
    <t>380EPSS40</t>
  </si>
  <si>
    <t>380ESS024</t>
  </si>
  <si>
    <t>380EPSS10</t>
  </si>
  <si>
    <t>380EPSS37</t>
  </si>
  <si>
    <t>380EPSS41</t>
  </si>
  <si>
    <t>380EPSS02</t>
  </si>
  <si>
    <t>380ESS091</t>
  </si>
  <si>
    <t>380EPSI03</t>
  </si>
  <si>
    <t>380EPSS05</t>
  </si>
  <si>
    <t>380EPSS08</t>
  </si>
  <si>
    <t>380EPSS18</t>
  </si>
  <si>
    <t>380EPSS42</t>
  </si>
  <si>
    <t>380ESS207</t>
  </si>
  <si>
    <t>380EPSS48</t>
  </si>
  <si>
    <t>380CCF102</t>
  </si>
  <si>
    <t>380CCF055</t>
  </si>
  <si>
    <t>380ESS062</t>
  </si>
  <si>
    <t>380EPSS17</t>
  </si>
  <si>
    <t>380EPSI05</t>
  </si>
  <si>
    <t>380ESS118</t>
  </si>
  <si>
    <t>380CCF033</t>
  </si>
  <si>
    <t>631EPSS40</t>
  </si>
  <si>
    <t>631ESS024</t>
  </si>
  <si>
    <t>631EPSS10</t>
  </si>
  <si>
    <t>631EPSS37</t>
  </si>
  <si>
    <t>631EPSS41</t>
  </si>
  <si>
    <t>631EPSS02</t>
  </si>
  <si>
    <t>631ESS091</t>
  </si>
  <si>
    <t>631EPSI03</t>
  </si>
  <si>
    <t>631EPSS05</t>
  </si>
  <si>
    <t>631EPSS08</t>
  </si>
  <si>
    <t>631EPSS18</t>
  </si>
  <si>
    <t>631EPSS42</t>
  </si>
  <si>
    <t>631ESS207</t>
  </si>
  <si>
    <t>631EPSS48</t>
  </si>
  <si>
    <t>631CCF102</t>
  </si>
  <si>
    <t>631CCF055</t>
  </si>
  <si>
    <t>631ESS062</t>
  </si>
  <si>
    <t>631EPSS17</t>
  </si>
  <si>
    <t>631EPSI05</t>
  </si>
  <si>
    <t>631ESS118</t>
  </si>
  <si>
    <t>631CCF033</t>
  </si>
  <si>
    <t xml:space="preserve">Régimen Subsidiado: ADRES </t>
  </si>
  <si>
    <t>AFILIADOS POR MUNICIPIO AL RÉGIMEN CONTRIBUTIVO EN ANTIOQUIA,</t>
  </si>
  <si>
    <t>}</t>
  </si>
  <si>
    <t>Mutual Ser ESSC07</t>
  </si>
  <si>
    <t xml:space="preserve">Mallamas EPSI </t>
  </si>
  <si>
    <t>CCFc33</t>
  </si>
  <si>
    <t>EPSIC5</t>
  </si>
  <si>
    <t>Participacion de EPS en  municipios</t>
  </si>
  <si>
    <t>CCF024</t>
  </si>
  <si>
    <t>ESSC76</t>
  </si>
  <si>
    <t>142EPS010</t>
  </si>
  <si>
    <t>142EPS037</t>
  </si>
  <si>
    <t>142EPS002</t>
  </si>
  <si>
    <t>142EPS005</t>
  </si>
  <si>
    <t>142EPS040</t>
  </si>
  <si>
    <t>142ESSC24</t>
  </si>
  <si>
    <t>142EAS016</t>
  </si>
  <si>
    <t>142EPS042</t>
  </si>
  <si>
    <t>142EAS027</t>
  </si>
  <si>
    <t>142EPS008</t>
  </si>
  <si>
    <t>142EPSIC3</t>
  </si>
  <si>
    <t>142EPS018</t>
  </si>
  <si>
    <t>142EPS017</t>
  </si>
  <si>
    <t>142EPS041</t>
  </si>
  <si>
    <t>142EPS048</t>
  </si>
  <si>
    <t>142CCFC55</t>
  </si>
  <si>
    <t>142EPSIC5</t>
  </si>
  <si>
    <t>142EPS001</t>
  </si>
  <si>
    <t>425EPS010</t>
  </si>
  <si>
    <t>425EPS037</t>
  </si>
  <si>
    <t>425EPS002</t>
  </si>
  <si>
    <t>425EPS005</t>
  </si>
  <si>
    <t>425EPS040</t>
  </si>
  <si>
    <t>425ESSC24</t>
  </si>
  <si>
    <t>425EAS016</t>
  </si>
  <si>
    <t>425EPS042</t>
  </si>
  <si>
    <t>425EAS027</t>
  </si>
  <si>
    <t>425EPS008</t>
  </si>
  <si>
    <t>425EPSIC3</t>
  </si>
  <si>
    <t>425EPS018</t>
  </si>
  <si>
    <t>425EPS017</t>
  </si>
  <si>
    <t>425EPS041</t>
  </si>
  <si>
    <t>425EPS048</t>
  </si>
  <si>
    <t>425CCFC55</t>
  </si>
  <si>
    <t>425EPSIC5</t>
  </si>
  <si>
    <t>425EPS001</t>
  </si>
  <si>
    <t>142ccfc33</t>
  </si>
  <si>
    <t>142EPSC34</t>
  </si>
  <si>
    <t>142ESSC07</t>
  </si>
  <si>
    <t>142EPS012</t>
  </si>
  <si>
    <t>579EPS010</t>
  </si>
  <si>
    <t>579EPS037</t>
  </si>
  <si>
    <t>579EPS002</t>
  </si>
  <si>
    <t>579EPS005</t>
  </si>
  <si>
    <t>579EPS040</t>
  </si>
  <si>
    <t>579ESSC24</t>
  </si>
  <si>
    <t>579EAS016</t>
  </si>
  <si>
    <t>579EPS042</t>
  </si>
  <si>
    <t>579EAS027</t>
  </si>
  <si>
    <t>579EPS008</t>
  </si>
  <si>
    <t>579EPSIC3</t>
  </si>
  <si>
    <t>579EPS018</t>
  </si>
  <si>
    <t>579EPS017</t>
  </si>
  <si>
    <t>579EPS041</t>
  </si>
  <si>
    <t>579EPS048</t>
  </si>
  <si>
    <t>579CCFC55</t>
  </si>
  <si>
    <t>579EPSIC5</t>
  </si>
  <si>
    <t>579EPS001</t>
  </si>
  <si>
    <t>425CCFc33</t>
  </si>
  <si>
    <t>425EPSC34</t>
  </si>
  <si>
    <t>425ESSC07</t>
  </si>
  <si>
    <t>425EPS012</t>
  </si>
  <si>
    <t>585EPS010</t>
  </si>
  <si>
    <t>585EPS037</t>
  </si>
  <si>
    <t>585EPS002</t>
  </si>
  <si>
    <t>585EPS005</t>
  </si>
  <si>
    <t>585EPS040</t>
  </si>
  <si>
    <t>585ESSC24</t>
  </si>
  <si>
    <t>585EAS016</t>
  </si>
  <si>
    <t>585EPS042</t>
  </si>
  <si>
    <t>585EAS027</t>
  </si>
  <si>
    <t>585EPS008</t>
  </si>
  <si>
    <t>585EPSIC3</t>
  </si>
  <si>
    <t>585EPS018</t>
  </si>
  <si>
    <t>585EPS017</t>
  </si>
  <si>
    <t>585EPS041</t>
  </si>
  <si>
    <t>585EPS048</t>
  </si>
  <si>
    <t>585CCFC55</t>
  </si>
  <si>
    <t>585EPSIC5</t>
  </si>
  <si>
    <t>585EPS001</t>
  </si>
  <si>
    <t>579CCFc33</t>
  </si>
  <si>
    <t>579EPSC34</t>
  </si>
  <si>
    <t>579ESSC07</t>
  </si>
  <si>
    <t>579EPS012</t>
  </si>
  <si>
    <t>591EPS010</t>
  </si>
  <si>
    <t>591EPS037</t>
  </si>
  <si>
    <t>591EPS002</t>
  </si>
  <si>
    <t>591EPS005</t>
  </si>
  <si>
    <t>591EPS040</t>
  </si>
  <si>
    <t>591ESSC24</t>
  </si>
  <si>
    <t>591EAS016</t>
  </si>
  <si>
    <t>591EPS042</t>
  </si>
  <si>
    <t>591EAS027</t>
  </si>
  <si>
    <t>591EPS008</t>
  </si>
  <si>
    <t>591EPSIC3</t>
  </si>
  <si>
    <t>591EPS018</t>
  </si>
  <si>
    <t>591EPS017</t>
  </si>
  <si>
    <t>591EPS041</t>
  </si>
  <si>
    <t>591EPS048</t>
  </si>
  <si>
    <t>591CCFC55</t>
  </si>
  <si>
    <t>591EPSIC5</t>
  </si>
  <si>
    <t>591EPS001</t>
  </si>
  <si>
    <t>585CCFc33</t>
  </si>
  <si>
    <t>585EPSC34</t>
  </si>
  <si>
    <t>585ESSC07</t>
  </si>
  <si>
    <t>585EPS012</t>
  </si>
  <si>
    <t>893EPS010</t>
  </si>
  <si>
    <t>893EPS037</t>
  </si>
  <si>
    <t>893EPS002</t>
  </si>
  <si>
    <t>893EPS005</t>
  </si>
  <si>
    <t>893EPS040</t>
  </si>
  <si>
    <t>893ESSC24</t>
  </si>
  <si>
    <t>893EAS016</t>
  </si>
  <si>
    <t>893EPS042</t>
  </si>
  <si>
    <t>893EAS027</t>
  </si>
  <si>
    <t>893EPS008</t>
  </si>
  <si>
    <t>893EPSIC3</t>
  </si>
  <si>
    <t>893EPS018</t>
  </si>
  <si>
    <t>893EPS017</t>
  </si>
  <si>
    <t>893EPS041</t>
  </si>
  <si>
    <t>893EPS048</t>
  </si>
  <si>
    <t>893CCFC55</t>
  </si>
  <si>
    <t>893EPSIC5</t>
  </si>
  <si>
    <t>893EPS001</t>
  </si>
  <si>
    <t>591CCFc33</t>
  </si>
  <si>
    <t>591EPSC34</t>
  </si>
  <si>
    <t>591ESSC07</t>
  </si>
  <si>
    <t>591EPS012</t>
  </si>
  <si>
    <t>893CCFc33</t>
  </si>
  <si>
    <t>893EPSC34</t>
  </si>
  <si>
    <t>893ESSC07</t>
  </si>
  <si>
    <t>893EPS012</t>
  </si>
  <si>
    <t>120EPS010</t>
  </si>
  <si>
    <t>120EPS037</t>
  </si>
  <si>
    <t>120EPS002</t>
  </si>
  <si>
    <t>120EPS005</t>
  </si>
  <si>
    <t>120EPS040</t>
  </si>
  <si>
    <t>120ESSC24</t>
  </si>
  <si>
    <t>120EAS016</t>
  </si>
  <si>
    <t>120EPS042</t>
  </si>
  <si>
    <t>120EAS027</t>
  </si>
  <si>
    <t>120EPS008</t>
  </si>
  <si>
    <t>120EPSIC3</t>
  </si>
  <si>
    <t>120EPS018</t>
  </si>
  <si>
    <t>120EPS017</t>
  </si>
  <si>
    <t>120EPS041</t>
  </si>
  <si>
    <t>120EPS048</t>
  </si>
  <si>
    <t>120CCFC55</t>
  </si>
  <si>
    <t>120EPSIC5</t>
  </si>
  <si>
    <t>120EPS001</t>
  </si>
  <si>
    <t>154EPS010</t>
  </si>
  <si>
    <t>154EPS037</t>
  </si>
  <si>
    <t>154EPS002</t>
  </si>
  <si>
    <t>154EPS005</t>
  </si>
  <si>
    <t>154EPS040</t>
  </si>
  <si>
    <t>154ESSC24</t>
  </si>
  <si>
    <t>154EAS016</t>
  </si>
  <si>
    <t>154EPS042</t>
  </si>
  <si>
    <t>154EAS027</t>
  </si>
  <si>
    <t>154EPS008</t>
  </si>
  <si>
    <t>154EPSIC3</t>
  </si>
  <si>
    <t>154EPS018</t>
  </si>
  <si>
    <t>154EPS017</t>
  </si>
  <si>
    <t>154EPS041</t>
  </si>
  <si>
    <t>154EPS048</t>
  </si>
  <si>
    <t>154CCFC55</t>
  </si>
  <si>
    <t>154EPSIC5</t>
  </si>
  <si>
    <t>154EPS001</t>
  </si>
  <si>
    <t>120CCFc33</t>
  </si>
  <si>
    <t>120EPSC34</t>
  </si>
  <si>
    <t>120ESSC07</t>
  </si>
  <si>
    <t>120EPS012</t>
  </si>
  <si>
    <t>250EPS010</t>
  </si>
  <si>
    <t>250EPS037</t>
  </si>
  <si>
    <t>250EPS002</t>
  </si>
  <si>
    <t>250EPS005</t>
  </si>
  <si>
    <t>250EPS040</t>
  </si>
  <si>
    <t>250ESSC24</t>
  </si>
  <si>
    <t>250EAS016</t>
  </si>
  <si>
    <t>250EPS042</t>
  </si>
  <si>
    <t>250EAS027</t>
  </si>
  <si>
    <t>250EPS008</t>
  </si>
  <si>
    <t>250EPSIC3</t>
  </si>
  <si>
    <t>250EPS018</t>
  </si>
  <si>
    <t>250EPS017</t>
  </si>
  <si>
    <t>250EPS041</t>
  </si>
  <si>
    <t>250EPS048</t>
  </si>
  <si>
    <t>250CCFC55</t>
  </si>
  <si>
    <t>250EPSIC5</t>
  </si>
  <si>
    <t>250EPS001</t>
  </si>
  <si>
    <t>154CCFc33</t>
  </si>
  <si>
    <t>154EPSC34</t>
  </si>
  <si>
    <t>154ESSC07</t>
  </si>
  <si>
    <t>154EPS012</t>
  </si>
  <si>
    <t>495EPS010</t>
  </si>
  <si>
    <t>495EPS037</t>
  </si>
  <si>
    <t>495EPS002</t>
  </si>
  <si>
    <t>495EPS005</t>
  </si>
  <si>
    <t>495EPS040</t>
  </si>
  <si>
    <t>495ESSC24</t>
  </si>
  <si>
    <t>495EAS016</t>
  </si>
  <si>
    <t>495EPS042</t>
  </si>
  <si>
    <t>495EAS027</t>
  </si>
  <si>
    <t>495EPS008</t>
  </si>
  <si>
    <t>495EPSIC3</t>
  </si>
  <si>
    <t>495EPS018</t>
  </si>
  <si>
    <t>495EPS017</t>
  </si>
  <si>
    <t>495EPS041</t>
  </si>
  <si>
    <t>495EPS048</t>
  </si>
  <si>
    <t>495CCFC55</t>
  </si>
  <si>
    <t>495EPSIC5</t>
  </si>
  <si>
    <t>495EPS001</t>
  </si>
  <si>
    <t>250CCFc33</t>
  </si>
  <si>
    <t>250EPSC34</t>
  </si>
  <si>
    <t>250ESSC07</t>
  </si>
  <si>
    <t>250EPS012</t>
  </si>
  <si>
    <t>790EPS010</t>
  </si>
  <si>
    <t>790EPS037</t>
  </si>
  <si>
    <t>790EPS002</t>
  </si>
  <si>
    <t>790EPS005</t>
  </si>
  <si>
    <t>790EPS040</t>
  </si>
  <si>
    <t>790ESSC24</t>
  </si>
  <si>
    <t>790EAS016</t>
  </si>
  <si>
    <t>790EPS042</t>
  </si>
  <si>
    <t>790EAS027</t>
  </si>
  <si>
    <t>790EPS008</t>
  </si>
  <si>
    <t>790EPSIC3</t>
  </si>
  <si>
    <t>790EPS018</t>
  </si>
  <si>
    <t>790EPS017</t>
  </si>
  <si>
    <t>790EPS041</t>
  </si>
  <si>
    <t>790EPS048</t>
  </si>
  <si>
    <t>790CCFC55</t>
  </si>
  <si>
    <t>790EPSIC5</t>
  </si>
  <si>
    <t>790EPS001</t>
  </si>
  <si>
    <t>495CCFc33</t>
  </si>
  <si>
    <t>495EPSC34</t>
  </si>
  <si>
    <t>495ESSC07</t>
  </si>
  <si>
    <t>495EPS012</t>
  </si>
  <si>
    <t>895EPS010</t>
  </si>
  <si>
    <t>895EPS037</t>
  </si>
  <si>
    <t>895EPS002</t>
  </si>
  <si>
    <t>895EPS005</t>
  </si>
  <si>
    <t>895EPS040</t>
  </si>
  <si>
    <t>895ESSC24</t>
  </si>
  <si>
    <t>895EAS016</t>
  </si>
  <si>
    <t>895EPS042</t>
  </si>
  <si>
    <t>895EAS027</t>
  </si>
  <si>
    <t>895EPS008</t>
  </si>
  <si>
    <t>895EPSIC3</t>
  </si>
  <si>
    <t>895EPS018</t>
  </si>
  <si>
    <t>895EPS017</t>
  </si>
  <si>
    <t>895EPS041</t>
  </si>
  <si>
    <t>895EPS048</t>
  </si>
  <si>
    <t>895CCFC55</t>
  </si>
  <si>
    <t>895EPSIC5</t>
  </si>
  <si>
    <t>895EPS001</t>
  </si>
  <si>
    <t>790CCFc33</t>
  </si>
  <si>
    <t>790EPSC34</t>
  </si>
  <si>
    <t>790ESSC07</t>
  </si>
  <si>
    <t>790EPS012</t>
  </si>
  <si>
    <t>895CCFc33</t>
  </si>
  <si>
    <t>895EPSC34</t>
  </si>
  <si>
    <t>895ESSC07</t>
  </si>
  <si>
    <t>895EPS012</t>
  </si>
  <si>
    <t>45EPS010</t>
  </si>
  <si>
    <t>45EPS037</t>
  </si>
  <si>
    <t>45EPS002</t>
  </si>
  <si>
    <t>45EPS005</t>
  </si>
  <si>
    <t>45EPS040</t>
  </si>
  <si>
    <t>45ESSC24</t>
  </si>
  <si>
    <t>45EAS016</t>
  </si>
  <si>
    <t>45EPS042</t>
  </si>
  <si>
    <t>45EAS027</t>
  </si>
  <si>
    <t>45EPS008</t>
  </si>
  <si>
    <t>45EPSIC3</t>
  </si>
  <si>
    <t>45EPS018</t>
  </si>
  <si>
    <t>45EPS017</t>
  </si>
  <si>
    <t>45EPS041</t>
  </si>
  <si>
    <t>45EPS048</t>
  </si>
  <si>
    <t>45CCFC55</t>
  </si>
  <si>
    <t>45EPSIC5</t>
  </si>
  <si>
    <t>45EPS001</t>
  </si>
  <si>
    <t>51EPS010</t>
  </si>
  <si>
    <t>51EPS037</t>
  </si>
  <si>
    <t>51EPS002</t>
  </si>
  <si>
    <t>51EPS005</t>
  </si>
  <si>
    <t>51EPS040</t>
  </si>
  <si>
    <t>51ESSC24</t>
  </si>
  <si>
    <t>51EAS016</t>
  </si>
  <si>
    <t>51EPS042</t>
  </si>
  <si>
    <t>51EAS027</t>
  </si>
  <si>
    <t>51EPS008</t>
  </si>
  <si>
    <t>51EPSIC3</t>
  </si>
  <si>
    <t>51EPS018</t>
  </si>
  <si>
    <t>51EPS017</t>
  </si>
  <si>
    <t>51EPS041</t>
  </si>
  <si>
    <t>51EPS048</t>
  </si>
  <si>
    <t>51CCFC55</t>
  </si>
  <si>
    <t>51EPSIC5</t>
  </si>
  <si>
    <t>51EPS001</t>
  </si>
  <si>
    <t>45CCFc33</t>
  </si>
  <si>
    <t>45EPSC34</t>
  </si>
  <si>
    <t>45ESSC07</t>
  </si>
  <si>
    <t>45EPS012</t>
  </si>
  <si>
    <t>147EPS010</t>
  </si>
  <si>
    <t>147EPS037</t>
  </si>
  <si>
    <t>147EPS002</t>
  </si>
  <si>
    <t>147EPS005</t>
  </si>
  <si>
    <t>147EPS040</t>
  </si>
  <si>
    <t>147ESSC24</t>
  </si>
  <si>
    <t>147EAS016</t>
  </si>
  <si>
    <t>147EPS042</t>
  </si>
  <si>
    <t>147EAS027</t>
  </si>
  <si>
    <t>147EPS008</t>
  </si>
  <si>
    <t>147EPSIC3</t>
  </si>
  <si>
    <t>147EPS018</t>
  </si>
  <si>
    <t>147EPS017</t>
  </si>
  <si>
    <t>147EPS041</t>
  </si>
  <si>
    <t>147EPS048</t>
  </si>
  <si>
    <t>147CCFC55</t>
  </si>
  <si>
    <t>147EPSIC5</t>
  </si>
  <si>
    <t>147EPS001</t>
  </si>
  <si>
    <t>51CCFc33</t>
  </si>
  <si>
    <t>51EPSC34</t>
  </si>
  <si>
    <t>51ESSC07</t>
  </si>
  <si>
    <t>51EPS012</t>
  </si>
  <si>
    <t>172EPS010</t>
  </si>
  <si>
    <t>172EPS037</t>
  </si>
  <si>
    <t>172EPS002</t>
  </si>
  <si>
    <t>172EPS005</t>
  </si>
  <si>
    <t>172EPS040</t>
  </si>
  <si>
    <t>172ESSC24</t>
  </si>
  <si>
    <t>172EAS016</t>
  </si>
  <si>
    <t>172EPS042</t>
  </si>
  <si>
    <t>172EAS027</t>
  </si>
  <si>
    <t>172EPS008</t>
  </si>
  <si>
    <t>172EPSIC3</t>
  </si>
  <si>
    <t>172EPS018</t>
  </si>
  <si>
    <t>172EPS017</t>
  </si>
  <si>
    <t>172EPS041</t>
  </si>
  <si>
    <t>172EPS048</t>
  </si>
  <si>
    <t>172CCFC55</t>
  </si>
  <si>
    <t>172EPSIC5</t>
  </si>
  <si>
    <t>172EPS001</t>
  </si>
  <si>
    <t>147CCFc33</t>
  </si>
  <si>
    <t>147EPSC34</t>
  </si>
  <si>
    <t>147ESSC07</t>
  </si>
  <si>
    <t>147EPS012</t>
  </si>
  <si>
    <t>475EPS010</t>
  </si>
  <si>
    <t>475EPS037</t>
  </si>
  <si>
    <t>475EPS002</t>
  </si>
  <si>
    <t>475EPS005</t>
  </si>
  <si>
    <t>475EPS040</t>
  </si>
  <si>
    <t>475ESSC24</t>
  </si>
  <si>
    <t>475EAS016</t>
  </si>
  <si>
    <t>475EPS042</t>
  </si>
  <si>
    <t>475EAS027</t>
  </si>
  <si>
    <t>475EPS008</t>
  </si>
  <si>
    <t>475EPSIC3</t>
  </si>
  <si>
    <t>475EPS018</t>
  </si>
  <si>
    <t>475EPS017</t>
  </si>
  <si>
    <t>475EPS041</t>
  </si>
  <si>
    <t>475EPS048</t>
  </si>
  <si>
    <t>475CCFC55</t>
  </si>
  <si>
    <t>475EPSIC5</t>
  </si>
  <si>
    <t>475EPS001</t>
  </si>
  <si>
    <t>172CCFc33</t>
  </si>
  <si>
    <t>172EPSC34</t>
  </si>
  <si>
    <t>172ESSC07</t>
  </si>
  <si>
    <t>172EPS012</t>
  </si>
  <si>
    <t>480EPS010</t>
  </si>
  <si>
    <t>480EPS037</t>
  </si>
  <si>
    <t>480EPS002</t>
  </si>
  <si>
    <t>480EPS005</t>
  </si>
  <si>
    <t>480EPS040</t>
  </si>
  <si>
    <t>480ESSC24</t>
  </si>
  <si>
    <t>480EAS016</t>
  </si>
  <si>
    <t>480EPS042</t>
  </si>
  <si>
    <t>480EAS027</t>
  </si>
  <si>
    <t>480EPS008</t>
  </si>
  <si>
    <t>480EPSIC3</t>
  </si>
  <si>
    <t>480EPS018</t>
  </si>
  <si>
    <t>480EPS017</t>
  </si>
  <si>
    <t>480EPS041</t>
  </si>
  <si>
    <t>480EPS048</t>
  </si>
  <si>
    <t>480CCFC55</t>
  </si>
  <si>
    <t>480EPSIC5</t>
  </si>
  <si>
    <t>480EPS001</t>
  </si>
  <si>
    <t>475CCFc33</t>
  </si>
  <si>
    <t>475EPSC34</t>
  </si>
  <si>
    <t>475ESSC07</t>
  </si>
  <si>
    <t>475EPS012</t>
  </si>
  <si>
    <t>490EPS010</t>
  </si>
  <si>
    <t>490EPS037</t>
  </si>
  <si>
    <t>490EPS002</t>
  </si>
  <si>
    <t>490EPS005</t>
  </si>
  <si>
    <t>490EPS040</t>
  </si>
  <si>
    <t>490ESSC24</t>
  </si>
  <si>
    <t>490EAS016</t>
  </si>
  <si>
    <t>490EPS042</t>
  </si>
  <si>
    <t>490EAS027</t>
  </si>
  <si>
    <t>490EPS008</t>
  </si>
  <si>
    <t>490EPSIC3</t>
  </si>
  <si>
    <t>490EPS018</t>
  </si>
  <si>
    <t>490EPS017</t>
  </si>
  <si>
    <t>490EPS041</t>
  </si>
  <si>
    <t>490EPS048</t>
  </si>
  <si>
    <t>490CCFC55</t>
  </si>
  <si>
    <t>490EPSIC5</t>
  </si>
  <si>
    <t>490EPS001</t>
  </si>
  <si>
    <t>480CCFc33</t>
  </si>
  <si>
    <t>480EPSC34</t>
  </si>
  <si>
    <t>480ESSC07</t>
  </si>
  <si>
    <t>480EPS012</t>
  </si>
  <si>
    <t>659EPS010</t>
  </si>
  <si>
    <t>659EPS037</t>
  </si>
  <si>
    <t>659EPS002</t>
  </si>
  <si>
    <t>659EPS005</t>
  </si>
  <si>
    <t>659EPS040</t>
  </si>
  <si>
    <t>659ESSC24</t>
  </si>
  <si>
    <t>659EAS016</t>
  </si>
  <si>
    <t>659EPS042</t>
  </si>
  <si>
    <t>659EAS027</t>
  </si>
  <si>
    <t>659EPS008</t>
  </si>
  <si>
    <t>659EPSIC3</t>
  </si>
  <si>
    <t>659EPS018</t>
  </si>
  <si>
    <t>659EPS017</t>
  </si>
  <si>
    <t>659EPS041</t>
  </si>
  <si>
    <t>659EPS048</t>
  </si>
  <si>
    <t>659CCFC55</t>
  </si>
  <si>
    <t>659EPSIC5</t>
  </si>
  <si>
    <t>659EPS001</t>
  </si>
  <si>
    <t>490CCFc33</t>
  </si>
  <si>
    <t>490EPSC34</t>
  </si>
  <si>
    <t>490ESSC07</t>
  </si>
  <si>
    <t>490EPS012</t>
  </si>
  <si>
    <t>665EPS010</t>
  </si>
  <si>
    <t>665EPS037</t>
  </si>
  <si>
    <t>665EPS002</t>
  </si>
  <si>
    <t>665EPS005</t>
  </si>
  <si>
    <t>665EPS040</t>
  </si>
  <si>
    <t>665ESSC24</t>
  </si>
  <si>
    <t>665EAS016</t>
  </si>
  <si>
    <t>665EPS042</t>
  </si>
  <si>
    <t>665EAS027</t>
  </si>
  <si>
    <t>665EPS008</t>
  </si>
  <si>
    <t>665EPSIC3</t>
  </si>
  <si>
    <t>665EPS018</t>
  </si>
  <si>
    <t>665EPS017</t>
  </si>
  <si>
    <t>665EPS041</t>
  </si>
  <si>
    <t>665EPS048</t>
  </si>
  <si>
    <t>665CCFC55</t>
  </si>
  <si>
    <t>665EPSIC5</t>
  </si>
  <si>
    <t>665EPS001</t>
  </si>
  <si>
    <t>659CCFc33</t>
  </si>
  <si>
    <t>659EPSC34</t>
  </si>
  <si>
    <t>659ESSC07</t>
  </si>
  <si>
    <t>659EPS012</t>
  </si>
  <si>
    <t>837EPS010</t>
  </si>
  <si>
    <t>837EPS037</t>
  </si>
  <si>
    <t>837EPS002</t>
  </si>
  <si>
    <t>837EPS005</t>
  </si>
  <si>
    <t>837EPS040</t>
  </si>
  <si>
    <t>837ESSC24</t>
  </si>
  <si>
    <t>837EAS016</t>
  </si>
  <si>
    <t>837EPS042</t>
  </si>
  <si>
    <t>837EAS027</t>
  </si>
  <si>
    <t>837EPS008</t>
  </si>
  <si>
    <t>837EPSIC3</t>
  </si>
  <si>
    <t>837EPS018</t>
  </si>
  <si>
    <t>837EPS017</t>
  </si>
  <si>
    <t>837EPS041</t>
  </si>
  <si>
    <t>837EPS048</t>
  </si>
  <si>
    <t>837CCFC55</t>
  </si>
  <si>
    <t>837EPSIC5</t>
  </si>
  <si>
    <t>837EPS001</t>
  </si>
  <si>
    <t>665CCFc33</t>
  </si>
  <si>
    <t>665EPSC34</t>
  </si>
  <si>
    <t>665ESSC07</t>
  </si>
  <si>
    <t>665EPS012</t>
  </si>
  <si>
    <t>873EPS010</t>
  </si>
  <si>
    <t>873EPS037</t>
  </si>
  <si>
    <t>873EPS002</t>
  </si>
  <si>
    <t>873EPS005</t>
  </si>
  <si>
    <t>873EPS040</t>
  </si>
  <si>
    <t>873ESSC24</t>
  </si>
  <si>
    <t>873EAS016</t>
  </si>
  <si>
    <t>873EPS042</t>
  </si>
  <si>
    <t>873EAS027</t>
  </si>
  <si>
    <t>873EPS008</t>
  </si>
  <si>
    <t>873EPSIC3</t>
  </si>
  <si>
    <t>873EPS018</t>
  </si>
  <si>
    <t>873EPS017</t>
  </si>
  <si>
    <t>873EPS041</t>
  </si>
  <si>
    <t>873EPS048</t>
  </si>
  <si>
    <t>873CCFC55</t>
  </si>
  <si>
    <t>873EPSIC5</t>
  </si>
  <si>
    <t>873EPS001</t>
  </si>
  <si>
    <t>837CCFc33</t>
  </si>
  <si>
    <t>837EPSC34</t>
  </si>
  <si>
    <t>837ESSC07</t>
  </si>
  <si>
    <t>837EPS012</t>
  </si>
  <si>
    <t>873CCFc33</t>
  </si>
  <si>
    <t>873EPSC34</t>
  </si>
  <si>
    <t>873ESSC07</t>
  </si>
  <si>
    <t>873EPS012</t>
  </si>
  <si>
    <t>31EPS010</t>
  </si>
  <si>
    <t>31EPS037</t>
  </si>
  <si>
    <t>31EPS002</t>
  </si>
  <si>
    <t>31EPS005</t>
  </si>
  <si>
    <t>31EPS040</t>
  </si>
  <si>
    <t>31ESSC24</t>
  </si>
  <si>
    <t>31EAS016</t>
  </si>
  <si>
    <t>31EPS042</t>
  </si>
  <si>
    <t>31EAS027</t>
  </si>
  <si>
    <t>31EPS008</t>
  </si>
  <si>
    <t>31EPSIC3</t>
  </si>
  <si>
    <t>31EPS018</t>
  </si>
  <si>
    <t>31EPS017</t>
  </si>
  <si>
    <t>31EPS041</t>
  </si>
  <si>
    <t>31EPS048</t>
  </si>
  <si>
    <t>31CCFC55</t>
  </si>
  <si>
    <t>31EPSIC5</t>
  </si>
  <si>
    <t>31EPS001</t>
  </si>
  <si>
    <t>40EPS010</t>
  </si>
  <si>
    <t>40EPS037</t>
  </si>
  <si>
    <t>40EPS002</t>
  </si>
  <si>
    <t>40EPS005</t>
  </si>
  <si>
    <t>40EPS040</t>
  </si>
  <si>
    <t>40ESSC24</t>
  </si>
  <si>
    <t>40EAS016</t>
  </si>
  <si>
    <t>40EPS042</t>
  </si>
  <si>
    <t>40EAS027</t>
  </si>
  <si>
    <t>40EPS008</t>
  </si>
  <si>
    <t>40EPSIC3</t>
  </si>
  <si>
    <t>40EPS018</t>
  </si>
  <si>
    <t>40EPS017</t>
  </si>
  <si>
    <t>40EPS041</t>
  </si>
  <si>
    <t>40EPS048</t>
  </si>
  <si>
    <t>40CCFC55</t>
  </si>
  <si>
    <t>40EPSIC5</t>
  </si>
  <si>
    <t>40EPS001</t>
  </si>
  <si>
    <t>31CCFc33</t>
  </si>
  <si>
    <t>31EPSC34</t>
  </si>
  <si>
    <t>31ESSC07</t>
  </si>
  <si>
    <t>31EPS012</t>
  </si>
  <si>
    <t>190EPS010</t>
  </si>
  <si>
    <t>190EPS037</t>
  </si>
  <si>
    <t>190EPS002</t>
  </si>
  <si>
    <t>190EPS005</t>
  </si>
  <si>
    <t>190EPS040</t>
  </si>
  <si>
    <t>190ESSC24</t>
  </si>
  <si>
    <t>190EAS016</t>
  </si>
  <si>
    <t>190EPS042</t>
  </si>
  <si>
    <t>190EAS027</t>
  </si>
  <si>
    <t>190EPS008</t>
  </si>
  <si>
    <t>190EPSIC3</t>
  </si>
  <si>
    <t>190EPS018</t>
  </si>
  <si>
    <t>190EPS017</t>
  </si>
  <si>
    <t>190EPS041</t>
  </si>
  <si>
    <t>190EPS048</t>
  </si>
  <si>
    <t>190CCFC55</t>
  </si>
  <si>
    <t>190EPSIC5</t>
  </si>
  <si>
    <t>190EPS001</t>
  </si>
  <si>
    <t>40CCFc33</t>
  </si>
  <si>
    <t>40EPSC34</t>
  </si>
  <si>
    <t>40ESSC07</t>
  </si>
  <si>
    <t>40EPS012</t>
  </si>
  <si>
    <t>604EPS010</t>
  </si>
  <si>
    <t>604EPS037</t>
  </si>
  <si>
    <t>604EPS002</t>
  </si>
  <si>
    <t>604EPS005</t>
  </si>
  <si>
    <t>604EPS040</t>
  </si>
  <si>
    <t>604ESSC24</t>
  </si>
  <si>
    <t>604EAS016</t>
  </si>
  <si>
    <t>604EPS042</t>
  </si>
  <si>
    <t>604EAS027</t>
  </si>
  <si>
    <t>604EPS008</t>
  </si>
  <si>
    <t>604EPSIC3</t>
  </si>
  <si>
    <t>604EPS018</t>
  </si>
  <si>
    <t>604EPS017</t>
  </si>
  <si>
    <t>604EPS041</t>
  </si>
  <si>
    <t>604EPS048</t>
  </si>
  <si>
    <t>604CCFC55</t>
  </si>
  <si>
    <t>604EPSIC5</t>
  </si>
  <si>
    <t>604EPS001</t>
  </si>
  <si>
    <t>190CCFc33</t>
  </si>
  <si>
    <t>190EPSC34</t>
  </si>
  <si>
    <t>190ESSC07</t>
  </si>
  <si>
    <t>190EPS012</t>
  </si>
  <si>
    <t>670EPS010</t>
  </si>
  <si>
    <t>670EPS037</t>
  </si>
  <si>
    <t>670EPS002</t>
  </si>
  <si>
    <t>670EPS005</t>
  </si>
  <si>
    <t>670EPS040</t>
  </si>
  <si>
    <t>670ESSC24</t>
  </si>
  <si>
    <t>670EAS016</t>
  </si>
  <si>
    <t>670EPS042</t>
  </si>
  <si>
    <t>670EAS027</t>
  </si>
  <si>
    <t>670EPS008</t>
  </si>
  <si>
    <t>670EPSIC3</t>
  </si>
  <si>
    <t>670EPS018</t>
  </si>
  <si>
    <t>670EPS017</t>
  </si>
  <si>
    <t>670EPS041</t>
  </si>
  <si>
    <t>670EPS048</t>
  </si>
  <si>
    <t>670CCFC55</t>
  </si>
  <si>
    <t>670EPSIC5</t>
  </si>
  <si>
    <t>670EPS001</t>
  </si>
  <si>
    <t>604CCFc33</t>
  </si>
  <si>
    <t>604EPSC34</t>
  </si>
  <si>
    <t>604ESSC07</t>
  </si>
  <si>
    <t>604EPS012</t>
  </si>
  <si>
    <t>690EPS010</t>
  </si>
  <si>
    <t>690EPS037</t>
  </si>
  <si>
    <t>690EPS002</t>
  </si>
  <si>
    <t>690EPS005</t>
  </si>
  <si>
    <t>690EPS040</t>
  </si>
  <si>
    <t>690ESSC24</t>
  </si>
  <si>
    <t>690EAS016</t>
  </si>
  <si>
    <t>690EPS042</t>
  </si>
  <si>
    <t>690EAS027</t>
  </si>
  <si>
    <t>690EPS008</t>
  </si>
  <si>
    <t>690EPSIC3</t>
  </si>
  <si>
    <t>690EPS018</t>
  </si>
  <si>
    <t>690EPS017</t>
  </si>
  <si>
    <t>690EPS041</t>
  </si>
  <si>
    <t>690EPS048</t>
  </si>
  <si>
    <t>690CCFC55</t>
  </si>
  <si>
    <t>690EPSIC5</t>
  </si>
  <si>
    <t>690EPS001</t>
  </si>
  <si>
    <t>670CCFc33</t>
  </si>
  <si>
    <t>670EPSC34</t>
  </si>
  <si>
    <t>670ESSC07</t>
  </si>
  <si>
    <t>670EPS012</t>
  </si>
  <si>
    <t>736EPS010</t>
  </si>
  <si>
    <t>736EPS037</t>
  </si>
  <si>
    <t>736EPS002</t>
  </si>
  <si>
    <t>736EPS005</t>
  </si>
  <si>
    <t>736EPS040</t>
  </si>
  <si>
    <t>736ESSC24</t>
  </si>
  <si>
    <t>736EAS016</t>
  </si>
  <si>
    <t>736EPS042</t>
  </si>
  <si>
    <t>736EAS027</t>
  </si>
  <si>
    <t>736EPS008</t>
  </si>
  <si>
    <t>736EPSIC3</t>
  </si>
  <si>
    <t>736EPS018</t>
  </si>
  <si>
    <t>736EPS017</t>
  </si>
  <si>
    <t>736EPS041</t>
  </si>
  <si>
    <t>736EPS048</t>
  </si>
  <si>
    <t>736CCFC55</t>
  </si>
  <si>
    <t>736EPSIC5</t>
  </si>
  <si>
    <t>736EPS001</t>
  </si>
  <si>
    <t>690CCFc33</t>
  </si>
  <si>
    <t>690EPSC34</t>
  </si>
  <si>
    <t>690ESSC07</t>
  </si>
  <si>
    <t>690EPS012</t>
  </si>
  <si>
    <t>858EPS010</t>
  </si>
  <si>
    <t>858EPS037</t>
  </si>
  <si>
    <t>858EPS002</t>
  </si>
  <si>
    <t>858EPS005</t>
  </si>
  <si>
    <t>858EPS040</t>
  </si>
  <si>
    <t>858ESSC24</t>
  </si>
  <si>
    <t>858EAS016</t>
  </si>
  <si>
    <t>858EPS042</t>
  </si>
  <si>
    <t>858EAS027</t>
  </si>
  <si>
    <t>858EPS008</t>
  </si>
  <si>
    <t>858EPSIC3</t>
  </si>
  <si>
    <t>858EPS018</t>
  </si>
  <si>
    <t>858EPS017</t>
  </si>
  <si>
    <t>858EPS041</t>
  </si>
  <si>
    <t>858EPS048</t>
  </si>
  <si>
    <t>858CCFC55</t>
  </si>
  <si>
    <t>858EPSIC5</t>
  </si>
  <si>
    <t>858EPS001</t>
  </si>
  <si>
    <t>736CCFc33</t>
  </si>
  <si>
    <t>736EPSC34</t>
  </si>
  <si>
    <t>736ESSC07</t>
  </si>
  <si>
    <t>736EPS012</t>
  </si>
  <si>
    <t>885EPS010</t>
  </si>
  <si>
    <t>885EPS037</t>
  </si>
  <si>
    <t>885EPS002</t>
  </si>
  <si>
    <t>885EPS005</t>
  </si>
  <si>
    <t>885EPS040</t>
  </si>
  <si>
    <t>885ESSC24</t>
  </si>
  <si>
    <t>885EAS016</t>
  </si>
  <si>
    <t>885EPS042</t>
  </si>
  <si>
    <t>885EAS027</t>
  </si>
  <si>
    <t>885EPS008</t>
  </si>
  <si>
    <t>885EPSIC3</t>
  </si>
  <si>
    <t>885EPS018</t>
  </si>
  <si>
    <t>885EPS017</t>
  </si>
  <si>
    <t>885EPS041</t>
  </si>
  <si>
    <t>885EPS048</t>
  </si>
  <si>
    <t>885CCFC55</t>
  </si>
  <si>
    <t>885EPSIC5</t>
  </si>
  <si>
    <t>885EPS001</t>
  </si>
  <si>
    <t>858CCFc33</t>
  </si>
  <si>
    <t>858EPSC34</t>
  </si>
  <si>
    <t>858ESSC07</t>
  </si>
  <si>
    <t>858EPS012</t>
  </si>
  <si>
    <t>890EPS010</t>
  </si>
  <si>
    <t>890EPS037</t>
  </si>
  <si>
    <t>890EPS002</t>
  </si>
  <si>
    <t>890EPS005</t>
  </si>
  <si>
    <t>890EPS040</t>
  </si>
  <si>
    <t>890ESSC24</t>
  </si>
  <si>
    <t>890EAS016</t>
  </si>
  <si>
    <t>890EPS042</t>
  </si>
  <si>
    <t>890EAS027</t>
  </si>
  <si>
    <t>890EPS008</t>
  </si>
  <si>
    <t>890EPSIC3</t>
  </si>
  <si>
    <t>890EPS018</t>
  </si>
  <si>
    <t>890EPS017</t>
  </si>
  <si>
    <t>890EPS041</t>
  </si>
  <si>
    <t>890EPS048</t>
  </si>
  <si>
    <t>890CCFC55</t>
  </si>
  <si>
    <t>890EPSIC5</t>
  </si>
  <si>
    <t>890EPS001</t>
  </si>
  <si>
    <t>885CCFc33</t>
  </si>
  <si>
    <t>885EPSC34</t>
  </si>
  <si>
    <t>885ESSC07</t>
  </si>
  <si>
    <t>885EPS012</t>
  </si>
  <si>
    <t>890CCFc33</t>
  </si>
  <si>
    <t>890EPSC34</t>
  </si>
  <si>
    <t>890ESSC07</t>
  </si>
  <si>
    <t>890EPS012</t>
  </si>
  <si>
    <t>4EPS010</t>
  </si>
  <si>
    <t>4EPS037</t>
  </si>
  <si>
    <t>4EPS002</t>
  </si>
  <si>
    <t>4EPS005</t>
  </si>
  <si>
    <t>4EPS040</t>
  </si>
  <si>
    <t>4ESSC24</t>
  </si>
  <si>
    <t>4EAS016</t>
  </si>
  <si>
    <t>4EPS042</t>
  </si>
  <si>
    <t>4EAS027</t>
  </si>
  <si>
    <t>4EPS008</t>
  </si>
  <si>
    <t>4EPSIC3</t>
  </si>
  <si>
    <t>4EPS018</t>
  </si>
  <si>
    <t>4EPS017</t>
  </si>
  <si>
    <t>4EPS041</t>
  </si>
  <si>
    <t>4EPS048</t>
  </si>
  <si>
    <t>4CCFC55</t>
  </si>
  <si>
    <t>4EPSIC5</t>
  </si>
  <si>
    <t>4EPS001</t>
  </si>
  <si>
    <t>42EPS010</t>
  </si>
  <si>
    <t>42EPS037</t>
  </si>
  <si>
    <t>42EPS002</t>
  </si>
  <si>
    <t>42EPS005</t>
  </si>
  <si>
    <t>42EPS040</t>
  </si>
  <si>
    <t>42ESSC24</t>
  </si>
  <si>
    <t>42EAS016</t>
  </si>
  <si>
    <t>42EPS042</t>
  </si>
  <si>
    <t>42EAS027</t>
  </si>
  <si>
    <t>42EPS008</t>
  </si>
  <si>
    <t>42EPSIC3</t>
  </si>
  <si>
    <t>42EPS018</t>
  </si>
  <si>
    <t>42EPS017</t>
  </si>
  <si>
    <t>42EPS041</t>
  </si>
  <si>
    <t>42EPS048</t>
  </si>
  <si>
    <t>42CCFC55</t>
  </si>
  <si>
    <t>42EPSIC5</t>
  </si>
  <si>
    <t>42EPS001</t>
  </si>
  <si>
    <t>4CCFc33</t>
  </si>
  <si>
    <t>4EPSC34</t>
  </si>
  <si>
    <t>4ESSC07</t>
  </si>
  <si>
    <t>4EPS012</t>
  </si>
  <si>
    <t>44EPS010</t>
  </si>
  <si>
    <t>44EPS037</t>
  </si>
  <si>
    <t>44EPS002</t>
  </si>
  <si>
    <t>44EPS005</t>
  </si>
  <si>
    <t>44EPS040</t>
  </si>
  <si>
    <t>44ESSC24</t>
  </si>
  <si>
    <t>44EAS016</t>
  </si>
  <si>
    <t>44EPS042</t>
  </si>
  <si>
    <t>44EAS027</t>
  </si>
  <si>
    <t>44EPS008</t>
  </si>
  <si>
    <t>44EPSIC3</t>
  </si>
  <si>
    <t>44EPS018</t>
  </si>
  <si>
    <t>44EPS017</t>
  </si>
  <si>
    <t>44EPS041</t>
  </si>
  <si>
    <t>44EPS048</t>
  </si>
  <si>
    <t>44CCFC55</t>
  </si>
  <si>
    <t>44EPSIC5</t>
  </si>
  <si>
    <t>44EPS001</t>
  </si>
  <si>
    <t>42CCFc33</t>
  </si>
  <si>
    <t>42EPSC34</t>
  </si>
  <si>
    <t>42ESSC07</t>
  </si>
  <si>
    <t>42EPS012</t>
  </si>
  <si>
    <t>59EPS010</t>
  </si>
  <si>
    <t>59EPS037</t>
  </si>
  <si>
    <t>59EPS002</t>
  </si>
  <si>
    <t>59EPS005</t>
  </si>
  <si>
    <t>59EPS040</t>
  </si>
  <si>
    <t>59ESSC24</t>
  </si>
  <si>
    <t>59EAS016</t>
  </si>
  <si>
    <t>59EPS042</t>
  </si>
  <si>
    <t>59EAS027</t>
  </si>
  <si>
    <t>59EPS008</t>
  </si>
  <si>
    <t>59EPSIC3</t>
  </si>
  <si>
    <t>59EPS018</t>
  </si>
  <si>
    <t>59EPS017</t>
  </si>
  <si>
    <t>59EPS041</t>
  </si>
  <si>
    <t>59EPS048</t>
  </si>
  <si>
    <t>59CCFC55</t>
  </si>
  <si>
    <t>59EPSIC5</t>
  </si>
  <si>
    <t>59EPS001</t>
  </si>
  <si>
    <t>44CCFc33</t>
  </si>
  <si>
    <t>44EPSC34</t>
  </si>
  <si>
    <t>44ESSC07</t>
  </si>
  <si>
    <t>44EPS012</t>
  </si>
  <si>
    <t>113EPS010</t>
  </si>
  <si>
    <t>113EPS037</t>
  </si>
  <si>
    <t>113EPS002</t>
  </si>
  <si>
    <t>113EPS005</t>
  </si>
  <si>
    <t>113EPS040</t>
  </si>
  <si>
    <t>113ESSC24</t>
  </si>
  <si>
    <t>113EAS016</t>
  </si>
  <si>
    <t>113EPS042</t>
  </si>
  <si>
    <t>113EAS027</t>
  </si>
  <si>
    <t>113EPS008</t>
  </si>
  <si>
    <t>113EPSIC3</t>
  </si>
  <si>
    <t>113EPS018</t>
  </si>
  <si>
    <t>113EPS017</t>
  </si>
  <si>
    <t>113EPS041</t>
  </si>
  <si>
    <t>113EPS048</t>
  </si>
  <si>
    <t>113CCFC55</t>
  </si>
  <si>
    <t>113EPSIC5</t>
  </si>
  <si>
    <t>113EPS001</t>
  </si>
  <si>
    <t>59CCFc33</t>
  </si>
  <si>
    <t>59EPSC34</t>
  </si>
  <si>
    <t>59ESSC07</t>
  </si>
  <si>
    <t>59EPS012</t>
  </si>
  <si>
    <t>125EPS010</t>
  </si>
  <si>
    <t>125EPS037</t>
  </si>
  <si>
    <t>125EPS002</t>
  </si>
  <si>
    <t>125EPS005</t>
  </si>
  <si>
    <t>125EPS040</t>
  </si>
  <si>
    <t>125ESSC24</t>
  </si>
  <si>
    <t>125EAS016</t>
  </si>
  <si>
    <t>125EPS042</t>
  </si>
  <si>
    <t>125EAS027</t>
  </si>
  <si>
    <t>125EPS008</t>
  </si>
  <si>
    <t>125EPSIC3</t>
  </si>
  <si>
    <t>125EPS018</t>
  </si>
  <si>
    <t>125EPS017</t>
  </si>
  <si>
    <t>125EPS041</t>
  </si>
  <si>
    <t>125EPS048</t>
  </si>
  <si>
    <t>125CCFC55</t>
  </si>
  <si>
    <t>125EPSIC5</t>
  </si>
  <si>
    <t>125EPS001</t>
  </si>
  <si>
    <t>113CCFc33</t>
  </si>
  <si>
    <t>113EPSC34</t>
  </si>
  <si>
    <t>113ESSC07</t>
  </si>
  <si>
    <t>113EPS012</t>
  </si>
  <si>
    <t>138EPS010</t>
  </si>
  <si>
    <t>138EPS037</t>
  </si>
  <si>
    <t>138EPS002</t>
  </si>
  <si>
    <t>138EPS005</t>
  </si>
  <si>
    <t>138EPS040</t>
  </si>
  <si>
    <t>138ESSC24</t>
  </si>
  <si>
    <t>138EAS016</t>
  </si>
  <si>
    <t>138EPS042</t>
  </si>
  <si>
    <t>138EAS027</t>
  </si>
  <si>
    <t>138EPS008</t>
  </si>
  <si>
    <t>138EPSIC3</t>
  </si>
  <si>
    <t>138EPS018</t>
  </si>
  <si>
    <t>138EPS017</t>
  </si>
  <si>
    <t>138EPS041</t>
  </si>
  <si>
    <t>138EPS048</t>
  </si>
  <si>
    <t>138CCFC55</t>
  </si>
  <si>
    <t>138EPSIC5</t>
  </si>
  <si>
    <t>138EPS001</t>
  </si>
  <si>
    <t>125CCFc33</t>
  </si>
  <si>
    <t>125EPSC34</t>
  </si>
  <si>
    <t>125ESSC07</t>
  </si>
  <si>
    <t>125EPS012</t>
  </si>
  <si>
    <t>234EPS010</t>
  </si>
  <si>
    <t>234EPS037</t>
  </si>
  <si>
    <t>234EPS002</t>
  </si>
  <si>
    <t>234EPS005</t>
  </si>
  <si>
    <t>234EPS040</t>
  </si>
  <si>
    <t>234ESSC24</t>
  </si>
  <si>
    <t>234EAS016</t>
  </si>
  <si>
    <t>234EPS042</t>
  </si>
  <si>
    <t>234EAS027</t>
  </si>
  <si>
    <t>234EPS008</t>
  </si>
  <si>
    <t>234EPSIC3</t>
  </si>
  <si>
    <t>234EPS018</t>
  </si>
  <si>
    <t>234EPS017</t>
  </si>
  <si>
    <t>234EPS041</t>
  </si>
  <si>
    <t>234EPS048</t>
  </si>
  <si>
    <t>234CCFC55</t>
  </si>
  <si>
    <t>234EPSIC5</t>
  </si>
  <si>
    <t>234EPS001</t>
  </si>
  <si>
    <t>138CCFc33</t>
  </si>
  <si>
    <t>138EPSC34</t>
  </si>
  <si>
    <t>138ESSC07</t>
  </si>
  <si>
    <t>138EPS012</t>
  </si>
  <si>
    <t>240EPS010</t>
  </si>
  <si>
    <t>240EPS037</t>
  </si>
  <si>
    <t>240EPS002</t>
  </si>
  <si>
    <t>240EPS005</t>
  </si>
  <si>
    <t>240EPS040</t>
  </si>
  <si>
    <t>240ESSC24</t>
  </si>
  <si>
    <t>240EAS016</t>
  </si>
  <si>
    <t>240EPS042</t>
  </si>
  <si>
    <t>240EAS027</t>
  </si>
  <si>
    <t>240EPS008</t>
  </si>
  <si>
    <t>240EPSIC3</t>
  </si>
  <si>
    <t>240EPS018</t>
  </si>
  <si>
    <t>240EPS017</t>
  </si>
  <si>
    <t>240EPS041</t>
  </si>
  <si>
    <t>240EPS048</t>
  </si>
  <si>
    <t>240CCFC55</t>
  </si>
  <si>
    <t>240EPSIC5</t>
  </si>
  <si>
    <t>240EPS001</t>
  </si>
  <si>
    <t>234CCFc33</t>
  </si>
  <si>
    <t>234EPSC34</t>
  </si>
  <si>
    <t>234ESSC07</t>
  </si>
  <si>
    <t>234EPS012</t>
  </si>
  <si>
    <t>284EPS010</t>
  </si>
  <si>
    <t>284EPS037</t>
  </si>
  <si>
    <t>284EPS002</t>
  </si>
  <si>
    <t>284EPS005</t>
  </si>
  <si>
    <t>284EPS040</t>
  </si>
  <si>
    <t>284ESSC24</t>
  </si>
  <si>
    <t>284EAS016</t>
  </si>
  <si>
    <t>284EPS042</t>
  </si>
  <si>
    <t>284EAS027</t>
  </si>
  <si>
    <t>284EPS008</t>
  </si>
  <si>
    <t>284EPSIC3</t>
  </si>
  <si>
    <t>284EPS018</t>
  </si>
  <si>
    <t>284EPS017</t>
  </si>
  <si>
    <t>284EPS041</t>
  </si>
  <si>
    <t>284EPS048</t>
  </si>
  <si>
    <t>284CCFC55</t>
  </si>
  <si>
    <t>284EPSIC5</t>
  </si>
  <si>
    <t>284EPS001</t>
  </si>
  <si>
    <t>240CCFc33</t>
  </si>
  <si>
    <t>240EPSC34</t>
  </si>
  <si>
    <t>240ESSC07</t>
  </si>
  <si>
    <t>240EPS012</t>
  </si>
  <si>
    <t>306EPS010</t>
  </si>
  <si>
    <t>306EPS037</t>
  </si>
  <si>
    <t>306EPS002</t>
  </si>
  <si>
    <t>306EPS005</t>
  </si>
  <si>
    <t>306EPS040</t>
  </si>
  <si>
    <t>306ESSC24</t>
  </si>
  <si>
    <t>306EAS016</t>
  </si>
  <si>
    <t>306EPS042</t>
  </si>
  <si>
    <t>306EAS027</t>
  </si>
  <si>
    <t>306EPS008</t>
  </si>
  <si>
    <t>306EPSIC3</t>
  </si>
  <si>
    <t>306EPS018</t>
  </si>
  <si>
    <t>306EPS017</t>
  </si>
  <si>
    <t>306EPS041</t>
  </si>
  <si>
    <t>306EPS048</t>
  </si>
  <si>
    <t>306CCFC55</t>
  </si>
  <si>
    <t>306EPSIC5</t>
  </si>
  <si>
    <t>306EPS001</t>
  </si>
  <si>
    <t>284CCFc33</t>
  </si>
  <si>
    <t>284EPSC34</t>
  </si>
  <si>
    <t>284ESSC07</t>
  </si>
  <si>
    <t>284EPS012</t>
  </si>
  <si>
    <t>347EPS010</t>
  </si>
  <si>
    <t>347EPS037</t>
  </si>
  <si>
    <t>347EPS002</t>
  </si>
  <si>
    <t>347EPS005</t>
  </si>
  <si>
    <t>347EPS040</t>
  </si>
  <si>
    <t>347ESSC24</t>
  </si>
  <si>
    <t>347EAS016</t>
  </si>
  <si>
    <t>347EPS042</t>
  </si>
  <si>
    <t>347EAS027</t>
  </si>
  <si>
    <t>347EPS008</t>
  </si>
  <si>
    <t>347EPSIC3</t>
  </si>
  <si>
    <t>347EPS018</t>
  </si>
  <si>
    <t>347EPS017</t>
  </si>
  <si>
    <t>347EPS041</t>
  </si>
  <si>
    <t>347EPS048</t>
  </si>
  <si>
    <t>347CCFC55</t>
  </si>
  <si>
    <t>347EPSIC5</t>
  </si>
  <si>
    <t>347EPS001</t>
  </si>
  <si>
    <t>306CCFc33</t>
  </si>
  <si>
    <t>306EPSC34</t>
  </si>
  <si>
    <t>306ESSC07</t>
  </si>
  <si>
    <t>306EPS012</t>
  </si>
  <si>
    <t>411EPS010</t>
  </si>
  <si>
    <t>411EPS037</t>
  </si>
  <si>
    <t>411EPS002</t>
  </si>
  <si>
    <t>411EPS005</t>
  </si>
  <si>
    <t>411EPS040</t>
  </si>
  <si>
    <t>411ESSC24</t>
  </si>
  <si>
    <t>411EAS016</t>
  </si>
  <si>
    <t>411EPS042</t>
  </si>
  <si>
    <t>411EAS027</t>
  </si>
  <si>
    <t>411EPS008</t>
  </si>
  <si>
    <t>411EPSIC3</t>
  </si>
  <si>
    <t>411EPS018</t>
  </si>
  <si>
    <t>411EPS017</t>
  </si>
  <si>
    <t>411EPS041</t>
  </si>
  <si>
    <t>411EPS048</t>
  </si>
  <si>
    <t>411CCFC55</t>
  </si>
  <si>
    <t>411EPSIC5</t>
  </si>
  <si>
    <t>411EPS001</t>
  </si>
  <si>
    <t>347CCFc33</t>
  </si>
  <si>
    <t>347EPSC34</t>
  </si>
  <si>
    <t>347ESSC07</t>
  </si>
  <si>
    <t>347EPS012</t>
  </si>
  <si>
    <t>501EPS010</t>
  </si>
  <si>
    <t>501EPS037</t>
  </si>
  <si>
    <t>501EPS002</t>
  </si>
  <si>
    <t>501EPS005</t>
  </si>
  <si>
    <t>501EPS040</t>
  </si>
  <si>
    <t>501ESSC24</t>
  </si>
  <si>
    <t>501EAS016</t>
  </si>
  <si>
    <t>501EPS042</t>
  </si>
  <si>
    <t>501EAS027</t>
  </si>
  <si>
    <t>501EPS008</t>
  </si>
  <si>
    <t>501EPSIC3</t>
  </si>
  <si>
    <t>501EPS018</t>
  </si>
  <si>
    <t>501EPS017</t>
  </si>
  <si>
    <t>501EPS041</t>
  </si>
  <si>
    <t>501EPS048</t>
  </si>
  <si>
    <t>501CCFC55</t>
  </si>
  <si>
    <t>501EPSIC5</t>
  </si>
  <si>
    <t>501EPS001</t>
  </si>
  <si>
    <t>411CCFc33</t>
  </si>
  <si>
    <t>411EPSC34</t>
  </si>
  <si>
    <t>411ESSC07</t>
  </si>
  <si>
    <t>411EPS012</t>
  </si>
  <si>
    <t>543EPS010</t>
  </si>
  <si>
    <t>543EPS037</t>
  </si>
  <si>
    <t>543EPS002</t>
  </si>
  <si>
    <t>543EPS005</t>
  </si>
  <si>
    <t>543EPS040</t>
  </si>
  <si>
    <t>543ESSC24</t>
  </si>
  <si>
    <t>543EAS016</t>
  </si>
  <si>
    <t>543EPS042</t>
  </si>
  <si>
    <t>543EAS027</t>
  </si>
  <si>
    <t>543EPS008</t>
  </si>
  <si>
    <t>543EPSIC3</t>
  </si>
  <si>
    <t>543EPS018</t>
  </si>
  <si>
    <t>543EPS017</t>
  </si>
  <si>
    <t>543EPS041</t>
  </si>
  <si>
    <t>543EPS048</t>
  </si>
  <si>
    <t>543CCFC55</t>
  </si>
  <si>
    <t>543EPSIC5</t>
  </si>
  <si>
    <t>543EPS001</t>
  </si>
  <si>
    <t>501CCFc33</t>
  </si>
  <si>
    <t>501EPSC34</t>
  </si>
  <si>
    <t>501ESSC07</t>
  </si>
  <si>
    <t>501EPS012</t>
  </si>
  <si>
    <t>628EPS010</t>
  </si>
  <si>
    <t>628EPS037</t>
  </si>
  <si>
    <t>628EPS002</t>
  </si>
  <si>
    <t>628EPS005</t>
  </si>
  <si>
    <t>628EPS040</t>
  </si>
  <si>
    <t>628ESSC24</t>
  </si>
  <si>
    <t>628EAS016</t>
  </si>
  <si>
    <t>628EPS042</t>
  </si>
  <si>
    <t>628EAS027</t>
  </si>
  <si>
    <t>628EPS008</t>
  </si>
  <si>
    <t>628EPSIC3</t>
  </si>
  <si>
    <t>628EPS018</t>
  </si>
  <si>
    <t>628EPS017</t>
  </si>
  <si>
    <t>628EPS041</t>
  </si>
  <si>
    <t>628EPS048</t>
  </si>
  <si>
    <t>628CCFC55</t>
  </si>
  <si>
    <t>628EPSIC5</t>
  </si>
  <si>
    <t>628EPS001</t>
  </si>
  <si>
    <t>543CCFc33</t>
  </si>
  <si>
    <t>543EPSC34</t>
  </si>
  <si>
    <t>543ESSC07</t>
  </si>
  <si>
    <t>543EPS012</t>
  </si>
  <si>
    <t>656EPS010</t>
  </si>
  <si>
    <t>656EPS037</t>
  </si>
  <si>
    <t>656EPS002</t>
  </si>
  <si>
    <t>656EPS005</t>
  </si>
  <si>
    <t>656EPS040</t>
  </si>
  <si>
    <t>656ESSC24</t>
  </si>
  <si>
    <t>656EAS016</t>
  </si>
  <si>
    <t>656EPS042</t>
  </si>
  <si>
    <t>656EAS027</t>
  </si>
  <si>
    <t>656EPS008</t>
  </si>
  <si>
    <t>656EPSIC3</t>
  </si>
  <si>
    <t>656EPS018</t>
  </si>
  <si>
    <t>656EPS017</t>
  </si>
  <si>
    <t>656EPS041</t>
  </si>
  <si>
    <t>656EPS048</t>
  </si>
  <si>
    <t>656CCFC55</t>
  </si>
  <si>
    <t>656EPSIC5</t>
  </si>
  <si>
    <t>656EPS001</t>
  </si>
  <si>
    <t>628CCFc33</t>
  </si>
  <si>
    <t>628EPSC34</t>
  </si>
  <si>
    <t>628ESSC07</t>
  </si>
  <si>
    <t>628EPS012</t>
  </si>
  <si>
    <t>761EPS010</t>
  </si>
  <si>
    <t>761EPS037</t>
  </si>
  <si>
    <t>761EPS002</t>
  </si>
  <si>
    <t>761EPS005</t>
  </si>
  <si>
    <t>761EPS040</t>
  </si>
  <si>
    <t>761ESSC24</t>
  </si>
  <si>
    <t>761EAS016</t>
  </si>
  <si>
    <t>761EPS042</t>
  </si>
  <si>
    <t>761EAS027</t>
  </si>
  <si>
    <t>761EPS008</t>
  </si>
  <si>
    <t>761EPSIC3</t>
  </si>
  <si>
    <t>761EPS018</t>
  </si>
  <si>
    <t>761EPS017</t>
  </si>
  <si>
    <t>761EPS041</t>
  </si>
  <si>
    <t>761EPS048</t>
  </si>
  <si>
    <t>761CCFC55</t>
  </si>
  <si>
    <t>761EPSIC5</t>
  </si>
  <si>
    <t>761EPS001</t>
  </si>
  <si>
    <t>656CCFc33</t>
  </si>
  <si>
    <t>656EPSC34</t>
  </si>
  <si>
    <t>656ESSC07</t>
  </si>
  <si>
    <t>656EPS012</t>
  </si>
  <si>
    <t>842EPS010</t>
  </si>
  <si>
    <t>842EPS037</t>
  </si>
  <si>
    <t>842EPS002</t>
  </si>
  <si>
    <t>842EPS005</t>
  </si>
  <si>
    <t>842EPS040</t>
  </si>
  <si>
    <t>842ESSC24</t>
  </si>
  <si>
    <t>842EAS016</t>
  </si>
  <si>
    <t>842EPS042</t>
  </si>
  <si>
    <t>842EAS027</t>
  </si>
  <si>
    <t>842EPS008</t>
  </si>
  <si>
    <t>842EPSIC3</t>
  </si>
  <si>
    <t>842EPS018</t>
  </si>
  <si>
    <t>842EPS017</t>
  </si>
  <si>
    <t>842EPS041</t>
  </si>
  <si>
    <t>842EPS048</t>
  </si>
  <si>
    <t>842CCFC55</t>
  </si>
  <si>
    <t>842EPSIC5</t>
  </si>
  <si>
    <t>842EPS001</t>
  </si>
  <si>
    <t>761CCFc33</t>
  </si>
  <si>
    <t>761EPSC34</t>
  </si>
  <si>
    <t>761ESSC07</t>
  </si>
  <si>
    <t>761EPS012</t>
  </si>
  <si>
    <t>842CCFc33</t>
  </si>
  <si>
    <t>842EPSC34</t>
  </si>
  <si>
    <t>842ESSC07</t>
  </si>
  <si>
    <t>842EPS012</t>
  </si>
  <si>
    <t>38EPS010</t>
  </si>
  <si>
    <t>38EPS037</t>
  </si>
  <si>
    <t>38EPS002</t>
  </si>
  <si>
    <t>38EPS005</t>
  </si>
  <si>
    <t>38EPS040</t>
  </si>
  <si>
    <t>38ESSC24</t>
  </si>
  <si>
    <t>38EAS016</t>
  </si>
  <si>
    <t>38EPS042</t>
  </si>
  <si>
    <t>38EAS027</t>
  </si>
  <si>
    <t>38EPS008</t>
  </si>
  <si>
    <t>38EPSIC3</t>
  </si>
  <si>
    <t>38EPS018</t>
  </si>
  <si>
    <t>38EPS017</t>
  </si>
  <si>
    <t>38EPS041</t>
  </si>
  <si>
    <t>38EPS048</t>
  </si>
  <si>
    <t>38CCFC55</t>
  </si>
  <si>
    <t>38EPSIC5</t>
  </si>
  <si>
    <t>38EPS001</t>
  </si>
  <si>
    <t>86EPS010</t>
  </si>
  <si>
    <t>86EPS037</t>
  </si>
  <si>
    <t>86EPS002</t>
  </si>
  <si>
    <t>86EPS005</t>
  </si>
  <si>
    <t>86EPS040</t>
  </si>
  <si>
    <t>86ESSC24</t>
  </si>
  <si>
    <t>86EAS016</t>
  </si>
  <si>
    <t>86EPS042</t>
  </si>
  <si>
    <t>86EAS027</t>
  </si>
  <si>
    <t>86EPS008</t>
  </si>
  <si>
    <t>86EPSIC3</t>
  </si>
  <si>
    <t>86EPS018</t>
  </si>
  <si>
    <t>86EPS017</t>
  </si>
  <si>
    <t>86EPS041</t>
  </si>
  <si>
    <t>86EPS048</t>
  </si>
  <si>
    <t>86CCFC55</t>
  </si>
  <si>
    <t>86EPSIC5</t>
  </si>
  <si>
    <t>86EPS001</t>
  </si>
  <si>
    <t>38CCFc33</t>
  </si>
  <si>
    <t>38EPSC34</t>
  </si>
  <si>
    <t>38ESSC07</t>
  </si>
  <si>
    <t>38EPS012</t>
  </si>
  <si>
    <t>107EPS010</t>
  </si>
  <si>
    <t>107EPS037</t>
  </si>
  <si>
    <t>107EPS002</t>
  </si>
  <si>
    <t>107EPS005</t>
  </si>
  <si>
    <t>107EPS040</t>
  </si>
  <si>
    <t>107ESSC24</t>
  </si>
  <si>
    <t>107EAS016</t>
  </si>
  <si>
    <t>107EPS042</t>
  </si>
  <si>
    <t>107EAS027</t>
  </si>
  <si>
    <t>107EPS008</t>
  </si>
  <si>
    <t>107EPSIC3</t>
  </si>
  <si>
    <t>107EPS018</t>
  </si>
  <si>
    <t>107EPS017</t>
  </si>
  <si>
    <t>107EPS041</t>
  </si>
  <si>
    <t>107EPS048</t>
  </si>
  <si>
    <t>107CCFC55</t>
  </si>
  <si>
    <t>107EPSIC5</t>
  </si>
  <si>
    <t>107EPS001</t>
  </si>
  <si>
    <t>86CCFc33</t>
  </si>
  <si>
    <t>86EPSC34</t>
  </si>
  <si>
    <t>86ESSC07</t>
  </si>
  <si>
    <t>86EPS012</t>
  </si>
  <si>
    <t>134EPS010</t>
  </si>
  <si>
    <t>134EPS037</t>
  </si>
  <si>
    <t>134EPS002</t>
  </si>
  <si>
    <t>134EPS005</t>
  </si>
  <si>
    <t>134EPS040</t>
  </si>
  <si>
    <t>134ESSC24</t>
  </si>
  <si>
    <t>134EAS016</t>
  </si>
  <si>
    <t>134EPS042</t>
  </si>
  <si>
    <t>134EAS027</t>
  </si>
  <si>
    <t>134EPS008</t>
  </si>
  <si>
    <t>134EPSIC3</t>
  </si>
  <si>
    <t>134EPS018</t>
  </si>
  <si>
    <t>134EPS017</t>
  </si>
  <si>
    <t>134EPS041</t>
  </si>
  <si>
    <t>134EPS048</t>
  </si>
  <si>
    <t>134CCFC55</t>
  </si>
  <si>
    <t>134EPSIC5</t>
  </si>
  <si>
    <t>134EPS001</t>
  </si>
  <si>
    <t>107CCFc33</t>
  </si>
  <si>
    <t>107EPSC34</t>
  </si>
  <si>
    <t>107ESSC07</t>
  </si>
  <si>
    <t>107EPS012</t>
  </si>
  <si>
    <t>150EPS010</t>
  </si>
  <si>
    <t>150EPS037</t>
  </si>
  <si>
    <t>150EPS002</t>
  </si>
  <si>
    <t>150EPS005</t>
  </si>
  <si>
    <t>150EPS040</t>
  </si>
  <si>
    <t>150ESSC24</t>
  </si>
  <si>
    <t>150EAS016</t>
  </si>
  <si>
    <t>150EPS042</t>
  </si>
  <si>
    <t>150EAS027</t>
  </si>
  <si>
    <t>150EPS008</t>
  </si>
  <si>
    <t>150EPSIC3</t>
  </si>
  <si>
    <t>150EPS018</t>
  </si>
  <si>
    <t>150EPS017</t>
  </si>
  <si>
    <t>150EPS041</t>
  </si>
  <si>
    <t>150EPS048</t>
  </si>
  <si>
    <t>150CCFC55</t>
  </si>
  <si>
    <t>150EPSIC5</t>
  </si>
  <si>
    <t>150EPS001</t>
  </si>
  <si>
    <t>134CCFc33</t>
  </si>
  <si>
    <t>134EPSC34</t>
  </si>
  <si>
    <t>134ESSC07</t>
  </si>
  <si>
    <t>134EPS012</t>
  </si>
  <si>
    <t>237EPS010</t>
  </si>
  <si>
    <t>237EPS037</t>
  </si>
  <si>
    <t>237EPS002</t>
  </si>
  <si>
    <t>237EPS005</t>
  </si>
  <si>
    <t>237EPS040</t>
  </si>
  <si>
    <t>237ESSC24</t>
  </si>
  <si>
    <t>237EAS016</t>
  </si>
  <si>
    <t>237EPS042</t>
  </si>
  <si>
    <t>237EAS027</t>
  </si>
  <si>
    <t>237EPS008</t>
  </si>
  <si>
    <t>237EPSIC3</t>
  </si>
  <si>
    <t>237EPS018</t>
  </si>
  <si>
    <t>237EPS017</t>
  </si>
  <si>
    <t>237EPS041</t>
  </si>
  <si>
    <t>237EPS048</t>
  </si>
  <si>
    <t>237CCFC55</t>
  </si>
  <si>
    <t>237EPSIC5</t>
  </si>
  <si>
    <t>237EPS001</t>
  </si>
  <si>
    <t>150CCFc33</t>
  </si>
  <si>
    <t>150EPSC34</t>
  </si>
  <si>
    <t>150ESSC07</t>
  </si>
  <si>
    <t>150EPS012</t>
  </si>
  <si>
    <t>264EPS010</t>
  </si>
  <si>
    <t>264EPS037</t>
  </si>
  <si>
    <t>264EPS002</t>
  </si>
  <si>
    <t>264EPS005</t>
  </si>
  <si>
    <t>264EPS040</t>
  </si>
  <si>
    <t>264ESSC24</t>
  </si>
  <si>
    <t>264EAS016</t>
  </si>
  <si>
    <t>264EPS042</t>
  </si>
  <si>
    <t>264EAS027</t>
  </si>
  <si>
    <t>264EPS008</t>
  </si>
  <si>
    <t>264EPSIC3</t>
  </si>
  <si>
    <t>264EPS018</t>
  </si>
  <si>
    <t>264EPS017</t>
  </si>
  <si>
    <t>264EPS041</t>
  </si>
  <si>
    <t>264EPS048</t>
  </si>
  <si>
    <t>264CCFC55</t>
  </si>
  <si>
    <t>264EPSIC5</t>
  </si>
  <si>
    <t>264EPS001</t>
  </si>
  <si>
    <t>237CCFc33</t>
  </si>
  <si>
    <t>237EPSC34</t>
  </si>
  <si>
    <t>237ESSC07</t>
  </si>
  <si>
    <t>237EPS012</t>
  </si>
  <si>
    <t>310EPS010</t>
  </si>
  <si>
    <t>310EPS037</t>
  </si>
  <si>
    <t>310EPS002</t>
  </si>
  <si>
    <t>310EPS005</t>
  </si>
  <si>
    <t>310EPS040</t>
  </si>
  <si>
    <t>310ESSC24</t>
  </si>
  <si>
    <t>310EAS016</t>
  </si>
  <si>
    <t>310EPS042</t>
  </si>
  <si>
    <t>310EAS027</t>
  </si>
  <si>
    <t>310EPS008</t>
  </si>
  <si>
    <t>310EPSIC3</t>
  </si>
  <si>
    <t>310EPS018</t>
  </si>
  <si>
    <t>310EPS017</t>
  </si>
  <si>
    <t>310EPS041</t>
  </si>
  <si>
    <t>310EPS048</t>
  </si>
  <si>
    <t>310CCFC55</t>
  </si>
  <si>
    <t>310EPSIC5</t>
  </si>
  <si>
    <t>310EPS001</t>
  </si>
  <si>
    <t>264CCFc33</t>
  </si>
  <si>
    <t>264EPSC34</t>
  </si>
  <si>
    <t>264ESSC07</t>
  </si>
  <si>
    <t>264EPS012</t>
  </si>
  <si>
    <t>315EPS010</t>
  </si>
  <si>
    <t>315EPS037</t>
  </si>
  <si>
    <t>315EPS002</t>
  </si>
  <si>
    <t>315EPS005</t>
  </si>
  <si>
    <t>315EPS040</t>
  </si>
  <si>
    <t>315ESSC24</t>
  </si>
  <si>
    <t>315EAS016</t>
  </si>
  <si>
    <t>315EPS042</t>
  </si>
  <si>
    <t>315EAS027</t>
  </si>
  <si>
    <t>315EPS008</t>
  </si>
  <si>
    <t>315EPSIC3</t>
  </si>
  <si>
    <t>315EPS018</t>
  </si>
  <si>
    <t>315EPS017</t>
  </si>
  <si>
    <t>315EPS041</t>
  </si>
  <si>
    <t>315EPS048</t>
  </si>
  <si>
    <t>315CCFC55</t>
  </si>
  <si>
    <t>315EPSIC5</t>
  </si>
  <si>
    <t>315EPS001</t>
  </si>
  <si>
    <t>310CCFc33</t>
  </si>
  <si>
    <t>310EPSC34</t>
  </si>
  <si>
    <t>310ESSC07</t>
  </si>
  <si>
    <t>310EPS012</t>
  </si>
  <si>
    <t>361EPS010</t>
  </si>
  <si>
    <t>361EPS037</t>
  </si>
  <si>
    <t>361EPS002</t>
  </si>
  <si>
    <t>361EPS005</t>
  </si>
  <si>
    <t>361EPS040</t>
  </si>
  <si>
    <t>361ESSC24</t>
  </si>
  <si>
    <t>361EAS016</t>
  </si>
  <si>
    <t>361EPS042</t>
  </si>
  <si>
    <t>361EAS027</t>
  </si>
  <si>
    <t>361EPS008</t>
  </si>
  <si>
    <t>361EPSIC3</t>
  </si>
  <si>
    <t>361EPS018</t>
  </si>
  <si>
    <t>361EPS017</t>
  </si>
  <si>
    <t>361EPS041</t>
  </si>
  <si>
    <t>361EPS048</t>
  </si>
  <si>
    <t>361CCFC55</t>
  </si>
  <si>
    <t>361EPSIC5</t>
  </si>
  <si>
    <t>361EPS001</t>
  </si>
  <si>
    <t>315CCFc33</t>
  </si>
  <si>
    <t>315EPSC34</t>
  </si>
  <si>
    <t>315ESSC07</t>
  </si>
  <si>
    <t>315EPS012</t>
  </si>
  <si>
    <t>647EPS010</t>
  </si>
  <si>
    <t>647EPS037</t>
  </si>
  <si>
    <t>647EPS002</t>
  </si>
  <si>
    <t>647EPS005</t>
  </si>
  <si>
    <t>647EPS040</t>
  </si>
  <si>
    <t>647ESSC24</t>
  </si>
  <si>
    <t>647EAS016</t>
  </si>
  <si>
    <t>647EPS042</t>
  </si>
  <si>
    <t>647EAS027</t>
  </si>
  <si>
    <t>647EPS008</t>
  </si>
  <si>
    <t>647EPSIC3</t>
  </si>
  <si>
    <t>647EPS018</t>
  </si>
  <si>
    <t>647EPS017</t>
  </si>
  <si>
    <t>647EPS041</t>
  </si>
  <si>
    <t>647EPS048</t>
  </si>
  <si>
    <t>647CCFC55</t>
  </si>
  <si>
    <t>647EPSIC5</t>
  </si>
  <si>
    <t>647EPS001</t>
  </si>
  <si>
    <t>361CCFc33</t>
  </si>
  <si>
    <t>361EPSC34</t>
  </si>
  <si>
    <t>361ESSC07</t>
  </si>
  <si>
    <t>361EPS012</t>
  </si>
  <si>
    <t>658EPS010</t>
  </si>
  <si>
    <t>658EPS037</t>
  </si>
  <si>
    <t>658EPS002</t>
  </si>
  <si>
    <t>658EPS005</t>
  </si>
  <si>
    <t>658EPS040</t>
  </si>
  <si>
    <t>658ESSC24</t>
  </si>
  <si>
    <t>658EAS016</t>
  </si>
  <si>
    <t>658EPS042</t>
  </si>
  <si>
    <t>658EAS027</t>
  </si>
  <si>
    <t>658EPS008</t>
  </si>
  <si>
    <t>658EPSIC3</t>
  </si>
  <si>
    <t>658EPS018</t>
  </si>
  <si>
    <t>658EPS017</t>
  </si>
  <si>
    <t>658EPS041</t>
  </si>
  <si>
    <t>658EPS048</t>
  </si>
  <si>
    <t>658CCFC55</t>
  </si>
  <si>
    <t>658EPSIC5</t>
  </si>
  <si>
    <t>658EPS001</t>
  </si>
  <si>
    <t>647CCFc33</t>
  </si>
  <si>
    <t>647EPSC34</t>
  </si>
  <si>
    <t>647ESSC07</t>
  </si>
  <si>
    <t>647EPS012</t>
  </si>
  <si>
    <t>664EPS010</t>
  </si>
  <si>
    <t>664EPS037</t>
  </si>
  <si>
    <t>664EPS002</t>
  </si>
  <si>
    <t>664EPS005</t>
  </si>
  <si>
    <t>664EPS040</t>
  </si>
  <si>
    <t>664ESSC24</t>
  </si>
  <si>
    <t>664EAS016</t>
  </si>
  <si>
    <t>664EPS042</t>
  </si>
  <si>
    <t>664EAS027</t>
  </si>
  <si>
    <t>664EPS008</t>
  </si>
  <si>
    <t>664EPSIC3</t>
  </si>
  <si>
    <t>664EPS018</t>
  </si>
  <si>
    <t>664EPS017</t>
  </si>
  <si>
    <t>664EPS041</t>
  </si>
  <si>
    <t>664EPS048</t>
  </si>
  <si>
    <t>664CCFC55</t>
  </si>
  <si>
    <t>664EPSIC5</t>
  </si>
  <si>
    <t>664EPS001</t>
  </si>
  <si>
    <t>658CCFc33</t>
  </si>
  <si>
    <t>658EPSC34</t>
  </si>
  <si>
    <t>658ESSC07</t>
  </si>
  <si>
    <t>658EPS012</t>
  </si>
  <si>
    <t>686EPS010</t>
  </si>
  <si>
    <t>686EPS037</t>
  </si>
  <si>
    <t>686EPS002</t>
  </si>
  <si>
    <t>686EPS005</t>
  </si>
  <si>
    <t>686EPS040</t>
  </si>
  <si>
    <t>686ESSC24</t>
  </si>
  <si>
    <t>686EAS016</t>
  </si>
  <si>
    <t>686EPS042</t>
  </si>
  <si>
    <t>686EAS027</t>
  </si>
  <si>
    <t>686EPS008</t>
  </si>
  <si>
    <t>686EPSIC3</t>
  </si>
  <si>
    <t>686EPS018</t>
  </si>
  <si>
    <t>686EPS017</t>
  </si>
  <si>
    <t>686EPS041</t>
  </si>
  <si>
    <t>686EPS048</t>
  </si>
  <si>
    <t>686CCFC55</t>
  </si>
  <si>
    <t>686EPSIC5</t>
  </si>
  <si>
    <t>686EPS001</t>
  </si>
  <si>
    <t>664CCFc33</t>
  </si>
  <si>
    <t>664EPSC34</t>
  </si>
  <si>
    <t>664ESSC07</t>
  </si>
  <si>
    <t>664EPS012</t>
  </si>
  <si>
    <t>819EPS010</t>
  </si>
  <si>
    <t>819EPS037</t>
  </si>
  <si>
    <t>819EPS002</t>
  </si>
  <si>
    <t>819EPS005</t>
  </si>
  <si>
    <t>819EPS040</t>
  </si>
  <si>
    <t>819ESSC24</t>
  </si>
  <si>
    <t>819EAS016</t>
  </si>
  <si>
    <t>819EPS042</t>
  </si>
  <si>
    <t>819EAS027</t>
  </si>
  <si>
    <t>819EPS008</t>
  </si>
  <si>
    <t>819EPSIC3</t>
  </si>
  <si>
    <t>819EPS018</t>
  </si>
  <si>
    <t>819EPS017</t>
  </si>
  <si>
    <t>819EPS041</t>
  </si>
  <si>
    <t>819EPS048</t>
  </si>
  <si>
    <t>819CCFC55</t>
  </si>
  <si>
    <t>819EPSIC5</t>
  </si>
  <si>
    <t>819EPS001</t>
  </si>
  <si>
    <t>686CCFc33</t>
  </si>
  <si>
    <t>686EPSC34</t>
  </si>
  <si>
    <t>686ESSC07</t>
  </si>
  <si>
    <t>686EPS012</t>
  </si>
  <si>
    <t>854EPS010</t>
  </si>
  <si>
    <t>854EPS037</t>
  </si>
  <si>
    <t>854EPS002</t>
  </si>
  <si>
    <t>854EPS005</t>
  </si>
  <si>
    <t>854EPS040</t>
  </si>
  <si>
    <t>854ESSC24</t>
  </si>
  <si>
    <t>854EAS016</t>
  </si>
  <si>
    <t>854EPS042</t>
  </si>
  <si>
    <t>854EAS027</t>
  </si>
  <si>
    <t>854EPS008</t>
  </si>
  <si>
    <t>854EPSIC3</t>
  </si>
  <si>
    <t>854EPS018</t>
  </si>
  <si>
    <t>854EPS017</t>
  </si>
  <si>
    <t>854EPS041</t>
  </si>
  <si>
    <t>854EPS048</t>
  </si>
  <si>
    <t>854CCFC55</t>
  </si>
  <si>
    <t>854EPSIC5</t>
  </si>
  <si>
    <t>854EPS001</t>
  </si>
  <si>
    <t>819CCFc33</t>
  </si>
  <si>
    <t>819EPSC34</t>
  </si>
  <si>
    <t>819ESSC07</t>
  </si>
  <si>
    <t>819EPS012</t>
  </si>
  <si>
    <t>887EPS010</t>
  </si>
  <si>
    <t>887EPS037</t>
  </si>
  <si>
    <t>887EPS002</t>
  </si>
  <si>
    <t>887EPS005</t>
  </si>
  <si>
    <t>887EPS040</t>
  </si>
  <si>
    <t>887ESSC24</t>
  </si>
  <si>
    <t>887EAS016</t>
  </si>
  <si>
    <t>887EPS042</t>
  </si>
  <si>
    <t>887EAS027</t>
  </si>
  <si>
    <t>887EPS008</t>
  </si>
  <si>
    <t>887EPSIC3</t>
  </si>
  <si>
    <t>887EPS018</t>
  </si>
  <si>
    <t>887EPS017</t>
  </si>
  <si>
    <t>887EPS041</t>
  </si>
  <si>
    <t>887EPS048</t>
  </si>
  <si>
    <t>887CCFC55</t>
  </si>
  <si>
    <t>887EPSIC5</t>
  </si>
  <si>
    <t>887EPS001</t>
  </si>
  <si>
    <t>854CCFc33</t>
  </si>
  <si>
    <t>854EPSC34</t>
  </si>
  <si>
    <t>854ESSC07</t>
  </si>
  <si>
    <t>854EPS012</t>
  </si>
  <si>
    <t>887CCFc33</t>
  </si>
  <si>
    <t>887EPSC34</t>
  </si>
  <si>
    <t>887ESSC07</t>
  </si>
  <si>
    <t>887EPS012</t>
  </si>
  <si>
    <t>2EPS010</t>
  </si>
  <si>
    <t>2EPS037</t>
  </si>
  <si>
    <t>2EPS002</t>
  </si>
  <si>
    <t>2EPS005</t>
  </si>
  <si>
    <t>2EPS040</t>
  </si>
  <si>
    <t>2ESSC24</t>
  </si>
  <si>
    <t>2EAS016</t>
  </si>
  <si>
    <t>2EPS042</t>
  </si>
  <si>
    <t>2EAS027</t>
  </si>
  <si>
    <t>2EPS008</t>
  </si>
  <si>
    <t>2EPSIC3</t>
  </si>
  <si>
    <t>2EPS018</t>
  </si>
  <si>
    <t>2EPS017</t>
  </si>
  <si>
    <t>2EPS041</t>
  </si>
  <si>
    <t>2EPS048</t>
  </si>
  <si>
    <t>2CCFC55</t>
  </si>
  <si>
    <t>2EPSIC5</t>
  </si>
  <si>
    <t>2EPS001</t>
  </si>
  <si>
    <t>21EPS010</t>
  </si>
  <si>
    <t>21EPS037</t>
  </si>
  <si>
    <t>21EPS002</t>
  </si>
  <si>
    <t>21EPS005</t>
  </si>
  <si>
    <t>21EPS040</t>
  </si>
  <si>
    <t>21ESSC24</t>
  </si>
  <si>
    <t>21EAS016</t>
  </si>
  <si>
    <t>21EPS042</t>
  </si>
  <si>
    <t>21EAS027</t>
  </si>
  <si>
    <t>21EPS008</t>
  </si>
  <si>
    <t>21EPSIC3</t>
  </si>
  <si>
    <t>21EPS018</t>
  </si>
  <si>
    <t>21EPS017</t>
  </si>
  <si>
    <t>21EPS041</t>
  </si>
  <si>
    <t>21EPS048</t>
  </si>
  <si>
    <t>21CCFC55</t>
  </si>
  <si>
    <t>21EPSIC5</t>
  </si>
  <si>
    <t>21EPS001</t>
  </si>
  <si>
    <t>2CCFc33</t>
  </si>
  <si>
    <t>2EPSC34</t>
  </si>
  <si>
    <t>2ESSC07</t>
  </si>
  <si>
    <t>2EPS012</t>
  </si>
  <si>
    <t>55EPS010</t>
  </si>
  <si>
    <t>55EPS037</t>
  </si>
  <si>
    <t>55EPS002</t>
  </si>
  <si>
    <t>55EPS005</t>
  </si>
  <si>
    <t>55EPS040</t>
  </si>
  <si>
    <t>55ESSC24</t>
  </si>
  <si>
    <t>55EAS016</t>
  </si>
  <si>
    <t>55EPS042</t>
  </si>
  <si>
    <t>55EAS027</t>
  </si>
  <si>
    <t>55EPS008</t>
  </si>
  <si>
    <t>55EPSIC3</t>
  </si>
  <si>
    <t>55EPS018</t>
  </si>
  <si>
    <t>55EPS017</t>
  </si>
  <si>
    <t>55EPS041</t>
  </si>
  <si>
    <t>55EPS048</t>
  </si>
  <si>
    <t>55CCFC55</t>
  </si>
  <si>
    <t>55EPSIC5</t>
  </si>
  <si>
    <t>55EPS001</t>
  </si>
  <si>
    <t>21CCFc33</t>
  </si>
  <si>
    <t>21EPSC34</t>
  </si>
  <si>
    <t>21ESSC07</t>
  </si>
  <si>
    <t>21EPS012</t>
  </si>
  <si>
    <t>148EPS010</t>
  </si>
  <si>
    <t>148EPS037</t>
  </si>
  <si>
    <t>148EPS002</t>
  </si>
  <si>
    <t>148EPS005</t>
  </si>
  <si>
    <t>148EPS040</t>
  </si>
  <si>
    <t>148ESSC24</t>
  </si>
  <si>
    <t>148EAS016</t>
  </si>
  <si>
    <t>148EPS042</t>
  </si>
  <si>
    <t>148EAS027</t>
  </si>
  <si>
    <t>148EPS008</t>
  </si>
  <si>
    <t>148EPSIC3</t>
  </si>
  <si>
    <t>148EPS018</t>
  </si>
  <si>
    <t>148EPS017</t>
  </si>
  <si>
    <t>148EPS041</t>
  </si>
  <si>
    <t>148EPS048</t>
  </si>
  <si>
    <t>148CCFC55</t>
  </si>
  <si>
    <t>148EPSIC5</t>
  </si>
  <si>
    <t>148EPS001</t>
  </si>
  <si>
    <t>55CCFc33</t>
  </si>
  <si>
    <t>55EPSC34</t>
  </si>
  <si>
    <t>55ESSC07</t>
  </si>
  <si>
    <t>55EPS012</t>
  </si>
  <si>
    <t>197EPS010</t>
  </si>
  <si>
    <t>197EPS037</t>
  </si>
  <si>
    <t>197EPS002</t>
  </si>
  <si>
    <t>197EPS005</t>
  </si>
  <si>
    <t>197EPS040</t>
  </si>
  <si>
    <t>197ESSC24</t>
  </si>
  <si>
    <t>197EAS016</t>
  </si>
  <si>
    <t>197EPS042</t>
  </si>
  <si>
    <t>197EAS027</t>
  </si>
  <si>
    <t>197EPS008</t>
  </si>
  <si>
    <t>197EPSIC3</t>
  </si>
  <si>
    <t>197EPS018</t>
  </si>
  <si>
    <t>197EPS017</t>
  </si>
  <si>
    <t>197EPS041</t>
  </si>
  <si>
    <t>197EPS048</t>
  </si>
  <si>
    <t>197CCFC55</t>
  </si>
  <si>
    <t>197EPSIC5</t>
  </si>
  <si>
    <t>197EPS001</t>
  </si>
  <si>
    <t>148CCFc33</t>
  </si>
  <si>
    <t>148EPSC34</t>
  </si>
  <si>
    <t>148ESSC07</t>
  </si>
  <si>
    <t>148EPS012</t>
  </si>
  <si>
    <t>206EPS010</t>
  </si>
  <si>
    <t>206EPS037</t>
  </si>
  <si>
    <t>206EPS002</t>
  </si>
  <si>
    <t>206EPS005</t>
  </si>
  <si>
    <t>206EPS040</t>
  </si>
  <si>
    <t>206ESSC24</t>
  </si>
  <si>
    <t>206EAS016</t>
  </si>
  <si>
    <t>206EPS042</t>
  </si>
  <si>
    <t>206EAS027</t>
  </si>
  <si>
    <t>206EPS008</t>
  </si>
  <si>
    <t>206EPSIC3</t>
  </si>
  <si>
    <t>206EPS018</t>
  </si>
  <si>
    <t>206EPS017</t>
  </si>
  <si>
    <t>206EPS041</t>
  </si>
  <si>
    <t>206EPS048</t>
  </si>
  <si>
    <t>206CCFC55</t>
  </si>
  <si>
    <t>206EPSIC5</t>
  </si>
  <si>
    <t>206EPS001</t>
  </si>
  <si>
    <t>197CCFc33</t>
  </si>
  <si>
    <t>197EPSC34</t>
  </si>
  <si>
    <t>197ESSC07</t>
  </si>
  <si>
    <t>197EPS012</t>
  </si>
  <si>
    <t>313EPS010</t>
  </si>
  <si>
    <t>313EPS037</t>
  </si>
  <si>
    <t>313EPS002</t>
  </si>
  <si>
    <t>313EPS005</t>
  </si>
  <si>
    <t>313EPS040</t>
  </si>
  <si>
    <t>313ESSC24</t>
  </si>
  <si>
    <t>313EAS016</t>
  </si>
  <si>
    <t>313EPS042</t>
  </si>
  <si>
    <t>313EAS027</t>
  </si>
  <si>
    <t>313EPS008</t>
  </si>
  <si>
    <t>313EPSIC3</t>
  </si>
  <si>
    <t>313EPS018</t>
  </si>
  <si>
    <t>313EPS017</t>
  </si>
  <si>
    <t>313EPS041</t>
  </si>
  <si>
    <t>313EPS048</t>
  </si>
  <si>
    <t>313CCFC55</t>
  </si>
  <si>
    <t>313EPSIC5</t>
  </si>
  <si>
    <t>313EPS001</t>
  </si>
  <si>
    <t>206CCFc33</t>
  </si>
  <si>
    <t>206EPSC34</t>
  </si>
  <si>
    <t>206ESSC07</t>
  </si>
  <si>
    <t>206EPS012</t>
  </si>
  <si>
    <t>318EPS010</t>
  </si>
  <si>
    <t>318EPS037</t>
  </si>
  <si>
    <t>318EPS002</t>
  </si>
  <si>
    <t>318EPS005</t>
  </si>
  <si>
    <t>318EPS040</t>
  </si>
  <si>
    <t>318ESSC24</t>
  </si>
  <si>
    <t>318EAS016</t>
  </si>
  <si>
    <t>318EPS042</t>
  </si>
  <si>
    <t>318EAS027</t>
  </si>
  <si>
    <t>318EPS008</t>
  </si>
  <si>
    <t>318EPSIC3</t>
  </si>
  <si>
    <t>318EPS018</t>
  </si>
  <si>
    <t>318EPS017</t>
  </si>
  <si>
    <t>318EPS041</t>
  </si>
  <si>
    <t>318EPS048</t>
  </si>
  <si>
    <t>318CCFC55</t>
  </si>
  <si>
    <t>318EPSIC5</t>
  </si>
  <si>
    <t>318EPS001</t>
  </si>
  <si>
    <t>313CCFc33</t>
  </si>
  <si>
    <t>313EPSC34</t>
  </si>
  <si>
    <t>313ESSC07</t>
  </si>
  <si>
    <t>313EPS012</t>
  </si>
  <si>
    <t>321EPS010</t>
  </si>
  <si>
    <t>321EPS037</t>
  </si>
  <si>
    <t>321EPS002</t>
  </si>
  <si>
    <t>321EPS005</t>
  </si>
  <si>
    <t>321EPS040</t>
  </si>
  <si>
    <t>321ESSC24</t>
  </si>
  <si>
    <t>321EAS016</t>
  </si>
  <si>
    <t>321EPS042</t>
  </si>
  <si>
    <t>321EAS027</t>
  </si>
  <si>
    <t>321EPS008</t>
  </si>
  <si>
    <t>321EPSIC3</t>
  </si>
  <si>
    <t>321EPS018</t>
  </si>
  <si>
    <t>321EPS017</t>
  </si>
  <si>
    <t>321EPS041</t>
  </si>
  <si>
    <t>321EPS048</t>
  </si>
  <si>
    <t>321CCFC55</t>
  </si>
  <si>
    <t>321EPSIC5</t>
  </si>
  <si>
    <t>321EPS001</t>
  </si>
  <si>
    <t>318CCFc33</t>
  </si>
  <si>
    <t>318EPSC34</t>
  </si>
  <si>
    <t>318ESSC07</t>
  </si>
  <si>
    <t>318EPS012</t>
  </si>
  <si>
    <t>376EPS010</t>
  </si>
  <si>
    <t>376EPS037</t>
  </si>
  <si>
    <t>376EPS002</t>
  </si>
  <si>
    <t>376EPS005</t>
  </si>
  <si>
    <t>376EPS040</t>
  </si>
  <si>
    <t>376ESSC24</t>
  </si>
  <si>
    <t>376EAS016</t>
  </si>
  <si>
    <t>376EPS042</t>
  </si>
  <si>
    <t>376EAS027</t>
  </si>
  <si>
    <t>376EPS008</t>
  </si>
  <si>
    <t>376EPSIC3</t>
  </si>
  <si>
    <t>376EPS018</t>
  </si>
  <si>
    <t>376EPS017</t>
  </si>
  <si>
    <t>376EPS041</t>
  </si>
  <si>
    <t>376EPS048</t>
  </si>
  <si>
    <t>376CCFC55</t>
  </si>
  <si>
    <t>376EPSIC5</t>
  </si>
  <si>
    <t>376EPS001</t>
  </si>
  <si>
    <t>321CCFc33</t>
  </si>
  <si>
    <t>321EPSC34</t>
  </si>
  <si>
    <t>321ESSC07</t>
  </si>
  <si>
    <t>321EPS012</t>
  </si>
  <si>
    <t>400EPS010</t>
  </si>
  <si>
    <t>400EPS037</t>
  </si>
  <si>
    <t>400EPS002</t>
  </si>
  <si>
    <t>400EPS005</t>
  </si>
  <si>
    <t>400EPS040</t>
  </si>
  <si>
    <t>400ESSC24</t>
  </si>
  <si>
    <t>400EAS016</t>
  </si>
  <si>
    <t>400EPS042</t>
  </si>
  <si>
    <t>400EAS027</t>
  </si>
  <si>
    <t>400EPS008</t>
  </si>
  <si>
    <t>400EPSIC3</t>
  </si>
  <si>
    <t>400EPS018</t>
  </si>
  <si>
    <t>400EPS017</t>
  </si>
  <si>
    <t>400EPS041</t>
  </si>
  <si>
    <t>400EPS048</t>
  </si>
  <si>
    <t>400CCFC55</t>
  </si>
  <si>
    <t>400EPSIC5</t>
  </si>
  <si>
    <t>400EPS001</t>
  </si>
  <si>
    <t>376CCFc33</t>
  </si>
  <si>
    <t>376EPSC34</t>
  </si>
  <si>
    <t>376ESSC07</t>
  </si>
  <si>
    <t>376EPS012</t>
  </si>
  <si>
    <t>440EPS010</t>
  </si>
  <si>
    <t>440EPS037</t>
  </si>
  <si>
    <t>440EPS002</t>
  </si>
  <si>
    <t>440EPS005</t>
  </si>
  <si>
    <t>440EPS040</t>
  </si>
  <si>
    <t>440ESSC24</t>
  </si>
  <si>
    <t>440EAS016</t>
  </si>
  <si>
    <t>440EPS042</t>
  </si>
  <si>
    <t>440EAS027</t>
  </si>
  <si>
    <t>440EPS008</t>
  </si>
  <si>
    <t>440EPSIC3</t>
  </si>
  <si>
    <t>440EPS018</t>
  </si>
  <si>
    <t>440EPS017</t>
  </si>
  <si>
    <t>440EPS041</t>
  </si>
  <si>
    <t>440EPS048</t>
  </si>
  <si>
    <t>440CCFC55</t>
  </si>
  <si>
    <t>440EPSIC5</t>
  </si>
  <si>
    <t>440EPS001</t>
  </si>
  <si>
    <t>400CCFc33</t>
  </si>
  <si>
    <t>400EPSC34</t>
  </si>
  <si>
    <t>400ESSC07</t>
  </si>
  <si>
    <t>400EPS012</t>
  </si>
  <si>
    <t>483EPS010</t>
  </si>
  <si>
    <t>483EPS037</t>
  </si>
  <si>
    <t>483EPS002</t>
  </si>
  <si>
    <t>483EPS005</t>
  </si>
  <si>
    <t>483EPS040</t>
  </si>
  <si>
    <t>483ESSC24</t>
  </si>
  <si>
    <t>483EAS016</t>
  </si>
  <si>
    <t>483EPS042</t>
  </si>
  <si>
    <t>483EAS027</t>
  </si>
  <si>
    <t>483EPS008</t>
  </si>
  <si>
    <t>483EPSIC3</t>
  </si>
  <si>
    <t>483EPS018</t>
  </si>
  <si>
    <t>483EPS017</t>
  </si>
  <si>
    <t>483EPS041</t>
  </si>
  <si>
    <t>483EPS048</t>
  </si>
  <si>
    <t>483CCFC55</t>
  </si>
  <si>
    <t>483EPSIC5</t>
  </si>
  <si>
    <t>483EPS001</t>
  </si>
  <si>
    <t>440CCFc33</t>
  </si>
  <si>
    <t>440EPSC34</t>
  </si>
  <si>
    <t>440ESSC07</t>
  </si>
  <si>
    <t>440EPS012</t>
  </si>
  <si>
    <t>541EPS010</t>
  </si>
  <si>
    <t>541EPS037</t>
  </si>
  <si>
    <t>541EPS002</t>
  </si>
  <si>
    <t>541EPS005</t>
  </si>
  <si>
    <t>541EPS040</t>
  </si>
  <si>
    <t>541ESSC24</t>
  </si>
  <si>
    <t>541EAS016</t>
  </si>
  <si>
    <t>541EPS042</t>
  </si>
  <si>
    <t>541EAS027</t>
  </si>
  <si>
    <t>541EPS008</t>
  </si>
  <si>
    <t>541EPSIC3</t>
  </si>
  <si>
    <t>541EPS018</t>
  </si>
  <si>
    <t>541EPS017</t>
  </si>
  <si>
    <t>541EPS041</t>
  </si>
  <si>
    <t>541EPS048</t>
  </si>
  <si>
    <t>541CCFC55</t>
  </si>
  <si>
    <t>541EPSIC5</t>
  </si>
  <si>
    <t>541EPS001</t>
  </si>
  <si>
    <t>483CCFc33</t>
  </si>
  <si>
    <t>483EPSC34</t>
  </si>
  <si>
    <t>483ESSC07</t>
  </si>
  <si>
    <t>483EPS012</t>
  </si>
  <si>
    <t>607EPS010</t>
  </si>
  <si>
    <t>607EPS037</t>
  </si>
  <si>
    <t>607EPS002</t>
  </si>
  <si>
    <t>607EPS005</t>
  </si>
  <si>
    <t>607EPS040</t>
  </si>
  <si>
    <t>607ESSC24</t>
  </si>
  <si>
    <t>607EAS016</t>
  </si>
  <si>
    <t>607EPS042</t>
  </si>
  <si>
    <t>607EAS027</t>
  </si>
  <si>
    <t>607EPS008</t>
  </si>
  <si>
    <t>607EPSIC3</t>
  </si>
  <si>
    <t>607EPS018</t>
  </si>
  <si>
    <t>607EPS017</t>
  </si>
  <si>
    <t>607EPS041</t>
  </si>
  <si>
    <t>607EPS048</t>
  </si>
  <si>
    <t>607CCFC55</t>
  </si>
  <si>
    <t>607EPSIC5</t>
  </si>
  <si>
    <t>607EPS001</t>
  </si>
  <si>
    <t>541CCFc33</t>
  </si>
  <si>
    <t>541EPSC34</t>
  </si>
  <si>
    <t>541ESSC07</t>
  </si>
  <si>
    <t>541EPS012</t>
  </si>
  <si>
    <t>615EPS010</t>
  </si>
  <si>
    <t>615EPS037</t>
  </si>
  <si>
    <t>615EPS002</t>
  </si>
  <si>
    <t>615EPS005</t>
  </si>
  <si>
    <t>615EPS040</t>
  </si>
  <si>
    <t>615ESSC24</t>
  </si>
  <si>
    <t>615EAS016</t>
  </si>
  <si>
    <t>615EPS042</t>
  </si>
  <si>
    <t>615EAS027</t>
  </si>
  <si>
    <t>615EPS008</t>
  </si>
  <si>
    <t>615EPSIC3</t>
  </si>
  <si>
    <t>615EPS018</t>
  </si>
  <si>
    <t>615EPS017</t>
  </si>
  <si>
    <t>615EPS041</t>
  </si>
  <si>
    <t>615EPS048</t>
  </si>
  <si>
    <t>615CCFC55</t>
  </si>
  <si>
    <t>615EPSIC5</t>
  </si>
  <si>
    <t>615EPS001</t>
  </si>
  <si>
    <t>607CCFc33</t>
  </si>
  <si>
    <t>607EPSC34</t>
  </si>
  <si>
    <t>607ESSC07</t>
  </si>
  <si>
    <t>607EPS012</t>
  </si>
  <si>
    <t>649EPS010</t>
  </si>
  <si>
    <t>649EPS037</t>
  </si>
  <si>
    <t>649EPS002</t>
  </si>
  <si>
    <t>649EPS005</t>
  </si>
  <si>
    <t>649EPS040</t>
  </si>
  <si>
    <t>649ESSC24</t>
  </si>
  <si>
    <t>649EAS016</t>
  </si>
  <si>
    <t>649EPS042</t>
  </si>
  <si>
    <t>649EAS027</t>
  </si>
  <si>
    <t>649EPS008</t>
  </si>
  <si>
    <t>649EPSIC3</t>
  </si>
  <si>
    <t>649EPS018</t>
  </si>
  <si>
    <t>649EPS017</t>
  </si>
  <si>
    <t>649EPS041</t>
  </si>
  <si>
    <t>649EPS048</t>
  </si>
  <si>
    <t>649CCFC55</t>
  </si>
  <si>
    <t>649EPSIC5</t>
  </si>
  <si>
    <t>649EPS001</t>
  </si>
  <si>
    <t>615CCFc33</t>
  </si>
  <si>
    <t>615EPSC34</t>
  </si>
  <si>
    <t>615ESSC07</t>
  </si>
  <si>
    <t>615EPS012</t>
  </si>
  <si>
    <t>652EPS010</t>
  </si>
  <si>
    <t>652EPS037</t>
  </si>
  <si>
    <t>652EPS002</t>
  </si>
  <si>
    <t>652EPS005</t>
  </si>
  <si>
    <t>652EPS040</t>
  </si>
  <si>
    <t>652ESSC24</t>
  </si>
  <si>
    <t>652EAS016</t>
  </si>
  <si>
    <t>652EPS042</t>
  </si>
  <si>
    <t>652EAS027</t>
  </si>
  <si>
    <t>652EPS008</t>
  </si>
  <si>
    <t>652EPSIC3</t>
  </si>
  <si>
    <t>652EPS018</t>
  </si>
  <si>
    <t>652EPS017</t>
  </si>
  <si>
    <t>652EPS041</t>
  </si>
  <si>
    <t>652EPS048</t>
  </si>
  <si>
    <t>652CCFC55</t>
  </si>
  <si>
    <t>652EPSIC5</t>
  </si>
  <si>
    <t>652EPS001</t>
  </si>
  <si>
    <t>649CCFc33</t>
  </si>
  <si>
    <t>649EPSC34</t>
  </si>
  <si>
    <t>649ESSC07</t>
  </si>
  <si>
    <t>649EPS012</t>
  </si>
  <si>
    <t>660EPS010</t>
  </si>
  <si>
    <t>660EPS037</t>
  </si>
  <si>
    <t>660EPS002</t>
  </si>
  <si>
    <t>660EPS005</t>
  </si>
  <si>
    <t>660EPS040</t>
  </si>
  <si>
    <t>660ESSC24</t>
  </si>
  <si>
    <t>660EAS016</t>
  </si>
  <si>
    <t>660EPS042</t>
  </si>
  <si>
    <t>660EAS027</t>
  </si>
  <si>
    <t>660EPS008</t>
  </si>
  <si>
    <t>660EPSIC3</t>
  </si>
  <si>
    <t>660EPS018</t>
  </si>
  <si>
    <t>660EPS017</t>
  </si>
  <si>
    <t>660EPS041</t>
  </si>
  <si>
    <t>660EPS048</t>
  </si>
  <si>
    <t>660CCFC55</t>
  </si>
  <si>
    <t>660EPSIC5</t>
  </si>
  <si>
    <t>660EPS001</t>
  </si>
  <si>
    <t>652CCFc33</t>
  </si>
  <si>
    <t>652EPSC34</t>
  </si>
  <si>
    <t>652ESSC07</t>
  </si>
  <si>
    <t>652EPS012</t>
  </si>
  <si>
    <t>667EPS010</t>
  </si>
  <si>
    <t>667EPS037</t>
  </si>
  <si>
    <t>667EPS002</t>
  </si>
  <si>
    <t>667EPS005</t>
  </si>
  <si>
    <t>667EPS040</t>
  </si>
  <si>
    <t>667ESSC24</t>
  </si>
  <si>
    <t>667EAS016</t>
  </si>
  <si>
    <t>667EPS042</t>
  </si>
  <si>
    <t>667EAS027</t>
  </si>
  <si>
    <t>667EPS008</t>
  </si>
  <si>
    <t>667EPSIC3</t>
  </si>
  <si>
    <t>667EPS018</t>
  </si>
  <si>
    <t>667EPS017</t>
  </si>
  <si>
    <t>667EPS041</t>
  </si>
  <si>
    <t>667EPS048</t>
  </si>
  <si>
    <t>667CCFC55</t>
  </si>
  <si>
    <t>667EPSIC5</t>
  </si>
  <si>
    <t>667EPS001</t>
  </si>
  <si>
    <t>660CCFc33</t>
  </si>
  <si>
    <t>660EPSC34</t>
  </si>
  <si>
    <t>660ESSC07</t>
  </si>
  <si>
    <t>660EPS012</t>
  </si>
  <si>
    <t>674EPS010</t>
  </si>
  <si>
    <t>674EPS037</t>
  </si>
  <si>
    <t>674EPS002</t>
  </si>
  <si>
    <t>674EPS005</t>
  </si>
  <si>
    <t>674EPS040</t>
  </si>
  <si>
    <t>674ESSC24</t>
  </si>
  <si>
    <t>674EAS016</t>
  </si>
  <si>
    <t>674EPS042</t>
  </si>
  <si>
    <t>674EAS027</t>
  </si>
  <si>
    <t>674EPS008</t>
  </si>
  <si>
    <t>674EPSIC3</t>
  </si>
  <si>
    <t>674EPS018</t>
  </si>
  <si>
    <t>674EPS017</t>
  </si>
  <si>
    <t>674EPS041</t>
  </si>
  <si>
    <t>674EPS048</t>
  </si>
  <si>
    <t>674CCFC55</t>
  </si>
  <si>
    <t>674EPSIC5</t>
  </si>
  <si>
    <t>674EPS001</t>
  </si>
  <si>
    <t>667CCFc33</t>
  </si>
  <si>
    <t>667EPSC34</t>
  </si>
  <si>
    <t>667ESSC07</t>
  </si>
  <si>
    <t>667EPS012</t>
  </si>
  <si>
    <t>697EPS010</t>
  </si>
  <si>
    <t>697EPS037</t>
  </si>
  <si>
    <t>697EPS002</t>
  </si>
  <si>
    <t>697EPS005</t>
  </si>
  <si>
    <t>697EPS040</t>
  </si>
  <si>
    <t>697ESSC24</t>
  </si>
  <si>
    <t>697EAS016</t>
  </si>
  <si>
    <t>697EPS042</t>
  </si>
  <si>
    <t>697EAS027</t>
  </si>
  <si>
    <t>697EPS008</t>
  </si>
  <si>
    <t>697EPSIC3</t>
  </si>
  <si>
    <t>697EPS018</t>
  </si>
  <si>
    <t>697EPS017</t>
  </si>
  <si>
    <t>697EPS041</t>
  </si>
  <si>
    <t>697EPS048</t>
  </si>
  <si>
    <t>697CCFC55</t>
  </si>
  <si>
    <t>697EPSIC5</t>
  </si>
  <si>
    <t>697EPS001</t>
  </si>
  <si>
    <t>674CCFc33</t>
  </si>
  <si>
    <t>674EPSC34</t>
  </si>
  <si>
    <t>674ESSC07</t>
  </si>
  <si>
    <t>674EPS012</t>
  </si>
  <si>
    <t>756EPS010</t>
  </si>
  <si>
    <t>756EPS037</t>
  </si>
  <si>
    <t>756EPS002</t>
  </si>
  <si>
    <t>756EPS005</t>
  </si>
  <si>
    <t>756EPS040</t>
  </si>
  <si>
    <t>756ESSC24</t>
  </si>
  <si>
    <t>756EAS016</t>
  </si>
  <si>
    <t>756EPS042</t>
  </si>
  <si>
    <t>756EAS027</t>
  </si>
  <si>
    <t>756EPS008</t>
  </si>
  <si>
    <t>756EPSIC3</t>
  </si>
  <si>
    <t>756EPS018</t>
  </si>
  <si>
    <t>756EPS017</t>
  </si>
  <si>
    <t>756EPS041</t>
  </si>
  <si>
    <t>756EPS048</t>
  </si>
  <si>
    <t>756CCFC55</t>
  </si>
  <si>
    <t>756EPSIC5</t>
  </si>
  <si>
    <t>756EPS001</t>
  </si>
  <si>
    <t>697CCFc33</t>
  </si>
  <si>
    <t>697EPSC34</t>
  </si>
  <si>
    <t>697ESSC07</t>
  </si>
  <si>
    <t>697EPS012</t>
  </si>
  <si>
    <t>756CCFc33</t>
  </si>
  <si>
    <t>756EPSC34</t>
  </si>
  <si>
    <t>756ESSC07</t>
  </si>
  <si>
    <t>756EPS012</t>
  </si>
  <si>
    <t>30EPS010</t>
  </si>
  <si>
    <t>30EPS037</t>
  </si>
  <si>
    <t>30EPS002</t>
  </si>
  <si>
    <t>30EPS005</t>
  </si>
  <si>
    <t>30EPS040</t>
  </si>
  <si>
    <t>30ESSC24</t>
  </si>
  <si>
    <t>30EAS016</t>
  </si>
  <si>
    <t>30EPS042</t>
  </si>
  <si>
    <t>30EAS027</t>
  </si>
  <si>
    <t>30EPS008</t>
  </si>
  <si>
    <t>30EPSIC3</t>
  </si>
  <si>
    <t>30EPS018</t>
  </si>
  <si>
    <t>30EPS017</t>
  </si>
  <si>
    <t>30EPS041</t>
  </si>
  <si>
    <t>30EPS048</t>
  </si>
  <si>
    <t>30CCFC55</t>
  </si>
  <si>
    <t>30EPSIC5</t>
  </si>
  <si>
    <t>30EPS001</t>
  </si>
  <si>
    <t>34EPS010</t>
  </si>
  <si>
    <t>34EPS037</t>
  </si>
  <si>
    <t>34EPS002</t>
  </si>
  <si>
    <t>34EPS005</t>
  </si>
  <si>
    <t>34EPS040</t>
  </si>
  <si>
    <t>34ESSC24</t>
  </si>
  <si>
    <t>34EAS016</t>
  </si>
  <si>
    <t>34EPS042</t>
  </si>
  <si>
    <t>34EAS027</t>
  </si>
  <si>
    <t>34EPS008</t>
  </si>
  <si>
    <t>34EPSIC3</t>
  </si>
  <si>
    <t>34EPS018</t>
  </si>
  <si>
    <t>34EPS017</t>
  </si>
  <si>
    <t>34EPS041</t>
  </si>
  <si>
    <t>34EPS048</t>
  </si>
  <si>
    <t>34CCFC55</t>
  </si>
  <si>
    <t>34EPSIC5</t>
  </si>
  <si>
    <t>34EPS001</t>
  </si>
  <si>
    <t>30CCFc33</t>
  </si>
  <si>
    <t>30EPSC34</t>
  </si>
  <si>
    <t>30ESSC07</t>
  </si>
  <si>
    <t>30EPS012</t>
  </si>
  <si>
    <t>36EPS010</t>
  </si>
  <si>
    <t>36EPS037</t>
  </si>
  <si>
    <t>36EPS002</t>
  </si>
  <si>
    <t>36EPS005</t>
  </si>
  <si>
    <t>36EPS040</t>
  </si>
  <si>
    <t>36ESSC24</t>
  </si>
  <si>
    <t>36EAS016</t>
  </si>
  <si>
    <t>36EPS042</t>
  </si>
  <si>
    <t>36EAS027</t>
  </si>
  <si>
    <t>36EPS008</t>
  </si>
  <si>
    <t>36EPSIC3</t>
  </si>
  <si>
    <t>36EPS018</t>
  </si>
  <si>
    <t>36EPS017</t>
  </si>
  <si>
    <t>36EPS041</t>
  </si>
  <si>
    <t>36EPS048</t>
  </si>
  <si>
    <t>36CCFC55</t>
  </si>
  <si>
    <t>36EPSIC5</t>
  </si>
  <si>
    <t>36EPS001</t>
  </si>
  <si>
    <t>34CCFc33</t>
  </si>
  <si>
    <t>34EPSC34</t>
  </si>
  <si>
    <t>34ESSC07</t>
  </si>
  <si>
    <t>34EPS012</t>
  </si>
  <si>
    <t>91EPS010</t>
  </si>
  <si>
    <t>91EPS037</t>
  </si>
  <si>
    <t>91EPS002</t>
  </si>
  <si>
    <t>91EPS005</t>
  </si>
  <si>
    <t>91EPS040</t>
  </si>
  <si>
    <t>91ESSC24</t>
  </si>
  <si>
    <t>91EAS016</t>
  </si>
  <si>
    <t>91EPS042</t>
  </si>
  <si>
    <t>91EAS027</t>
  </si>
  <si>
    <t>91EPS008</t>
  </si>
  <si>
    <t>91EPSIC3</t>
  </si>
  <si>
    <t>91EPS018</t>
  </si>
  <si>
    <t>91EPS017</t>
  </si>
  <si>
    <t>91EPS041</t>
  </si>
  <si>
    <t>91EPS048</t>
  </si>
  <si>
    <t>91CCFC55</t>
  </si>
  <si>
    <t>91EPSIC5</t>
  </si>
  <si>
    <t>91EPS001</t>
  </si>
  <si>
    <t>36CCFc33</t>
  </si>
  <si>
    <t>36EPSC34</t>
  </si>
  <si>
    <t>36ESSC07</t>
  </si>
  <si>
    <t>36EPS012</t>
  </si>
  <si>
    <t>93EPS010</t>
  </si>
  <si>
    <t>93EPS037</t>
  </si>
  <si>
    <t>93EPS002</t>
  </si>
  <si>
    <t>93EPS005</t>
  </si>
  <si>
    <t>93EPS040</t>
  </si>
  <si>
    <t>93ESSC24</t>
  </si>
  <si>
    <t>93EAS016</t>
  </si>
  <si>
    <t>93EPS042</t>
  </si>
  <si>
    <t>93EAS027</t>
  </si>
  <si>
    <t>93EPS008</t>
  </si>
  <si>
    <t>93EPSIC3</t>
  </si>
  <si>
    <t>93EPS018</t>
  </si>
  <si>
    <t>93EPS017</t>
  </si>
  <si>
    <t>93EPS041</t>
  </si>
  <si>
    <t>93EPS048</t>
  </si>
  <si>
    <t>93CCFC55</t>
  </si>
  <si>
    <t>93EPSIC5</t>
  </si>
  <si>
    <t>93EPS001</t>
  </si>
  <si>
    <t>91CCFc33</t>
  </si>
  <si>
    <t>91EPSC34</t>
  </si>
  <si>
    <t>91ESSC07</t>
  </si>
  <si>
    <t>91EPS012</t>
  </si>
  <si>
    <t>101EPS010</t>
  </si>
  <si>
    <t>101EPS037</t>
  </si>
  <si>
    <t>101EPS002</t>
  </si>
  <si>
    <t>101EPS005</t>
  </si>
  <si>
    <t>101EPS040</t>
  </si>
  <si>
    <t>101ESSC24</t>
  </si>
  <si>
    <t>101EAS016</t>
  </si>
  <si>
    <t>101EPS042</t>
  </si>
  <si>
    <t>101EAS027</t>
  </si>
  <si>
    <t>101EPS008</t>
  </si>
  <si>
    <t>101EPSIC3</t>
  </si>
  <si>
    <t>101EPS018</t>
  </si>
  <si>
    <t>101EPS017</t>
  </si>
  <si>
    <t>101EPS041</t>
  </si>
  <si>
    <t>101EPS048</t>
  </si>
  <si>
    <t>101CCFC55</t>
  </si>
  <si>
    <t>101EPSIC5</t>
  </si>
  <si>
    <t>101EPS001</t>
  </si>
  <si>
    <t>93CCFc33</t>
  </si>
  <si>
    <t>93EPSC34</t>
  </si>
  <si>
    <t>93ESSC07</t>
  </si>
  <si>
    <t>93EPS012</t>
  </si>
  <si>
    <t>145EPS010</t>
  </si>
  <si>
    <t>145EPS037</t>
  </si>
  <si>
    <t>145EPS002</t>
  </si>
  <si>
    <t>145EPS005</t>
  </si>
  <si>
    <t>145EPS040</t>
  </si>
  <si>
    <t>145ESSC24</t>
  </si>
  <si>
    <t>145EAS016</t>
  </si>
  <si>
    <t>145EPS042</t>
  </si>
  <si>
    <t>145EAS027</t>
  </si>
  <si>
    <t>145EPS008</t>
  </si>
  <si>
    <t>145EPSIC3</t>
  </si>
  <si>
    <t>145EPS018</t>
  </si>
  <si>
    <t>145EPS017</t>
  </si>
  <si>
    <t>145EPS041</t>
  </si>
  <si>
    <t>145EPS048</t>
  </si>
  <si>
    <t>145CCFC55</t>
  </si>
  <si>
    <t>145EPSIC5</t>
  </si>
  <si>
    <t>145EPS001</t>
  </si>
  <si>
    <t>101CCFc33</t>
  </si>
  <si>
    <t>101EPSC34</t>
  </si>
  <si>
    <t>101ESSC07</t>
  </si>
  <si>
    <t>101EPS012</t>
  </si>
  <si>
    <t>209EPS010</t>
  </si>
  <si>
    <t>209EPS037</t>
  </si>
  <si>
    <t>209EPS002</t>
  </si>
  <si>
    <t>209EPS005</t>
  </si>
  <si>
    <t>209EPS040</t>
  </si>
  <si>
    <t>209ESSC24</t>
  </si>
  <si>
    <t>209EAS016</t>
  </si>
  <si>
    <t>209EPS042</t>
  </si>
  <si>
    <t>209EAS027</t>
  </si>
  <si>
    <t>209EPS008</t>
  </si>
  <si>
    <t>209EPSIC3</t>
  </si>
  <si>
    <t>209EPS018</t>
  </si>
  <si>
    <t>209EPS017</t>
  </si>
  <si>
    <t>209EPS041</t>
  </si>
  <si>
    <t>209EPS048</t>
  </si>
  <si>
    <t>209CCFC55</t>
  </si>
  <si>
    <t>209EPSIC5</t>
  </si>
  <si>
    <t>209EPS001</t>
  </si>
  <si>
    <t>145CCFc33</t>
  </si>
  <si>
    <t>145EPSC34</t>
  </si>
  <si>
    <t>145ESSC07</t>
  </si>
  <si>
    <t>145EPS012</t>
  </si>
  <si>
    <t>282EPS010</t>
  </si>
  <si>
    <t>282EPS037</t>
  </si>
  <si>
    <t>282EPS002</t>
  </si>
  <si>
    <t>282EPS005</t>
  </si>
  <si>
    <t>282EPS040</t>
  </si>
  <si>
    <t>282ESSC24</t>
  </si>
  <si>
    <t>282EAS016</t>
  </si>
  <si>
    <t>282EPS042</t>
  </si>
  <si>
    <t>282EAS027</t>
  </si>
  <si>
    <t>282EPS008</t>
  </si>
  <si>
    <t>282EPSIC3</t>
  </si>
  <si>
    <t>282EPS018</t>
  </si>
  <si>
    <t>282EPS017</t>
  </si>
  <si>
    <t>282EPS041</t>
  </si>
  <si>
    <t>282EPS048</t>
  </si>
  <si>
    <t>282CCFC55</t>
  </si>
  <si>
    <t>282EPSIC5</t>
  </si>
  <si>
    <t>282EPS001</t>
  </si>
  <si>
    <t>209CCFc33</t>
  </si>
  <si>
    <t>209EPSC34</t>
  </si>
  <si>
    <t>209ESSC07</t>
  </si>
  <si>
    <t>209EPS012</t>
  </si>
  <si>
    <t>353EPS010</t>
  </si>
  <si>
    <t>353EPS037</t>
  </si>
  <si>
    <t>353EPS002</t>
  </si>
  <si>
    <t>353EPS005</t>
  </si>
  <si>
    <t>353EPS040</t>
  </si>
  <si>
    <t>353ESSC24</t>
  </si>
  <si>
    <t>353EAS016</t>
  </si>
  <si>
    <t>353EPS042</t>
  </si>
  <si>
    <t>353EAS027</t>
  </si>
  <si>
    <t>353EPS008</t>
  </si>
  <si>
    <t>353EPSIC3</t>
  </si>
  <si>
    <t>353EPS018</t>
  </si>
  <si>
    <t>353EPS017</t>
  </si>
  <si>
    <t>353EPS041</t>
  </si>
  <si>
    <t>353EPS048</t>
  </si>
  <si>
    <t>353CCFC55</t>
  </si>
  <si>
    <t>353EPSIC5</t>
  </si>
  <si>
    <t>353EPS001</t>
  </si>
  <si>
    <t>282CCFc33</t>
  </si>
  <si>
    <t>282EPSC34</t>
  </si>
  <si>
    <t>282ESSC07</t>
  </si>
  <si>
    <t>282EPS012</t>
  </si>
  <si>
    <t>364EPS010</t>
  </si>
  <si>
    <t>364EPS037</t>
  </si>
  <si>
    <t>364EPS002</t>
  </si>
  <si>
    <t>364EPS005</t>
  </si>
  <si>
    <t>364EPS040</t>
  </si>
  <si>
    <t>364ESSC24</t>
  </si>
  <si>
    <t>364EAS016</t>
  </si>
  <si>
    <t>364EPS042</t>
  </si>
  <si>
    <t>364EAS027</t>
  </si>
  <si>
    <t>364EPS008</t>
  </si>
  <si>
    <t>364EPSIC3</t>
  </si>
  <si>
    <t>364EPS018</t>
  </si>
  <si>
    <t>364EPS017</t>
  </si>
  <si>
    <t>364EPS041</t>
  </si>
  <si>
    <t>364EPS048</t>
  </si>
  <si>
    <t>364CCFC55</t>
  </si>
  <si>
    <t>364EPSIC5</t>
  </si>
  <si>
    <t>364EPS001</t>
  </si>
  <si>
    <t>353CCFc33</t>
  </si>
  <si>
    <t>353EPSC34</t>
  </si>
  <si>
    <t>353ESSC07</t>
  </si>
  <si>
    <t>353EPS012</t>
  </si>
  <si>
    <t>368EPS010</t>
  </si>
  <si>
    <t>368EPS037</t>
  </si>
  <si>
    <t>368EPS002</t>
  </si>
  <si>
    <t>368EPS005</t>
  </si>
  <si>
    <t>368EPS040</t>
  </si>
  <si>
    <t>368ESSC24</t>
  </si>
  <si>
    <t>368EAS016</t>
  </si>
  <si>
    <t>368EPS042</t>
  </si>
  <si>
    <t>368EAS027</t>
  </si>
  <si>
    <t>368EPS008</t>
  </si>
  <si>
    <t>368EPSIC3</t>
  </si>
  <si>
    <t>368EPS018</t>
  </si>
  <si>
    <t>368EPS017</t>
  </si>
  <si>
    <t>368EPS041</t>
  </si>
  <si>
    <t>368EPS048</t>
  </si>
  <si>
    <t>368CCFC55</t>
  </si>
  <si>
    <t>368EPSIC5</t>
  </si>
  <si>
    <t>368EPS001</t>
  </si>
  <si>
    <t>364CCFc33</t>
  </si>
  <si>
    <t>364EPSC34</t>
  </si>
  <si>
    <t>364ESSC07</t>
  </si>
  <si>
    <t>364EPS012</t>
  </si>
  <si>
    <t>390EPS010</t>
  </si>
  <si>
    <t>390EPS037</t>
  </si>
  <si>
    <t>390EPS002</t>
  </si>
  <si>
    <t>390EPS005</t>
  </si>
  <si>
    <t>390EPS040</t>
  </si>
  <si>
    <t>390ESSC24</t>
  </si>
  <si>
    <t>390EAS016</t>
  </si>
  <si>
    <t>390EPS042</t>
  </si>
  <si>
    <t>390EAS027</t>
  </si>
  <si>
    <t>390EPS008</t>
  </si>
  <si>
    <t>390EPSIC3</t>
  </si>
  <si>
    <t>390EPS018</t>
  </si>
  <si>
    <t>390EPS017</t>
  </si>
  <si>
    <t>390EPS041</t>
  </si>
  <si>
    <t>390EPS048</t>
  </si>
  <si>
    <t>390CCFC55</t>
  </si>
  <si>
    <t>390EPSIC5</t>
  </si>
  <si>
    <t>390EPS001</t>
  </si>
  <si>
    <t>368CCFc33</t>
  </si>
  <si>
    <t>368EPSC34</t>
  </si>
  <si>
    <t>368ESSC07</t>
  </si>
  <si>
    <t>368EPS012</t>
  </si>
  <si>
    <t>467EPS010</t>
  </si>
  <si>
    <t>467EPS037</t>
  </si>
  <si>
    <t>467EPS002</t>
  </si>
  <si>
    <t>467EPS005</t>
  </si>
  <si>
    <t>467EPS040</t>
  </si>
  <si>
    <t>467ESSC24</t>
  </si>
  <si>
    <t>467EAS016</t>
  </si>
  <si>
    <t>467EPS042</t>
  </si>
  <si>
    <t>467EAS027</t>
  </si>
  <si>
    <t>467EPS008</t>
  </si>
  <si>
    <t>467EPSIC3</t>
  </si>
  <si>
    <t>467EPS018</t>
  </si>
  <si>
    <t>467EPS017</t>
  </si>
  <si>
    <t>467EPS041</t>
  </si>
  <si>
    <t>467EPS048</t>
  </si>
  <si>
    <t>467CCFC55</t>
  </si>
  <si>
    <t>467EPSIC5</t>
  </si>
  <si>
    <t>467EPS001</t>
  </si>
  <si>
    <t>390CCFc33</t>
  </si>
  <si>
    <t>390EPSC34</t>
  </si>
  <si>
    <t>390ESSC07</t>
  </si>
  <si>
    <t>390EPS012</t>
  </si>
  <si>
    <t>576EPS010</t>
  </si>
  <si>
    <t>576EPS037</t>
  </si>
  <si>
    <t>576EPS002</t>
  </si>
  <si>
    <t>576EPS005</t>
  </si>
  <si>
    <t>576EPS040</t>
  </si>
  <si>
    <t>576ESSC24</t>
  </si>
  <si>
    <t>576EAS016</t>
  </si>
  <si>
    <t>576EPS042</t>
  </si>
  <si>
    <t>576EAS027</t>
  </si>
  <si>
    <t>576EPS008</t>
  </si>
  <si>
    <t>576EPSIC3</t>
  </si>
  <si>
    <t>576EPS018</t>
  </si>
  <si>
    <t>576EPS017</t>
  </si>
  <si>
    <t>576EPS041</t>
  </si>
  <si>
    <t>576EPS048</t>
  </si>
  <si>
    <t>576CCFC55</t>
  </si>
  <si>
    <t>576EPSIC5</t>
  </si>
  <si>
    <t>576EPS001</t>
  </si>
  <si>
    <t>467CCFc33</t>
  </si>
  <si>
    <t>467EPSC34</t>
  </si>
  <si>
    <t>467ESSC07</t>
  </si>
  <si>
    <t>467EPS012</t>
  </si>
  <si>
    <t>642EPS010</t>
  </si>
  <si>
    <t>642EPS037</t>
  </si>
  <si>
    <t>642EPS002</t>
  </si>
  <si>
    <t>642EPS005</t>
  </si>
  <si>
    <t>642EPS040</t>
  </si>
  <si>
    <t>642ESSC24</t>
  </si>
  <si>
    <t>642EAS016</t>
  </si>
  <si>
    <t>642EPS042</t>
  </si>
  <si>
    <t>642EAS027</t>
  </si>
  <si>
    <t>642EPS008</t>
  </si>
  <si>
    <t>642EPSIC3</t>
  </si>
  <si>
    <t>642EPS018</t>
  </si>
  <si>
    <t>642EPS017</t>
  </si>
  <si>
    <t>642EPS041</t>
  </si>
  <si>
    <t>642EPS048</t>
  </si>
  <si>
    <t>642CCFC55</t>
  </si>
  <si>
    <t>642EPSIC5</t>
  </si>
  <si>
    <t>642EPS001</t>
  </si>
  <si>
    <t>576CCFc33</t>
  </si>
  <si>
    <t>576EPSC34</t>
  </si>
  <si>
    <t>576ESSC07</t>
  </si>
  <si>
    <t>576EPS012</t>
  </si>
  <si>
    <t>679EPS010</t>
  </si>
  <si>
    <t>679EPS037</t>
  </si>
  <si>
    <t>679EPS002</t>
  </si>
  <si>
    <t>679EPS005</t>
  </si>
  <si>
    <t>679EPS040</t>
  </si>
  <si>
    <t>679ESSC24</t>
  </si>
  <si>
    <t>679EAS016</t>
  </si>
  <si>
    <t>679EPS042</t>
  </si>
  <si>
    <t>679EAS027</t>
  </si>
  <si>
    <t>679EPS008</t>
  </si>
  <si>
    <t>679EPSIC3</t>
  </si>
  <si>
    <t>679EPS018</t>
  </si>
  <si>
    <t>679EPS017</t>
  </si>
  <si>
    <t>679EPS041</t>
  </si>
  <si>
    <t>679EPS048</t>
  </si>
  <si>
    <t>679CCFC55</t>
  </si>
  <si>
    <t>679EPSIC5</t>
  </si>
  <si>
    <t>679EPS001</t>
  </si>
  <si>
    <t>642CCFc33</t>
  </si>
  <si>
    <t>642EPSC34</t>
  </si>
  <si>
    <t>642ESSC07</t>
  </si>
  <si>
    <t>642EPS012</t>
  </si>
  <si>
    <t>789EPS010</t>
  </si>
  <si>
    <t>789EPS037</t>
  </si>
  <si>
    <t>789EPS002</t>
  </si>
  <si>
    <t>789EPS005</t>
  </si>
  <si>
    <t>789EPS040</t>
  </si>
  <si>
    <t>789ESSC24</t>
  </si>
  <si>
    <t>789EAS016</t>
  </si>
  <si>
    <t>789EPS042</t>
  </si>
  <si>
    <t>789EAS027</t>
  </si>
  <si>
    <t>789EPS008</t>
  </si>
  <si>
    <t>789EPSIC3</t>
  </si>
  <si>
    <t>789EPS018</t>
  </si>
  <si>
    <t>789EPS017</t>
  </si>
  <si>
    <t>789EPS041</t>
  </si>
  <si>
    <t>789EPS048</t>
  </si>
  <si>
    <t>789CCFC55</t>
  </si>
  <si>
    <t>789EPSIC5</t>
  </si>
  <si>
    <t>789EPS001</t>
  </si>
  <si>
    <t>679CCFc33</t>
  </si>
  <si>
    <t>679EPSC34</t>
  </si>
  <si>
    <t>679ESSC07</t>
  </si>
  <si>
    <t>679EPS012</t>
  </si>
  <si>
    <t>792EPS010</t>
  </si>
  <si>
    <t>792EPS037</t>
  </si>
  <si>
    <t>792EPS002</t>
  </si>
  <si>
    <t>792EPS005</t>
  </si>
  <si>
    <t>792EPS040</t>
  </si>
  <si>
    <t>792ESSC24</t>
  </si>
  <si>
    <t>792EAS016</t>
  </si>
  <si>
    <t>792EPS042</t>
  </si>
  <si>
    <t>792EAS027</t>
  </si>
  <si>
    <t>792EPS008</t>
  </si>
  <si>
    <t>792EPSIC3</t>
  </si>
  <si>
    <t>792EPS018</t>
  </si>
  <si>
    <t>792EPS017</t>
  </si>
  <si>
    <t>792EPS041</t>
  </si>
  <si>
    <t>792EPS048</t>
  </si>
  <si>
    <t>792CCFC55</t>
  </si>
  <si>
    <t>792EPSIC5</t>
  </si>
  <si>
    <t>792EPS001</t>
  </si>
  <si>
    <t>789CCFc33</t>
  </si>
  <si>
    <t>789EPSC34</t>
  </si>
  <si>
    <t>789ESSC07</t>
  </si>
  <si>
    <t>789EPS012</t>
  </si>
  <si>
    <t>809EPS010</t>
  </si>
  <si>
    <t>809EPS037</t>
  </si>
  <si>
    <t>809EPS002</t>
  </si>
  <si>
    <t>809EPS005</t>
  </si>
  <si>
    <t>809EPS040</t>
  </si>
  <si>
    <t>809ESSC24</t>
  </si>
  <si>
    <t>809EAS016</t>
  </si>
  <si>
    <t>809EPS042</t>
  </si>
  <si>
    <t>809EAS027</t>
  </si>
  <si>
    <t>809EPS008</t>
  </si>
  <si>
    <t>809EPSIC3</t>
  </si>
  <si>
    <t>809EPS018</t>
  </si>
  <si>
    <t>809EPS017</t>
  </si>
  <si>
    <t>809EPS041</t>
  </si>
  <si>
    <t>809EPS048</t>
  </si>
  <si>
    <t>809CCFC55</t>
  </si>
  <si>
    <t>809EPSIC5</t>
  </si>
  <si>
    <t>809EPS001</t>
  </si>
  <si>
    <t>792CCFc33</t>
  </si>
  <si>
    <t>792EPSC34</t>
  </si>
  <si>
    <t>792ESSC07</t>
  </si>
  <si>
    <t>792EPS012</t>
  </si>
  <si>
    <t>847EPS010</t>
  </si>
  <si>
    <t>847EPS037</t>
  </si>
  <si>
    <t>847EPS002</t>
  </si>
  <si>
    <t>847EPS005</t>
  </si>
  <si>
    <t>847EPS040</t>
  </si>
  <si>
    <t>847ESSC24</t>
  </si>
  <si>
    <t>847EAS016</t>
  </si>
  <si>
    <t>847EPS042</t>
  </si>
  <si>
    <t>847EAS027</t>
  </si>
  <si>
    <t>847EPS008</t>
  </si>
  <si>
    <t>847EPSIC3</t>
  </si>
  <si>
    <t>847EPS018</t>
  </si>
  <si>
    <t>847EPS017</t>
  </si>
  <si>
    <t>847EPS041</t>
  </si>
  <si>
    <t>847EPS048</t>
  </si>
  <si>
    <t>847CCFC55</t>
  </si>
  <si>
    <t>847EPSIC5</t>
  </si>
  <si>
    <t>847EPS001</t>
  </si>
  <si>
    <t>809CCFc33</t>
  </si>
  <si>
    <t>809EPSC34</t>
  </si>
  <si>
    <t>809ESSC07</t>
  </si>
  <si>
    <t>809EPS012</t>
  </si>
  <si>
    <t>856EPS010</t>
  </si>
  <si>
    <t>856EPS037</t>
  </si>
  <si>
    <t>856EPS002</t>
  </si>
  <si>
    <t>856EPS005</t>
  </si>
  <si>
    <t>856EPS040</t>
  </si>
  <si>
    <t>856ESSC24</t>
  </si>
  <si>
    <t>856EAS016</t>
  </si>
  <si>
    <t>856EPS042</t>
  </si>
  <si>
    <t>856EAS027</t>
  </si>
  <si>
    <t>856EPS008</t>
  </si>
  <si>
    <t>856EPSIC3</t>
  </si>
  <si>
    <t>856EPS018</t>
  </si>
  <si>
    <t>856EPS017</t>
  </si>
  <si>
    <t>856EPS041</t>
  </si>
  <si>
    <t>856EPS048</t>
  </si>
  <si>
    <t>856CCFC55</t>
  </si>
  <si>
    <t>856EPSIC5</t>
  </si>
  <si>
    <t>856EPS001</t>
  </si>
  <si>
    <t>847CCFc33</t>
  </si>
  <si>
    <t>847EPSC34</t>
  </si>
  <si>
    <t>847ESSC07</t>
  </si>
  <si>
    <t>847EPS012</t>
  </si>
  <si>
    <t>861EPS010</t>
  </si>
  <si>
    <t>861EPS037</t>
  </si>
  <si>
    <t>861EPS002</t>
  </si>
  <si>
    <t>861EPS005</t>
  </si>
  <si>
    <t>861EPS040</t>
  </si>
  <si>
    <t>861ESSC24</t>
  </si>
  <si>
    <t>861EAS016</t>
  </si>
  <si>
    <t>861EPS042</t>
  </si>
  <si>
    <t>861EAS027</t>
  </si>
  <si>
    <t>861EPS008</t>
  </si>
  <si>
    <t>861EPSIC3</t>
  </si>
  <si>
    <t>861EPS018</t>
  </si>
  <si>
    <t>861EPS017</t>
  </si>
  <si>
    <t>861EPS041</t>
  </si>
  <si>
    <t>861EPS048</t>
  </si>
  <si>
    <t>861CCFC55</t>
  </si>
  <si>
    <t>861EPSIC5</t>
  </si>
  <si>
    <t>861EPS001</t>
  </si>
  <si>
    <t>856CCFc33</t>
  </si>
  <si>
    <t>856EPSC34</t>
  </si>
  <si>
    <t>856ESSC07</t>
  </si>
  <si>
    <t>856EPS012</t>
  </si>
  <si>
    <t>861CCFc33</t>
  </si>
  <si>
    <t>861EPSC34</t>
  </si>
  <si>
    <t>861ESSC07</t>
  </si>
  <si>
    <t>861EPS012</t>
  </si>
  <si>
    <t>1EPS010</t>
  </si>
  <si>
    <t>1EPS037</t>
  </si>
  <si>
    <t>1EPS002</t>
  </si>
  <si>
    <t>1EPS005</t>
  </si>
  <si>
    <t>1EPS040</t>
  </si>
  <si>
    <t>1ESSC24</t>
  </si>
  <si>
    <t>1EAS016</t>
  </si>
  <si>
    <t>1EPS042</t>
  </si>
  <si>
    <t>1EAS027</t>
  </si>
  <si>
    <t>1EPS008</t>
  </si>
  <si>
    <t>1EPSIC3</t>
  </si>
  <si>
    <t>1EPS018</t>
  </si>
  <si>
    <t>1EPS017</t>
  </si>
  <si>
    <t>1EPS041</t>
  </si>
  <si>
    <t>1EPS048</t>
  </si>
  <si>
    <t>1CCFC55</t>
  </si>
  <si>
    <t>1EPSIC5</t>
  </si>
  <si>
    <t>1EPS001</t>
  </si>
  <si>
    <t>79EPS010</t>
  </si>
  <si>
    <t>79EPS037</t>
  </si>
  <si>
    <t>79EPS002</t>
  </si>
  <si>
    <t>79EPS005</t>
  </si>
  <si>
    <t>79EPS040</t>
  </si>
  <si>
    <t>79ESSC24</t>
  </si>
  <si>
    <t>79EAS016</t>
  </si>
  <si>
    <t>79EPS042</t>
  </si>
  <si>
    <t>79EAS027</t>
  </si>
  <si>
    <t>79EPS008</t>
  </si>
  <si>
    <t>79EPSIC3</t>
  </si>
  <si>
    <t>79EPS018</t>
  </si>
  <si>
    <t>79EPS017</t>
  </si>
  <si>
    <t>79EPS041</t>
  </si>
  <si>
    <t>79EPS048</t>
  </si>
  <si>
    <t>79CCFC55</t>
  </si>
  <si>
    <t>79EPSIC5</t>
  </si>
  <si>
    <t>79EPS001</t>
  </si>
  <si>
    <t>1CCFc33</t>
  </si>
  <si>
    <t>1EPSC34</t>
  </si>
  <si>
    <t>1ESSC07</t>
  </si>
  <si>
    <t>1EPS012</t>
  </si>
  <si>
    <t>88EPS010</t>
  </si>
  <si>
    <t>88EPS037</t>
  </si>
  <si>
    <t>88EPS002</t>
  </si>
  <si>
    <t>88EPS005</t>
  </si>
  <si>
    <t>88EPS040</t>
  </si>
  <si>
    <t>88ESSC24</t>
  </si>
  <si>
    <t>88EAS016</t>
  </si>
  <si>
    <t>88EPS042</t>
  </si>
  <si>
    <t>88EAS027</t>
  </si>
  <si>
    <t>88EPS008</t>
  </si>
  <si>
    <t>88EPSIC3</t>
  </si>
  <si>
    <t>88EPS018</t>
  </si>
  <si>
    <t>88EPS017</t>
  </si>
  <si>
    <t>88EPS041</t>
  </si>
  <si>
    <t>88EPS048</t>
  </si>
  <si>
    <t>88CCFC55</t>
  </si>
  <si>
    <t>88EPSIC5</t>
  </si>
  <si>
    <t>88EPS001</t>
  </si>
  <si>
    <t>79CCFc33</t>
  </si>
  <si>
    <t>79EPSC34</t>
  </si>
  <si>
    <t>79ESSC07</t>
  </si>
  <si>
    <t>79EPS012</t>
  </si>
  <si>
    <t>129EPS010</t>
  </si>
  <si>
    <t>129EPS037</t>
  </si>
  <si>
    <t>129EPS002</t>
  </si>
  <si>
    <t>129EPS005</t>
  </si>
  <si>
    <t>129EPS040</t>
  </si>
  <si>
    <t>129ESSC24</t>
  </si>
  <si>
    <t>129EAS016</t>
  </si>
  <si>
    <t>129EPS042</t>
  </si>
  <si>
    <t>129EAS027</t>
  </si>
  <si>
    <t>129EPS008</t>
  </si>
  <si>
    <t>129EPSIC3</t>
  </si>
  <si>
    <t>129EPS018</t>
  </si>
  <si>
    <t>129EPS017</t>
  </si>
  <si>
    <t>129EPS041</t>
  </si>
  <si>
    <t>129EPS048</t>
  </si>
  <si>
    <t>129CCFC55</t>
  </si>
  <si>
    <t>129EPSIC5</t>
  </si>
  <si>
    <t>129EPS001</t>
  </si>
  <si>
    <t>88CCFc33</t>
  </si>
  <si>
    <t>88EPSC34</t>
  </si>
  <si>
    <t>88ESSC07</t>
  </si>
  <si>
    <t>88EPS012</t>
  </si>
  <si>
    <t>212EPS010</t>
  </si>
  <si>
    <t>212EPS037</t>
  </si>
  <si>
    <t>212EPS002</t>
  </si>
  <si>
    <t>212EPS005</t>
  </si>
  <si>
    <t>212EPS040</t>
  </si>
  <si>
    <t>212ESSC24</t>
  </si>
  <si>
    <t>212EAS016</t>
  </si>
  <si>
    <t>212EPS042</t>
  </si>
  <si>
    <t>212EAS027</t>
  </si>
  <si>
    <t>212EPS008</t>
  </si>
  <si>
    <t>212EPSIC3</t>
  </si>
  <si>
    <t>212EPS018</t>
  </si>
  <si>
    <t>212EPS017</t>
  </si>
  <si>
    <t>212EPS041</t>
  </si>
  <si>
    <t>212EPS048</t>
  </si>
  <si>
    <t>212CCFC55</t>
  </si>
  <si>
    <t>212EPSIC5</t>
  </si>
  <si>
    <t>212EPS001</t>
  </si>
  <si>
    <t>129CCFc33</t>
  </si>
  <si>
    <t>129EPSC34</t>
  </si>
  <si>
    <t>129ESSC07</t>
  </si>
  <si>
    <t>129EPS012</t>
  </si>
  <si>
    <t>266EPS010</t>
  </si>
  <si>
    <t>266EPS037</t>
  </si>
  <si>
    <t>266EPS002</t>
  </si>
  <si>
    <t>266EPS005</t>
  </si>
  <si>
    <t>266EPS040</t>
  </si>
  <si>
    <t>266ESSC24</t>
  </si>
  <si>
    <t>266EAS016</t>
  </si>
  <si>
    <t>266EPS042</t>
  </si>
  <si>
    <t>266EAS027</t>
  </si>
  <si>
    <t>266EPS008</t>
  </si>
  <si>
    <t>266EPSIC3</t>
  </si>
  <si>
    <t>266EPS018</t>
  </si>
  <si>
    <t>266EPS017</t>
  </si>
  <si>
    <t>266EPS041</t>
  </si>
  <si>
    <t>266EPS048</t>
  </si>
  <si>
    <t>266CCFC55</t>
  </si>
  <si>
    <t>266EPSIC5</t>
  </si>
  <si>
    <t>266EPS001</t>
  </si>
  <si>
    <t>212CCFc33</t>
  </si>
  <si>
    <t>212EPSC34</t>
  </si>
  <si>
    <t>212ESSC07</t>
  </si>
  <si>
    <t>212EPS012</t>
  </si>
  <si>
    <t>308EPS010</t>
  </si>
  <si>
    <t>308EPS037</t>
  </si>
  <si>
    <t>308EPS002</t>
  </si>
  <si>
    <t>308EPS005</t>
  </si>
  <si>
    <t>308EPS040</t>
  </si>
  <si>
    <t>308ESSC24</t>
  </si>
  <si>
    <t>308EAS016</t>
  </si>
  <si>
    <t>308EPS042</t>
  </si>
  <si>
    <t>308EAS027</t>
  </si>
  <si>
    <t>308EPS008</t>
  </si>
  <si>
    <t>308EPSIC3</t>
  </si>
  <si>
    <t>308EPS018</t>
  </si>
  <si>
    <t>308EPS017</t>
  </si>
  <si>
    <t>308EPS041</t>
  </si>
  <si>
    <t>308EPS048</t>
  </si>
  <si>
    <t>308CCFC55</t>
  </si>
  <si>
    <t>308EPSIC5</t>
  </si>
  <si>
    <t>308EPS001</t>
  </si>
  <si>
    <t>266CCFc33</t>
  </si>
  <si>
    <t>266EPSC34</t>
  </si>
  <si>
    <t>266ESSC07</t>
  </si>
  <si>
    <t>266EPS012</t>
  </si>
  <si>
    <t>360EPS010</t>
  </si>
  <si>
    <t>360EPS037</t>
  </si>
  <si>
    <t>360EPS002</t>
  </si>
  <si>
    <t>360EPS005</t>
  </si>
  <si>
    <t>360EPS040</t>
  </si>
  <si>
    <t>360ESSC24</t>
  </si>
  <si>
    <t>360EAS016</t>
  </si>
  <si>
    <t>360EPS042</t>
  </si>
  <si>
    <t>360EAS027</t>
  </si>
  <si>
    <t>360EPS008</t>
  </si>
  <si>
    <t>360EPSIC3</t>
  </si>
  <si>
    <t>360EPS018</t>
  </si>
  <si>
    <t>360EPS017</t>
  </si>
  <si>
    <t>360EPS041</t>
  </si>
  <si>
    <t>360EPS048</t>
  </si>
  <si>
    <t>360CCFC55</t>
  </si>
  <si>
    <t>360EPSIC5</t>
  </si>
  <si>
    <t>360EPS001</t>
  </si>
  <si>
    <t>308CCFc33</t>
  </si>
  <si>
    <t>308EPSC34</t>
  </si>
  <si>
    <t>308ESSC07</t>
  </si>
  <si>
    <t>308EPS012</t>
  </si>
  <si>
    <t>380EPS010</t>
  </si>
  <si>
    <t>380EPS037</t>
  </si>
  <si>
    <t>380EPS002</t>
  </si>
  <si>
    <t>380EPS005</t>
  </si>
  <si>
    <t>380EPS040</t>
  </si>
  <si>
    <t>380ESSC24</t>
  </si>
  <si>
    <t>380EAS016</t>
  </si>
  <si>
    <t>380EPS042</t>
  </si>
  <si>
    <t>380EAS027</t>
  </si>
  <si>
    <t>380EPS008</t>
  </si>
  <si>
    <t>380EPSIC3</t>
  </si>
  <si>
    <t>380EPS018</t>
  </si>
  <si>
    <t>380EPS017</t>
  </si>
  <si>
    <t>380EPS041</t>
  </si>
  <si>
    <t>380EPS048</t>
  </si>
  <si>
    <t>380CCFC55</t>
  </si>
  <si>
    <t>380EPSIC5</t>
  </si>
  <si>
    <t>380EPS001</t>
  </si>
  <si>
    <t>360CCFc33</t>
  </si>
  <si>
    <t>360EPSC34</t>
  </si>
  <si>
    <t>360ESSC07</t>
  </si>
  <si>
    <t>360EPS012</t>
  </si>
  <si>
    <t>631EPS010</t>
  </si>
  <si>
    <t>631EPS037</t>
  </si>
  <si>
    <t>631EPS002</t>
  </si>
  <si>
    <t>631EPS005</t>
  </si>
  <si>
    <t>631EPS040</t>
  </si>
  <si>
    <t>631ESSC24</t>
  </si>
  <si>
    <t>631EAS016</t>
  </si>
  <si>
    <t>631EPS042</t>
  </si>
  <si>
    <t>631EAS027</t>
  </si>
  <si>
    <t>631EPS008</t>
  </si>
  <si>
    <t>631EPSIC3</t>
  </si>
  <si>
    <t>631EPS018</t>
  </si>
  <si>
    <t>631EPS017</t>
  </si>
  <si>
    <t>631EPS041</t>
  </si>
  <si>
    <t>631EPS048</t>
  </si>
  <si>
    <t>631CCFC55</t>
  </si>
  <si>
    <t>631EPSIC5</t>
  </si>
  <si>
    <t>631EPS001</t>
  </si>
  <si>
    <t>380CCFc33</t>
  </si>
  <si>
    <t>380EPSC34</t>
  </si>
  <si>
    <t>380ESSC07</t>
  </si>
  <si>
    <t>380EPS012</t>
  </si>
  <si>
    <t>631CCFc33</t>
  </si>
  <si>
    <t>631EPSC34</t>
  </si>
  <si>
    <t>631ESSC07</t>
  </si>
  <si>
    <t>631EPS012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</si>
  <si>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</si>
  <si>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</si>
  <si>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</si>
  <si>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</si>
  <si>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</si>
  <si>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</si>
  <si>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</si>
  <si>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</si>
  <si>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</si>
  <si>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</si>
  <si>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</si>
  <si>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</si>
  <si>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</si>
  <si>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</si>
  <si>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</si>
  <si>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</si>
  <si>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</si>
  <si>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</si>
  <si>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</si>
  <si>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</si>
  <si>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</si>
  <si>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(septiembre 2023 menos  agosto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</si>
  <si>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</si>
  <si>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</si>
  <si>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</si>
  <si>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</si>
  <si>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</si>
  <si>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</si>
  <si>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</si>
  <si>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</si>
  <si>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</si>
  <si>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</si>
  <si>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</si>
  <si>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</si>
  <si>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</si>
  <si>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</si>
  <si>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</si>
  <si>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</si>
  <si>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</si>
  <si>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</si>
  <si>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</si>
  <si>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</si>
  <si>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</si>
  <si>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</si>
  <si>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</si>
  <si>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</si>
  <si>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</si>
  <si>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</si>
  <si>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</si>
  <si>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</si>
  <si>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</si>
  <si>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</si>
  <si>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</si>
  <si>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</si>
  <si>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</si>
  <si>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</si>
  <si>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</si>
  <si>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</si>
  <si>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</si>
  <si>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</si>
  <si>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</si>
  <si>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</si>
  <si>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</si>
  <si>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</si>
  <si>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(Julio 2023 menos Junio 2023)</t>
  </si>
  <si>
    <t>junio</t>
  </si>
  <si>
    <t>julio</t>
  </si>
  <si>
    <t>agosto</t>
  </si>
  <si>
    <t>septiembre</t>
  </si>
  <si>
    <t>octubre</t>
  </si>
  <si>
    <t>noviembre</t>
  </si>
  <si>
    <t>diciembre</t>
  </si>
  <si>
    <t>SEPTIEMBRE YY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</si>
  <si>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</si>
  <si>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</si>
  <si>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</si>
  <si>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</si>
  <si>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</si>
  <si>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</si>
  <si>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</si>
  <si>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(agosto menos julio 2022)</t>
  </si>
  <si>
    <t>enero</t>
  </si>
  <si>
    <t>febrero</t>
  </si>
  <si>
    <t>marzo</t>
  </si>
  <si>
    <t>&lt;0,1% y &gt;0,5%</t>
  </si>
  <si>
    <t>&lt; 0,1%</t>
  </si>
  <si>
    <t>REGIMEN EXCEPCIÓN(Magisterio, Ecopetrol, Universidades) : CUBO SISPRO AGOSTO 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</si>
  <si>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</si>
  <si>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</si>
  <si>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</si>
  <si>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</si>
  <si>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</si>
  <si>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</si>
  <si>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</si>
  <si>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</si>
  <si>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</si>
  <si>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</si>
  <si>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</si>
  <si>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</si>
  <si>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</si>
  <si>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</si>
  <si>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</si>
  <si>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</si>
  <si>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</si>
  <si>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</si>
  <si>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</si>
  <si>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</si>
  <si>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</si>
  <si>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</si>
  <si>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</si>
  <si>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</si>
  <si>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</si>
  <si>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</si>
  <si>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</si>
  <si>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</si>
  <si>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</si>
  <si>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</si>
  <si>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</si>
  <si>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</si>
  <si>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</si>
  <si>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</si>
  <si>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</si>
  <si>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</si>
  <si>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</si>
  <si>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</si>
  <si>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</si>
  <si>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</si>
  <si>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</si>
  <si>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</si>
  <si>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</si>
  <si>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</si>
  <si>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</si>
  <si>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</si>
  <si>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</si>
  <si>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</si>
  <si>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</si>
  <si>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</si>
  <si>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</si>
  <si>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</si>
  <si>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</si>
  <si>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</si>
  <si>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</si>
  <si>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</si>
  <si>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</si>
  <si>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</si>
  <si>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</si>
  <si>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</si>
  <si>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</si>
  <si>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</si>
  <si>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</si>
  <si>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</si>
  <si>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</si>
  <si>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</si>
  <si>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</si>
  <si>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</si>
  <si>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</si>
  <si>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</si>
  <si>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</si>
  <si>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</si>
  <si>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</si>
  <si>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</si>
  <si>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</si>
  <si>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</si>
  <si>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</si>
  <si>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</si>
  <si>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</si>
  <si>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</si>
  <si>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</si>
  <si>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</si>
  <si>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</si>
  <si>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</si>
  <si>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</si>
  <si>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</si>
  <si>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</si>
  <si>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</si>
  <si>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</si>
  <si>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</si>
  <si>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</si>
  <si>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</si>
  <si>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</si>
  <si>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</si>
  <si>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</si>
  <si>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</si>
  <si>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</si>
  <si>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</si>
  <si>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</si>
  <si>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</si>
  <si>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</si>
  <si>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</si>
  <si>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</si>
  <si>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</si>
  <si>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</si>
  <si>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</si>
  <si>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general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</si>
  <si>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</si>
  <si>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</si>
  <si>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</si>
  <si>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</si>
  <si>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</si>
  <si>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</si>
  <si>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</si>
  <si>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</si>
  <si>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</si>
  <si>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</si>
  <si>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</si>
  <si>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</si>
  <si>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</si>
  <si>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</si>
  <si>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</si>
  <si>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</si>
  <si>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</si>
  <si>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</si>
  <si>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</si>
  <si>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</si>
  <si>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</si>
  <si>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</si>
  <si>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</si>
  <si>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</si>
  <si>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</si>
  <si>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</si>
  <si>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</si>
  <si>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</si>
  <si>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</si>
  <si>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</si>
  <si>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</si>
  <si>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</si>
  <si>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</si>
  <si>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</si>
  <si>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</si>
  <si>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</si>
  <si>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</si>
  <si>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</si>
  <si>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</si>
  <si>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(en blanco)</t>
  </si>
  <si>
    <t>COBERTURA AFILIACIÓN AL SGSSS A NIVEL NACIONAL, POR DEPARTAMENTOS SEGÚN RÉGIMEN DE SALUD,
ACTIVOS, PROTECCIÓN LABORAL, NO INCLUYE FUERZA PÚBLICA.</t>
  </si>
  <si>
    <t>Régimen</t>
  </si>
  <si>
    <t>NRO</t>
  </si>
  <si>
    <t>CONTRIBUTIVO</t>
  </si>
  <si>
    <t>EXCEPCION</t>
  </si>
  <si>
    <t>SUBSIDIADO</t>
  </si>
  <si>
    <t>Sin Afiliar o pertenecen al R/espacial</t>
  </si>
  <si>
    <t>COD DANE</t>
  </si>
  <si>
    <t>DEPARTAMENTO</t>
  </si>
  <si>
    <t>INPEC INTRAMURAL</t>
  </si>
  <si>
    <t>Sin afiliar o pertenecen al regimen especal</t>
  </si>
  <si>
    <t>COLOMBIA</t>
  </si>
  <si>
    <t>91</t>
  </si>
  <si>
    <t>AMAZONAS</t>
  </si>
  <si>
    <t>05</t>
  </si>
  <si>
    <t>ANTIOQUIA</t>
  </si>
  <si>
    <t>cobertura del 100 o mas</t>
  </si>
  <si>
    <t>81</t>
  </si>
  <si>
    <t>ARAUCA</t>
  </si>
  <si>
    <t>08</t>
  </si>
  <si>
    <t>ATLANTICO</t>
  </si>
  <si>
    <t>BOGOTA D.C.</t>
  </si>
  <si>
    <t>BOLIVAR</t>
  </si>
  <si>
    <t>BOYACA</t>
  </si>
  <si>
    <t>CAQUETA</t>
  </si>
  <si>
    <t>85</t>
  </si>
  <si>
    <t>CASANARE</t>
  </si>
  <si>
    <t>CAUCA</t>
  </si>
  <si>
    <t>20</t>
  </si>
  <si>
    <t>CESAR</t>
  </si>
  <si>
    <t>CHOCO</t>
  </si>
  <si>
    <t>CORDOBA</t>
  </si>
  <si>
    <t>CUNDINAMARCA</t>
  </si>
  <si>
    <t>94</t>
  </si>
  <si>
    <t>GUAINIA</t>
  </si>
  <si>
    <t>95</t>
  </si>
  <si>
    <t>GUAVIARE</t>
  </si>
  <si>
    <t>41</t>
  </si>
  <si>
    <t>HUILA</t>
  </si>
  <si>
    <t>44</t>
  </si>
  <si>
    <t>LA GUAJIRA</t>
  </si>
  <si>
    <t>47</t>
  </si>
  <si>
    <t>MAGDALENA</t>
  </si>
  <si>
    <t>META</t>
  </si>
  <si>
    <t>NARINO</t>
  </si>
  <si>
    <t>NO APLICA</t>
  </si>
  <si>
    <t>NORTE DE SANTANDER</t>
  </si>
  <si>
    <t>86</t>
  </si>
  <si>
    <t>PUTUMAYO</t>
  </si>
  <si>
    <t>63</t>
  </si>
  <si>
    <t>QUINDIO</t>
  </si>
  <si>
    <t>66</t>
  </si>
  <si>
    <t>RISARALDA</t>
  </si>
  <si>
    <t>88</t>
  </si>
  <si>
    <t>SAN ANDRES</t>
  </si>
  <si>
    <t>68</t>
  </si>
  <si>
    <t>SANTANDER</t>
  </si>
  <si>
    <t>70</t>
  </si>
  <si>
    <t>SUCRE</t>
  </si>
  <si>
    <t>73</t>
  </si>
  <si>
    <t>TOLIMA</t>
  </si>
  <si>
    <t>76</t>
  </si>
  <si>
    <t>VALLE</t>
  </si>
  <si>
    <t>97</t>
  </si>
  <si>
    <t>VAUPES</t>
  </si>
  <si>
    <t>99</t>
  </si>
  <si>
    <t>VICHADA</t>
  </si>
  <si>
    <t>SISPRO-BODEGA DE DATOS SEPTIEMBRE 2023</t>
  </si>
  <si>
    <t>Diana Milena Lopez Valencia</t>
  </si>
  <si>
    <t>Nota las cifras publicadas por el ministerio de salud contienen otros estados, las estadísticas realizadas por la SSA coinciden exactamente con las cifras de afiliación en estado activo y protección laboral para régimen contributivo exactamente publicadas por la ADRES  y en estado activo para el régimen subsidiado,con corte a septiembre 2023</t>
  </si>
  <si>
    <t>cod mpio</t>
  </si>
  <si>
    <t>cod depto</t>
  </si>
  <si>
    <t>nom depto</t>
  </si>
  <si>
    <t>region</t>
  </si>
  <si>
    <t>municipio con tilde</t>
  </si>
  <si>
    <t>mpio sin tilde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</si>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</sst>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#,##0.0"/>
    <numFmt numFmtId="180" formatCode="0.0%"/>
    <numFmt numFmtId="181" formatCode="_(* #,##0_);_(* \(#,##0\);_(* &quot;-&quot;??_);_(@_)"/>
  </numFmts>
  <fonts count="1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22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0"/>
      <color theme="1"/>
      <name val="Arial"/>
    </font>
    <font>
      <b/>
      <sz val="14"/>
      <color theme="1"/>
      <name val="Arial"/>
      <family val="2"/>
    </font>
    <font>
      <b/>
      <sz val="15"/>
      <color theme="0"/>
      <name val="Calibri"/>
      <family val="2"/>
    </font>
    <font>
      <sz val="11"/>
      <color rgb="FF4D5156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FF00"/>
      </patternFill>
    </fill>
    <fill>
      <patternFill patternType="solid">
        <fgColor rgb="FF006600"/>
        <bgColor auto="1"/>
      </patternFill>
    </fill>
    <fill>
      <patternFill patternType="solid">
        <fgColor rgb="FF006600"/>
        <bgColor indexed="64"/>
      </patternFill>
    </fill>
    <fill>
      <patternFill patternType="solid">
        <fgColor rgb="FF006600"/>
        <bgColor theme="4" tint="0.79998168889431442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240">
    <xf numFmtId="0" fontId="0" fillId="0" borderId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32" fillId="0" borderId="0"/>
    <xf numFmtId="0" fontId="31" fillId="0" borderId="0"/>
    <xf numFmtId="0" fontId="31" fillId="0" borderId="0"/>
    <xf numFmtId="166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30" fillId="0" borderId="0"/>
    <xf numFmtId="0" fontId="39" fillId="0" borderId="0"/>
    <xf numFmtId="0" fontId="31" fillId="0" borderId="0"/>
    <xf numFmtId="0" fontId="33" fillId="0" borderId="0"/>
    <xf numFmtId="0" fontId="29" fillId="0" borderId="0"/>
    <xf numFmtId="0" fontId="33" fillId="0" borderId="0"/>
    <xf numFmtId="0" fontId="28" fillId="0" borderId="0"/>
    <xf numFmtId="0" fontId="27" fillId="0" borderId="0"/>
    <xf numFmtId="0" fontId="26" fillId="0" borderId="0"/>
    <xf numFmtId="0" fontId="55" fillId="0" borderId="0"/>
    <xf numFmtId="0" fontId="25" fillId="0" borderId="0"/>
    <xf numFmtId="172" fontId="31" fillId="0" borderId="0" applyFont="0" applyFill="0" applyBorder="0" applyAlignment="0" applyProtection="0"/>
    <xf numFmtId="0" fontId="32" fillId="0" borderId="0"/>
    <xf numFmtId="0" fontId="25" fillId="0" borderId="0"/>
    <xf numFmtId="0" fontId="24" fillId="0" borderId="0"/>
    <xf numFmtId="0" fontId="23" fillId="0" borderId="0"/>
    <xf numFmtId="0" fontId="58" fillId="0" borderId="0"/>
    <xf numFmtId="168" fontId="3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1" fillId="0" borderId="0"/>
    <xf numFmtId="0" fontId="22" fillId="0" borderId="0"/>
    <xf numFmtId="0" fontId="21" fillId="0" borderId="0"/>
    <xf numFmtId="0" fontId="20" fillId="0" borderId="0"/>
    <xf numFmtId="0" fontId="65" fillId="0" borderId="0"/>
    <xf numFmtId="3" fontId="70" fillId="0" borderId="13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17" borderId="0" applyNumberFormat="0" applyBorder="0" applyAlignment="0" applyProtection="0"/>
    <xf numFmtId="0" fontId="4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19" borderId="0" applyNumberFormat="0" applyBorder="0" applyAlignment="0" applyProtection="0"/>
    <xf numFmtId="0" fontId="4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21" borderId="0" applyNumberFormat="0" applyBorder="0" applyAlignment="0" applyProtection="0"/>
    <xf numFmtId="0" fontId="4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23" borderId="0" applyNumberFormat="0" applyBorder="0" applyAlignment="0" applyProtection="0"/>
    <xf numFmtId="0" fontId="40" fillId="33" borderId="0" applyNumberFormat="0" applyBorder="0" applyAlignment="0" applyProtection="0"/>
    <xf numFmtId="0" fontId="20" fillId="25" borderId="0" applyNumberFormat="0" applyBorder="0" applyAlignment="0" applyProtection="0"/>
    <xf numFmtId="0" fontId="40" fillId="32" borderId="0" applyNumberFormat="0" applyBorder="0" applyAlignment="0" applyProtection="0"/>
    <xf numFmtId="0" fontId="20" fillId="38" borderId="0" applyNumberFormat="0" applyBorder="0" applyAlignment="0" applyProtection="0"/>
    <xf numFmtId="0" fontId="20" fillId="27" borderId="0" applyNumberFormat="0" applyBorder="0" applyAlignment="0" applyProtection="0"/>
    <xf numFmtId="0" fontId="40" fillId="33" borderId="0" applyNumberFormat="0" applyBorder="0" applyAlignment="0" applyProtection="0"/>
    <xf numFmtId="0" fontId="40" fillId="30" borderId="0" applyNumberFormat="0" applyBorder="0" applyAlignment="0" applyProtection="0"/>
    <xf numFmtId="0" fontId="40" fillId="39" borderId="0" applyNumberFormat="0" applyBorder="0" applyAlignment="0" applyProtection="0"/>
    <xf numFmtId="0" fontId="40" fillId="35" borderId="0" applyNumberFormat="0" applyBorder="0" applyAlignment="0" applyProtection="0"/>
    <xf numFmtId="0" fontId="40" fillId="33" borderId="0" applyNumberFormat="0" applyBorder="0" applyAlignment="0" applyProtection="0"/>
    <xf numFmtId="0" fontId="40" fillId="31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18" borderId="0" applyNumberFormat="0" applyBorder="0" applyAlignment="0" applyProtection="0"/>
    <xf numFmtId="0" fontId="40" fillId="30" borderId="0" applyNumberFormat="0" applyBorder="0" applyAlignment="0" applyProtection="0"/>
    <xf numFmtId="0" fontId="20" fillId="20" borderId="0" applyNumberFormat="0" applyBorder="0" applyAlignment="0" applyProtection="0"/>
    <xf numFmtId="0" fontId="4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22" borderId="0" applyNumberFormat="0" applyBorder="0" applyAlignment="0" applyProtection="0"/>
    <xf numFmtId="0" fontId="4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24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6" borderId="0" applyNumberFormat="0" applyBorder="0" applyAlignment="0" applyProtection="0"/>
    <xf numFmtId="0" fontId="4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28" borderId="0" applyNumberFormat="0" applyBorder="0" applyAlignment="0" applyProtection="0"/>
    <xf numFmtId="0" fontId="71" fillId="33" borderId="0" applyNumberFormat="0" applyBorder="0" applyAlignment="0" applyProtection="0"/>
    <xf numFmtId="0" fontId="71" fillId="42" borderId="0" applyNumberFormat="0" applyBorder="0" applyAlignment="0" applyProtection="0"/>
    <xf numFmtId="0" fontId="71" fillId="41" borderId="0" applyNumberFormat="0" applyBorder="0" applyAlignment="0" applyProtection="0"/>
    <xf numFmtId="0" fontId="71" fillId="35" borderId="0" applyNumberFormat="0" applyBorder="0" applyAlignment="0" applyProtection="0"/>
    <xf numFmtId="0" fontId="71" fillId="33" borderId="0" applyNumberFormat="0" applyBorder="0" applyAlignment="0" applyProtection="0"/>
    <xf numFmtId="0" fontId="71" fillId="30" borderId="0" applyNumberFormat="0" applyBorder="0" applyAlignment="0" applyProtection="0"/>
    <xf numFmtId="0" fontId="71" fillId="43" borderId="0" applyNumberFormat="0" applyBorder="0" applyAlignment="0" applyProtection="0"/>
    <xf numFmtId="0" fontId="71" fillId="30" borderId="0" applyNumberFormat="0" applyBorder="0" applyAlignment="0" applyProtection="0"/>
    <xf numFmtId="0" fontId="71" fillId="40" borderId="0" applyNumberFormat="0" applyBorder="0" applyAlignment="0" applyProtection="0"/>
    <xf numFmtId="0" fontId="71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1" borderId="0" applyNumberFormat="0" applyBorder="0" applyAlignment="0" applyProtection="0"/>
    <xf numFmtId="0" fontId="71" fillId="48" borderId="0" applyNumberFormat="0" applyBorder="0" applyAlignment="0" applyProtection="0"/>
    <xf numFmtId="0" fontId="71" fillId="45" borderId="0" applyNumberFormat="0" applyBorder="0" applyAlignment="0" applyProtection="0"/>
    <xf numFmtId="0" fontId="71" fillId="49" borderId="0" applyNumberFormat="0" applyBorder="0" applyAlignment="0" applyProtection="0"/>
    <xf numFmtId="0" fontId="72" fillId="37" borderId="0" applyNumberFormat="0" applyBorder="0" applyAlignment="0" applyProtection="0"/>
    <xf numFmtId="0" fontId="73" fillId="36" borderId="0" applyNumberFormat="0" applyBorder="0" applyAlignment="0" applyProtection="0"/>
    <xf numFmtId="0" fontId="74" fillId="50" borderId="51" applyNumberFormat="0" applyAlignment="0" applyProtection="0"/>
    <xf numFmtId="0" fontId="75" fillId="38" borderId="51" applyNumberFormat="0" applyAlignment="0" applyProtection="0"/>
    <xf numFmtId="0" fontId="76" fillId="51" borderId="52" applyNumberFormat="0" applyAlignment="0" applyProtection="0"/>
    <xf numFmtId="0" fontId="77" fillId="0" borderId="53" applyNumberFormat="0" applyFill="0" applyAlignment="0" applyProtection="0"/>
    <xf numFmtId="0" fontId="76" fillId="51" borderId="52" applyNumberFormat="0" applyAlignment="0" applyProtection="0"/>
    <xf numFmtId="0" fontId="78" fillId="0" borderId="0" applyNumberFormat="0" applyFill="0" applyBorder="0" applyAlignment="0" applyProtection="0"/>
    <xf numFmtId="0" fontId="71" fillId="52" borderId="0" applyNumberFormat="0" applyBorder="0" applyAlignment="0" applyProtection="0"/>
    <xf numFmtId="0" fontId="71" fillId="49" borderId="0" applyNumberFormat="0" applyBorder="0" applyAlignment="0" applyProtection="0"/>
    <xf numFmtId="0" fontId="71" fillId="53" borderId="0" applyNumberFormat="0" applyBorder="0" applyAlignment="0" applyProtection="0"/>
    <xf numFmtId="0" fontId="71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9" fillId="32" borderId="51" applyNumberFormat="0" applyAlignment="0" applyProtection="0"/>
    <xf numFmtId="169" fontId="31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73" fillId="33" borderId="0" applyNumberFormat="0" applyBorder="0" applyAlignment="0" applyProtection="0"/>
    <xf numFmtId="0" fontId="81" fillId="0" borderId="54" applyNumberFormat="0" applyFill="0" applyAlignment="0" applyProtection="0"/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3" fillId="0" borderId="0" applyNumberFormat="0" applyFill="0" applyBorder="0" applyAlignment="0" applyProtection="0"/>
    <xf numFmtId="0" fontId="72" fillId="35" borderId="0" applyNumberFormat="0" applyBorder="0" applyAlignment="0" applyProtection="0"/>
    <xf numFmtId="0" fontId="79" fillId="39" borderId="51" applyNumberFormat="0" applyAlignment="0" applyProtection="0"/>
    <xf numFmtId="0" fontId="84" fillId="0" borderId="57" applyNumberFormat="0" applyFill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85" fillId="39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1" fillId="0" borderId="0"/>
    <xf numFmtId="0" fontId="20" fillId="0" borderId="0"/>
    <xf numFmtId="0" fontId="40" fillId="0" borderId="0"/>
    <xf numFmtId="0" fontId="20" fillId="0" borderId="0"/>
    <xf numFmtId="0" fontId="31" fillId="0" borderId="0"/>
    <xf numFmtId="0" fontId="31" fillId="0" borderId="0"/>
    <xf numFmtId="0" fontId="40" fillId="0" borderId="0"/>
    <xf numFmtId="0" fontId="2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86" fillId="0" borderId="0"/>
    <xf numFmtId="0" fontId="31" fillId="0" borderId="0"/>
    <xf numFmtId="0" fontId="20" fillId="0" borderId="0"/>
    <xf numFmtId="0" fontId="31" fillId="0" borderId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31" fillId="31" borderId="11" applyNumberFormat="0" applyFont="0" applyAlignment="0" applyProtection="0"/>
    <xf numFmtId="0" fontId="20" fillId="16" borderId="48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20" fillId="16" borderId="48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16" borderId="48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20" fillId="16" borderId="48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40" fillId="31" borderId="11" applyNumberFormat="0" applyFont="0" applyAlignment="0" applyProtection="0"/>
    <xf numFmtId="0" fontId="31" fillId="31" borderId="11" applyNumberFormat="0" applyFont="0" applyAlignment="0" applyProtection="0"/>
    <xf numFmtId="0" fontId="87" fillId="50" borderId="58" applyNumberFormat="0" applyAlignment="0" applyProtection="0"/>
    <xf numFmtId="9" fontId="31" fillId="0" borderId="0" applyFont="0" applyFill="0" applyBorder="0" applyAlignment="0" applyProtection="0"/>
    <xf numFmtId="0" fontId="87" fillId="38" borderId="58" applyNumberFormat="0" applyAlignment="0" applyProtection="0"/>
    <xf numFmtId="0" fontId="8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59" applyNumberFormat="0" applyFill="0" applyAlignment="0" applyProtection="0"/>
    <xf numFmtId="0" fontId="90" fillId="0" borderId="60" applyNumberFormat="0" applyFill="0" applyAlignment="0" applyProtection="0"/>
    <xf numFmtId="0" fontId="78" fillId="0" borderId="61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62" applyNumberFormat="0" applyFill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20" fillId="0" borderId="0"/>
    <xf numFmtId="0" fontId="19" fillId="0" borderId="0"/>
    <xf numFmtId="0" fontId="32" fillId="0" borderId="0" applyFill="0" applyBorder="0" applyAlignment="0" applyProtection="0"/>
    <xf numFmtId="0" fontId="18" fillId="0" borderId="0"/>
    <xf numFmtId="0" fontId="100" fillId="0" borderId="0"/>
    <xf numFmtId="0" fontId="17" fillId="0" borderId="0"/>
    <xf numFmtId="0" fontId="16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101" fillId="0" borderId="0" applyFont="0" applyFill="0" applyBorder="0" applyAlignment="0" applyProtection="0"/>
    <xf numFmtId="177" fontId="102" fillId="0" borderId="0">
      <protection locked="0"/>
    </xf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40" borderId="0" applyNumberFormat="0" applyBorder="0" applyAlignment="0" applyProtection="0"/>
    <xf numFmtId="0" fontId="40" fillId="37" borderId="0" applyNumberFormat="0" applyBorder="0" applyAlignment="0" applyProtection="0"/>
    <xf numFmtId="0" fontId="40" fillId="29" borderId="0" applyNumberFormat="0" applyBorder="0" applyAlignment="0" applyProtection="0"/>
    <xf numFmtId="0" fontId="40" fillId="41" borderId="0" applyNumberFormat="0" applyBorder="0" applyAlignment="0" applyProtection="0"/>
    <xf numFmtId="169" fontId="103" fillId="0" borderId="0" applyFont="0" applyFill="0" applyBorder="0" applyAlignment="0" applyProtection="0"/>
    <xf numFmtId="178" fontId="31" fillId="0" borderId="0" applyFont="0" applyFill="0" applyBorder="0" applyAlignment="0" applyProtection="0"/>
    <xf numFmtId="169" fontId="103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4" fillId="0" borderId="0"/>
    <xf numFmtId="0" fontId="33" fillId="0" borderId="0"/>
    <xf numFmtId="0" fontId="13" fillId="0" borderId="0"/>
    <xf numFmtId="0" fontId="12" fillId="0" borderId="0"/>
    <xf numFmtId="0" fontId="33" fillId="0" borderId="0"/>
    <xf numFmtId="0" fontId="108" fillId="0" borderId="0"/>
    <xf numFmtId="0" fontId="11" fillId="0" borderId="0"/>
    <xf numFmtId="0" fontId="10" fillId="0" borderId="0"/>
    <xf numFmtId="0" fontId="31" fillId="0" borderId="0"/>
    <xf numFmtId="0" fontId="110" fillId="0" borderId="0"/>
    <xf numFmtId="0" fontId="9" fillId="0" borderId="0"/>
    <xf numFmtId="0" fontId="9" fillId="0" borderId="0"/>
    <xf numFmtId="0" fontId="112" fillId="0" borderId="0"/>
    <xf numFmtId="9" fontId="11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43" fontId="117" fillId="0" borderId="0" applyFont="0" applyFill="0" applyBorder="0" applyAlignment="0" applyProtection="0"/>
    <xf numFmtId="0" fontId="118" fillId="0" borderId="0"/>
    <xf numFmtId="0" fontId="119" fillId="0" borderId="0"/>
    <xf numFmtId="0" fontId="120" fillId="0" borderId="0"/>
    <xf numFmtId="164" fontId="121" fillId="0" borderId="0" applyFont="0" applyFill="0" applyBorder="0" applyAlignment="0" applyProtection="0"/>
    <xf numFmtId="0" fontId="122" fillId="0" borderId="0"/>
    <xf numFmtId="0" fontId="123" fillId="0" borderId="0"/>
    <xf numFmtId="43" fontId="7" fillId="0" borderId="0" applyFont="0" applyFill="0" applyBorder="0" applyAlignment="0" applyProtection="0"/>
    <xf numFmtId="0" fontId="7" fillId="0" borderId="0"/>
    <xf numFmtId="0" fontId="128" fillId="64" borderId="0" applyNumberFormat="0" applyBorder="0" applyAlignment="0" applyProtection="0"/>
    <xf numFmtId="0" fontId="129" fillId="65" borderId="0" applyNumberFormat="0" applyBorder="0" applyAlignment="0" applyProtection="0"/>
    <xf numFmtId="0" fontId="130" fillId="66" borderId="85" applyNumberFormat="0" applyAlignment="0" applyProtection="0"/>
    <xf numFmtId="0" fontId="131" fillId="66" borderId="84" applyNumberFormat="0" applyAlignment="0" applyProtection="0"/>
    <xf numFmtId="0" fontId="6" fillId="0" borderId="0"/>
    <xf numFmtId="0" fontId="6" fillId="0" borderId="0"/>
    <xf numFmtId="0" fontId="33" fillId="0" borderId="0"/>
    <xf numFmtId="0" fontId="5" fillId="0" borderId="0"/>
    <xf numFmtId="43" fontId="31" fillId="0" borderId="0" applyFont="0" applyFill="0" applyBorder="0" applyAlignment="0" applyProtection="0"/>
    <xf numFmtId="0" fontId="4" fillId="0" borderId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17" borderId="0" applyNumberFormat="0" applyBorder="0" applyAlignment="0" applyProtection="0"/>
    <xf numFmtId="0" fontId="3" fillId="35" borderId="0" applyNumberFormat="0" applyBorder="0" applyAlignment="0" applyProtection="0"/>
    <xf numFmtId="0" fontId="3" fillId="19" borderId="0" applyNumberFormat="0" applyBorder="0" applyAlignment="0" applyProtection="0"/>
    <xf numFmtId="0" fontId="3" fillId="36" borderId="0" applyNumberFormat="0" applyBorder="0" applyAlignment="0" applyProtection="0"/>
    <xf numFmtId="0" fontId="3" fillId="21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38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40" borderId="0" applyNumberFormat="0" applyBorder="0" applyAlignment="0" applyProtection="0"/>
    <xf numFmtId="0" fontId="3" fillId="22" borderId="0" applyNumberFormat="0" applyBorder="0" applyAlignment="0" applyProtection="0"/>
    <xf numFmtId="0" fontId="3" fillId="37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48" applyNumberFormat="0" applyFont="0" applyAlignment="0" applyProtection="0"/>
    <xf numFmtId="0" fontId="3" fillId="16" borderId="48" applyNumberFormat="0" applyFont="0" applyAlignment="0" applyProtection="0"/>
    <xf numFmtId="0" fontId="3" fillId="16" borderId="4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1" fillId="0" borderId="0" applyFont="0" applyFill="0" applyBorder="0" applyAlignment="0" applyProtection="0"/>
    <xf numFmtId="0" fontId="3" fillId="0" borderId="0"/>
    <xf numFmtId="166" fontId="31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16" borderId="48" applyNumberFormat="0" applyFont="0" applyAlignment="0" applyProtection="0"/>
    <xf numFmtId="0" fontId="2" fillId="16" borderId="48" applyNumberFormat="0" applyFont="0" applyAlignment="0" applyProtection="0"/>
    <xf numFmtId="0" fontId="2" fillId="16" borderId="48" applyNumberFormat="0" applyFont="0" applyAlignment="0" applyProtection="0"/>
    <xf numFmtId="0" fontId="1" fillId="0" borderId="0"/>
  </cellStyleXfs>
  <cellXfs count="1042">
    <xf numFmtId="0" fontId="0" fillId="0" borderId="0" xfId="0"/>
    <xf numFmtId="0" fontId="0" fillId="0" borderId="1" xfId="0" applyBorder="1"/>
    <xf numFmtId="0" fontId="34" fillId="0" borderId="0" xfId="0" applyFont="1"/>
    <xf numFmtId="3" fontId="0" fillId="0" borderId="1" xfId="0" applyNumberFormat="1" applyBorder="1"/>
    <xf numFmtId="0" fontId="34" fillId="0" borderId="0" xfId="0" applyFont="1" applyAlignment="1">
      <alignment horizontal="centerContinuous" wrapText="1"/>
    </xf>
    <xf numFmtId="3" fontId="0" fillId="0" borderId="0" xfId="0" applyNumberFormat="1"/>
    <xf numFmtId="0" fontId="31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40" fillId="0" borderId="0" xfId="17" applyFont="1" applyAlignment="1">
      <alignment wrapText="1"/>
    </xf>
    <xf numFmtId="0" fontId="40" fillId="0" borderId="0" xfId="17" applyFont="1" applyAlignment="1">
      <alignment horizontal="right" wrapText="1"/>
    </xf>
    <xf numFmtId="0" fontId="40" fillId="0" borderId="1" xfId="15" applyFont="1" applyBorder="1" applyAlignment="1">
      <alignment wrapText="1"/>
    </xf>
    <xf numFmtId="3" fontId="44" fillId="0" borderId="0" xfId="0" applyNumberFormat="1" applyFont="1"/>
    <xf numFmtId="0" fontId="43" fillId="7" borderId="1" xfId="0" applyFont="1" applyFill="1" applyBorder="1" applyAlignment="1">
      <alignment horizontal="center" vertical="center"/>
    </xf>
    <xf numFmtId="1" fontId="43" fillId="7" borderId="1" xfId="0" applyNumberFormat="1" applyFont="1" applyFill="1" applyBorder="1" applyAlignment="1">
      <alignment vertical="center" wrapText="1" shrinkToFit="1"/>
    </xf>
    <xf numFmtId="0" fontId="49" fillId="0" borderId="1" xfId="0" applyFont="1" applyBorder="1" applyAlignment="1">
      <alignment vertical="center" wrapText="1"/>
    </xf>
    <xf numFmtId="1" fontId="44" fillId="0" borderId="0" xfId="0" applyNumberFormat="1" applyFont="1"/>
    <xf numFmtId="0" fontId="45" fillId="0" borderId="0" xfId="0" applyFont="1"/>
    <xf numFmtId="0" fontId="0" fillId="0" borderId="0" xfId="0" applyAlignment="1">
      <alignment vertical="center"/>
    </xf>
    <xf numFmtId="3" fontId="35" fillId="0" borderId="1" xfId="0" applyNumberFormat="1" applyFont="1" applyBorder="1"/>
    <xf numFmtId="2" fontId="49" fillId="0" borderId="1" xfId="0" applyNumberFormat="1" applyFont="1" applyBorder="1" applyAlignment="1">
      <alignment horizontal="center" vertical="center" wrapText="1"/>
    </xf>
    <xf numFmtId="0" fontId="45" fillId="4" borderId="1" xfId="15" applyFont="1" applyFill="1" applyBorder="1" applyAlignment="1">
      <alignment wrapText="1"/>
    </xf>
    <xf numFmtId="0" fontId="44" fillId="4" borderId="5" xfId="0" applyFont="1" applyFill="1" applyBorder="1"/>
    <xf numFmtId="0" fontId="0" fillId="0" borderId="15" xfId="0" applyBorder="1"/>
    <xf numFmtId="0" fontId="21" fillId="0" borderId="0" xfId="40"/>
    <xf numFmtId="0" fontId="21" fillId="0" borderId="1" xfId="40" applyBorder="1"/>
    <xf numFmtId="0" fontId="50" fillId="7" borderId="1" xfId="0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3" fontId="62" fillId="9" borderId="1" xfId="40" applyNumberFormat="1" applyFont="1" applyFill="1" applyBorder="1" applyAlignment="1">
      <alignment horizontal="center"/>
    </xf>
    <xf numFmtId="3" fontId="21" fillId="0" borderId="1" xfId="40" applyNumberFormat="1" applyBorder="1" applyAlignment="1">
      <alignment horizontal="center"/>
    </xf>
    <xf numFmtId="3" fontId="61" fillId="9" borderId="1" xfId="40" applyNumberFormat="1" applyFont="1" applyFill="1" applyBorder="1" applyAlignment="1">
      <alignment horizontal="center"/>
    </xf>
    <xf numFmtId="0" fontId="21" fillId="0" borderId="5" xfId="40" applyBorder="1" applyAlignment="1">
      <alignment horizontal="left"/>
    </xf>
    <xf numFmtId="2" fontId="46" fillId="7" borderId="5" xfId="40" applyNumberFormat="1" applyFont="1" applyFill="1" applyBorder="1" applyAlignment="1">
      <alignment horizontal="center" vertical="center" wrapText="1"/>
    </xf>
    <xf numFmtId="3" fontId="61" fillId="9" borderId="15" xfId="40" applyNumberFormat="1" applyFont="1" applyFill="1" applyBorder="1" applyAlignment="1">
      <alignment horizontal="center"/>
    </xf>
    <xf numFmtId="3" fontId="62" fillId="9" borderId="15" xfId="40" applyNumberFormat="1" applyFont="1" applyFill="1" applyBorder="1" applyAlignment="1">
      <alignment horizontal="center"/>
    </xf>
    <xf numFmtId="3" fontId="21" fillId="0" borderId="15" xfId="40" applyNumberFormat="1" applyBorder="1" applyAlignment="1">
      <alignment horizontal="center"/>
    </xf>
    <xf numFmtId="3" fontId="21" fillId="0" borderId="27" xfId="40" applyNumberFormat="1" applyBorder="1" applyAlignment="1">
      <alignment horizontal="center"/>
    </xf>
    <xf numFmtId="3" fontId="21" fillId="0" borderId="22" xfId="40" applyNumberFormat="1" applyBorder="1" applyAlignment="1">
      <alignment horizontal="center"/>
    </xf>
    <xf numFmtId="0" fontId="45" fillId="4" borderId="1" xfId="15" applyFont="1" applyFill="1" applyBorder="1" applyAlignment="1">
      <alignment vertical="center" wrapText="1"/>
    </xf>
    <xf numFmtId="3" fontId="44" fillId="4" borderId="15" xfId="0" applyNumberFormat="1" applyFont="1" applyFill="1" applyBorder="1" applyAlignment="1">
      <alignment horizontal="center" vertical="center"/>
    </xf>
    <xf numFmtId="3" fontId="44" fillId="4" borderId="1" xfId="0" applyNumberFormat="1" applyFont="1" applyFill="1" applyBorder="1" applyAlignment="1">
      <alignment horizontal="center" vertical="center"/>
    </xf>
    <xf numFmtId="0" fontId="48" fillId="4" borderId="1" xfId="15" applyFont="1" applyFill="1" applyBorder="1" applyAlignment="1">
      <alignment vertical="center" wrapText="1"/>
    </xf>
    <xf numFmtId="0" fontId="44" fillId="4" borderId="5" xfId="0" applyFont="1" applyFill="1" applyBorder="1" applyAlignment="1">
      <alignment vertical="center"/>
    </xf>
    <xf numFmtId="3" fontId="44" fillId="4" borderId="15" xfId="0" applyNumberFormat="1" applyFont="1" applyFill="1" applyBorder="1" applyAlignment="1">
      <alignment vertical="center"/>
    </xf>
    <xf numFmtId="3" fontId="44" fillId="4" borderId="1" xfId="0" applyNumberFormat="1" applyFont="1" applyFill="1" applyBorder="1" applyAlignment="1">
      <alignment vertical="center"/>
    </xf>
    <xf numFmtId="3" fontId="44" fillId="4" borderId="26" xfId="0" applyNumberFormat="1" applyFont="1" applyFill="1" applyBorder="1" applyAlignment="1">
      <alignment vertical="center"/>
    </xf>
    <xf numFmtId="3" fontId="44" fillId="4" borderId="1" xfId="13" applyNumberFormat="1" applyFont="1" applyFill="1" applyBorder="1" applyAlignment="1">
      <alignment horizontal="right" vertical="center" wrapText="1"/>
    </xf>
    <xf numFmtId="3" fontId="44" fillId="4" borderId="5" xfId="0" applyNumberFormat="1" applyFont="1" applyFill="1" applyBorder="1" applyAlignment="1">
      <alignment vertical="center"/>
    </xf>
    <xf numFmtId="0" fontId="40" fillId="0" borderId="1" xfId="15" applyFont="1" applyBorder="1" applyAlignment="1">
      <alignment vertical="center" wrapText="1"/>
    </xf>
    <xf numFmtId="3" fontId="48" fillId="4" borderId="1" xfId="15" applyNumberFormat="1" applyFont="1" applyFill="1" applyBorder="1" applyAlignment="1">
      <alignment vertical="center" wrapText="1"/>
    </xf>
    <xf numFmtId="0" fontId="54" fillId="8" borderId="9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vertical="center" wrapText="1"/>
    </xf>
    <xf numFmtId="3" fontId="44" fillId="4" borderId="5" xfId="0" applyNumberFormat="1" applyFont="1" applyFill="1" applyBorder="1" applyAlignment="1">
      <alignment horizontal="center" vertical="center"/>
    </xf>
    <xf numFmtId="17" fontId="32" fillId="0" borderId="0" xfId="0" applyNumberFormat="1" applyFont="1" applyAlignment="1">
      <alignment vertical="center" wrapText="1"/>
    </xf>
    <xf numFmtId="0" fontId="63" fillId="0" borderId="0" xfId="14" applyFont="1"/>
    <xf numFmtId="0" fontId="64" fillId="0" borderId="0" xfId="41" applyFont="1" applyAlignment="1">
      <alignment vertical="center"/>
    </xf>
    <xf numFmtId="0" fontId="66" fillId="0" borderId="0" xfId="42" applyFont="1"/>
    <xf numFmtId="0" fontId="67" fillId="0" borderId="0" xfId="42" applyFont="1"/>
    <xf numFmtId="0" fontId="31" fillId="0" borderId="0" xfId="14"/>
    <xf numFmtId="0" fontId="31" fillId="0" borderId="0" xfId="316"/>
    <xf numFmtId="0" fontId="68" fillId="7" borderId="1" xfId="14" applyFont="1" applyFill="1" applyBorder="1" applyAlignment="1">
      <alignment vertical="center"/>
    </xf>
    <xf numFmtId="3" fontId="93" fillId="54" borderId="1" xfId="559" applyNumberFormat="1" applyFont="1" applyFill="1" applyBorder="1" applyAlignment="1">
      <alignment horizontal="center" vertical="center"/>
    </xf>
    <xf numFmtId="3" fontId="43" fillId="7" borderId="1" xfId="316" applyNumberFormat="1" applyFont="1" applyFill="1" applyBorder="1"/>
    <xf numFmtId="0" fontId="97" fillId="0" borderId="0" xfId="40" applyFont="1"/>
    <xf numFmtId="171" fontId="93" fillId="54" borderId="1" xfId="559" applyNumberFormat="1" applyFont="1" applyFill="1" applyBorder="1" applyAlignment="1">
      <alignment horizontal="center" vertical="center"/>
    </xf>
    <xf numFmtId="171" fontId="43" fillId="7" borderId="1" xfId="316" applyNumberFormat="1" applyFont="1" applyFill="1" applyBorder="1" applyAlignment="1">
      <alignment horizontal="center"/>
    </xf>
    <xf numFmtId="171" fontId="43" fillId="7" borderId="4" xfId="316" applyNumberFormat="1" applyFont="1" applyFill="1" applyBorder="1" applyAlignment="1">
      <alignment horizontal="center"/>
    </xf>
    <xf numFmtId="0" fontId="19" fillId="0" borderId="0" xfId="561"/>
    <xf numFmtId="49" fontId="19" fillId="0" borderId="0" xfId="561" applyNumberFormat="1"/>
    <xf numFmtId="0" fontId="19" fillId="3" borderId="1" xfId="561" applyFill="1" applyBorder="1"/>
    <xf numFmtId="0" fontId="70" fillId="3" borderId="1" xfId="562" quotePrefix="1" applyFont="1" applyFill="1" applyBorder="1"/>
    <xf numFmtId="49" fontId="70" fillId="3" borderId="1" xfId="562" quotePrefix="1" applyNumberFormat="1" applyFont="1" applyFill="1" applyBorder="1"/>
    <xf numFmtId="3" fontId="70" fillId="3" borderId="1" xfId="562" quotePrefix="1" applyNumberFormat="1" applyFont="1" applyFill="1" applyBorder="1"/>
    <xf numFmtId="1" fontId="31" fillId="3" borderId="1" xfId="561" applyNumberFormat="1" applyFont="1" applyFill="1" applyBorder="1" applyAlignment="1" applyProtection="1">
      <alignment vertical="center"/>
      <protection locked="0"/>
    </xf>
    <xf numFmtId="0" fontId="19" fillId="0" borderId="1" xfId="561" applyBorder="1"/>
    <xf numFmtId="49" fontId="19" fillId="0" borderId="1" xfId="561" applyNumberFormat="1" applyBorder="1"/>
    <xf numFmtId="0" fontId="21" fillId="56" borderId="0" xfId="40" applyFill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2" fontId="3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104" fillId="0" borderId="66" xfId="0" applyFont="1" applyBorder="1" applyAlignment="1">
      <alignment vertical="center"/>
    </xf>
    <xf numFmtId="0" fontId="104" fillId="0" borderId="64" xfId="0" applyFont="1" applyBorder="1" applyAlignment="1">
      <alignment vertical="center" wrapText="1"/>
    </xf>
    <xf numFmtId="0" fontId="105" fillId="0" borderId="42" xfId="0" applyFont="1" applyBorder="1" applyAlignment="1">
      <alignment vertical="center"/>
    </xf>
    <xf numFmtId="0" fontId="105" fillId="0" borderId="67" xfId="0" applyFont="1" applyBorder="1" applyAlignment="1">
      <alignment vertical="center" wrapText="1"/>
    </xf>
    <xf numFmtId="0" fontId="106" fillId="0" borderId="0" xfId="0" applyFont="1" applyAlignment="1">
      <alignment vertical="center"/>
    </xf>
    <xf numFmtId="0" fontId="104" fillId="0" borderId="42" xfId="0" applyFont="1" applyBorder="1" applyAlignment="1">
      <alignment vertical="center"/>
    </xf>
    <xf numFmtId="0" fontId="104" fillId="0" borderId="67" xfId="0" applyFont="1" applyBorder="1" applyAlignment="1">
      <alignment vertical="center" wrapText="1"/>
    </xf>
    <xf numFmtId="3" fontId="36" fillId="0" borderId="32" xfId="14" applyNumberFormat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0" fillId="0" borderId="1" xfId="616" applyFont="1" applyBorder="1" applyAlignment="1">
      <alignment wrapText="1"/>
    </xf>
    <xf numFmtId="0" fontId="40" fillId="0" borderId="1" xfId="564" applyFont="1" applyBorder="1" applyAlignment="1">
      <alignment wrapText="1"/>
    </xf>
    <xf numFmtId="3" fontId="34" fillId="0" borderId="1" xfId="0" applyNumberFormat="1" applyFont="1" applyBorder="1" applyAlignment="1">
      <alignment horizontal="center" vertical="center"/>
    </xf>
    <xf numFmtId="3" fontId="34" fillId="0" borderId="12" xfId="0" applyNumberFormat="1" applyFont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/>
    </xf>
    <xf numFmtId="3" fontId="34" fillId="0" borderId="1" xfId="0" applyNumberFormat="1" applyFont="1" applyBorder="1" applyAlignment="1">
      <alignment vertical="center"/>
    </xf>
    <xf numFmtId="3" fontId="34" fillId="0" borderId="15" xfId="0" applyNumberFormat="1" applyFont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 wrapText="1"/>
    </xf>
    <xf numFmtId="0" fontId="92" fillId="61" borderId="1" xfId="619" applyFont="1" applyFill="1" applyBorder="1" applyAlignment="1">
      <alignment horizontal="center" vertical="center"/>
    </xf>
    <xf numFmtId="0" fontId="57" fillId="58" borderId="1" xfId="0" applyFont="1" applyFill="1" applyBorder="1" applyAlignment="1">
      <alignment horizontal="center" vertical="center"/>
    </xf>
    <xf numFmtId="0" fontId="40" fillId="0" borderId="69" xfId="619" applyFont="1" applyBorder="1" applyAlignment="1">
      <alignment wrapText="1"/>
    </xf>
    <xf numFmtId="0" fontId="40" fillId="0" borderId="11" xfId="619" applyFont="1" applyBorder="1" applyAlignment="1">
      <alignment wrapText="1"/>
    </xf>
    <xf numFmtId="0" fontId="44" fillId="0" borderId="0" xfId="0" applyFont="1"/>
    <xf numFmtId="2" fontId="50" fillId="59" borderId="1" xfId="0" applyNumberFormat="1" applyFont="1" applyFill="1" applyBorder="1" applyAlignment="1">
      <alignment horizontal="center" vertical="center" wrapText="1"/>
    </xf>
    <xf numFmtId="3" fontId="54" fillId="59" borderId="1" xfId="0" applyNumberFormat="1" applyFont="1" applyFill="1" applyBorder="1" applyAlignment="1">
      <alignment vertical="center"/>
    </xf>
    <xf numFmtId="0" fontId="43" fillId="59" borderId="17" xfId="0" applyFont="1" applyFill="1" applyBorder="1" applyAlignment="1">
      <alignment horizontal="centerContinuous" vertical="center" wrapText="1"/>
    </xf>
    <xf numFmtId="0" fontId="43" fillId="59" borderId="12" xfId="0" applyFont="1" applyFill="1" applyBorder="1" applyAlignment="1">
      <alignment horizontal="centerContinuous" vertical="center" wrapText="1"/>
    </xf>
    <xf numFmtId="0" fontId="57" fillId="10" borderId="70" xfId="0" applyFont="1" applyFill="1" applyBorder="1" applyAlignment="1">
      <alignment horizontal="left"/>
    </xf>
    <xf numFmtId="3" fontId="44" fillId="4" borderId="12" xfId="0" applyNumberFormat="1" applyFont="1" applyFill="1" applyBorder="1" applyAlignment="1">
      <alignment vertical="center"/>
    </xf>
    <xf numFmtId="0" fontId="108" fillId="0" borderId="0" xfId="620"/>
    <xf numFmtId="0" fontId="31" fillId="3" borderId="0" xfId="620" applyFont="1" applyFill="1"/>
    <xf numFmtId="10" fontId="44" fillId="0" borderId="0" xfId="0" applyNumberFormat="1" applyFont="1"/>
    <xf numFmtId="2" fontId="46" fillId="7" borderId="17" xfId="40" applyNumberFormat="1" applyFont="1" applyFill="1" applyBorder="1" applyAlignment="1">
      <alignment vertical="top"/>
    </xf>
    <xf numFmtId="2" fontId="46" fillId="7" borderId="12" xfId="40" applyNumberFormat="1" applyFont="1" applyFill="1" applyBorder="1" applyAlignment="1">
      <alignment vertical="center"/>
    </xf>
    <xf numFmtId="0" fontId="48" fillId="4" borderId="1" xfId="15" applyFont="1" applyFill="1" applyBorder="1" applyAlignment="1">
      <alignment horizontal="left" vertical="center" wrapText="1"/>
    </xf>
    <xf numFmtId="0" fontId="34" fillId="0" borderId="0" xfId="0" applyFont="1" applyAlignment="1">
      <alignment wrapText="1"/>
    </xf>
    <xf numFmtId="0" fontId="31" fillId="3" borderId="0" xfId="620" applyFont="1" applyFill="1" applyAlignment="1">
      <alignment horizontal="centerContinuous" vertical="center" wrapText="1"/>
    </xf>
    <xf numFmtId="4" fontId="31" fillId="3" borderId="0" xfId="620" applyNumberFormat="1" applyFont="1" applyFill="1"/>
    <xf numFmtId="0" fontId="43" fillId="3" borderId="0" xfId="0" applyFont="1" applyFill="1" applyAlignment="1">
      <alignment horizontal="center" vertical="center"/>
    </xf>
    <xf numFmtId="3" fontId="62" fillId="9" borderId="26" xfId="40" applyNumberFormat="1" applyFont="1" applyFill="1" applyBorder="1" applyAlignment="1">
      <alignment horizontal="center"/>
    </xf>
    <xf numFmtId="3" fontId="21" fillId="0" borderId="26" xfId="40" applyNumberFormat="1" applyBorder="1" applyAlignment="1">
      <alignment horizontal="center"/>
    </xf>
    <xf numFmtId="3" fontId="61" fillId="9" borderId="26" xfId="40" applyNumberFormat="1" applyFont="1" applyFill="1" applyBorder="1" applyAlignment="1">
      <alignment horizontal="center"/>
    </xf>
    <xf numFmtId="3" fontId="21" fillId="0" borderId="28" xfId="40" applyNumberFormat="1" applyBorder="1" applyAlignment="1">
      <alignment horizontal="center"/>
    </xf>
    <xf numFmtId="0" fontId="64" fillId="12" borderId="15" xfId="40" applyFont="1" applyFill="1" applyBorder="1" applyAlignment="1">
      <alignment horizontal="center" vertical="center" wrapText="1"/>
    </xf>
    <xf numFmtId="0" fontId="64" fillId="12" borderId="1" xfId="40" applyFont="1" applyFill="1" applyBorder="1" applyAlignment="1">
      <alignment horizontal="center" vertical="center" wrapText="1"/>
    </xf>
    <xf numFmtId="0" fontId="64" fillId="12" borderId="26" xfId="40" applyFont="1" applyFill="1" applyBorder="1" applyAlignment="1">
      <alignment horizontal="center" vertical="center" wrapText="1"/>
    </xf>
    <xf numFmtId="0" fontId="59" fillId="3" borderId="0" xfId="620" applyFont="1" applyFill="1" applyAlignment="1">
      <alignment vertical="center"/>
    </xf>
    <xf numFmtId="3" fontId="31" fillId="3" borderId="0" xfId="620" applyNumberFormat="1" applyFont="1" applyFill="1" applyAlignment="1">
      <alignment horizontal="center" vertical="center"/>
    </xf>
    <xf numFmtId="0" fontId="64" fillId="12" borderId="5" xfId="40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2" fontId="46" fillId="59" borderId="13" xfId="40" applyNumberFormat="1" applyFont="1" applyFill="1" applyBorder="1" applyAlignment="1">
      <alignment vertical="top"/>
    </xf>
    <xf numFmtId="0" fontId="31" fillId="0" borderId="2" xfId="40" applyFont="1" applyBorder="1" applyAlignment="1">
      <alignment horizontal="center" vertical="center" wrapText="1"/>
    </xf>
    <xf numFmtId="0" fontId="31" fillId="0" borderId="8" xfId="40" applyFont="1" applyBorder="1" applyAlignment="1">
      <alignment horizontal="center" vertical="center" wrapText="1"/>
    </xf>
    <xf numFmtId="0" fontId="31" fillId="0" borderId="9" xfId="40" applyFont="1" applyBorder="1" applyAlignment="1">
      <alignment horizontal="center" vertical="center" wrapText="1"/>
    </xf>
    <xf numFmtId="3" fontId="61" fillId="60" borderId="40" xfId="40" applyNumberFormat="1" applyFont="1" applyFill="1" applyBorder="1" applyAlignment="1">
      <alignment horizontal="center"/>
    </xf>
    <xf numFmtId="3" fontId="61" fillId="60" borderId="3" xfId="40" applyNumberFormat="1" applyFont="1" applyFill="1" applyBorder="1" applyAlignment="1">
      <alignment horizontal="center"/>
    </xf>
    <xf numFmtId="3" fontId="61" fillId="60" borderId="47" xfId="40" applyNumberFormat="1" applyFont="1" applyFill="1" applyBorder="1" applyAlignment="1">
      <alignment horizontal="center"/>
    </xf>
    <xf numFmtId="17" fontId="34" fillId="0" borderId="6" xfId="0" applyNumberFormat="1" applyFont="1" applyBorder="1" applyAlignment="1">
      <alignment horizontal="center" wrapText="1"/>
    </xf>
    <xf numFmtId="3" fontId="62" fillId="9" borderId="76" xfId="40" applyNumberFormat="1" applyFont="1" applyFill="1" applyBorder="1" applyAlignment="1">
      <alignment horizontal="right"/>
    </xf>
    <xf numFmtId="3" fontId="21" fillId="0" borderId="76" xfId="40" applyNumberFormat="1" applyBorder="1" applyAlignment="1">
      <alignment horizontal="right"/>
    </xf>
    <xf numFmtId="3" fontId="21" fillId="0" borderId="37" xfId="40" applyNumberFormat="1" applyBorder="1" applyAlignment="1">
      <alignment horizontal="right"/>
    </xf>
    <xf numFmtId="49" fontId="43" fillId="0" borderId="0" xfId="0" applyNumberFormat="1" applyFont="1"/>
    <xf numFmtId="0" fontId="43" fillId="0" borderId="0" xfId="0" applyFont="1"/>
    <xf numFmtId="2" fontId="46" fillId="59" borderId="78" xfId="40" applyNumberFormat="1" applyFont="1" applyFill="1" applyBorder="1" applyAlignment="1">
      <alignment vertical="top"/>
    </xf>
    <xf numFmtId="2" fontId="46" fillId="59" borderId="75" xfId="40" applyNumberFormat="1" applyFont="1" applyFill="1" applyBorder="1" applyAlignment="1">
      <alignment vertical="top"/>
    </xf>
    <xf numFmtId="2" fontId="46" fillId="7" borderId="68" xfId="40" applyNumberFormat="1" applyFont="1" applyFill="1" applyBorder="1" applyAlignment="1">
      <alignment vertical="top"/>
    </xf>
    <xf numFmtId="2" fontId="46" fillId="7" borderId="21" xfId="40" applyNumberFormat="1" applyFont="1" applyFill="1" applyBorder="1" applyAlignment="1">
      <alignment vertical="top"/>
    </xf>
    <xf numFmtId="0" fontId="21" fillId="0" borderId="26" xfId="40" applyBorder="1" applyAlignment="1">
      <alignment horizontal="left"/>
    </xf>
    <xf numFmtId="2" fontId="46" fillId="7" borderId="68" xfId="40" applyNumberFormat="1" applyFont="1" applyFill="1" applyBorder="1" applyAlignment="1">
      <alignment vertical="center"/>
    </xf>
    <xf numFmtId="2" fontId="46" fillId="7" borderId="26" xfId="40" applyNumberFormat="1" applyFont="1" applyFill="1" applyBorder="1" applyAlignment="1">
      <alignment horizontal="center" vertical="center" wrapText="1"/>
    </xf>
    <xf numFmtId="1" fontId="31" fillId="0" borderId="15" xfId="0" applyNumberFormat="1" applyFont="1" applyBorder="1" applyAlignment="1">
      <alignment wrapText="1" shrinkToFit="1"/>
    </xf>
    <xf numFmtId="0" fontId="42" fillId="0" borderId="15" xfId="14" applyFont="1" applyBorder="1"/>
    <xf numFmtId="0" fontId="31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31" fillId="2" borderId="15" xfId="6" applyNumberFormat="1" applyFont="1" applyFill="1" applyBorder="1" applyAlignment="1">
      <alignment horizontal="left" wrapText="1" shrinkToFit="1"/>
    </xf>
    <xf numFmtId="0" fontId="31" fillId="0" borderId="15" xfId="0" applyFont="1" applyBorder="1"/>
    <xf numFmtId="1" fontId="31" fillId="0" borderId="15" xfId="8" applyNumberFormat="1" applyBorder="1"/>
    <xf numFmtId="0" fontId="21" fillId="0" borderId="22" xfId="40" applyBorder="1"/>
    <xf numFmtId="0" fontId="21" fillId="0" borderId="28" xfId="40" applyBorder="1" applyAlignment="1">
      <alignment horizontal="left"/>
    </xf>
    <xf numFmtId="3" fontId="43" fillId="7" borderId="42" xfId="14" applyNumberFormat="1" applyFont="1" applyFill="1" applyBorder="1" applyAlignment="1">
      <alignment horizontal="center" vertical="center"/>
    </xf>
    <xf numFmtId="1" fontId="43" fillId="7" borderId="68" xfId="0" applyNumberFormat="1" applyFont="1" applyFill="1" applyBorder="1" applyAlignment="1">
      <alignment vertical="center" wrapText="1" shrinkToFit="1"/>
    </xf>
    <xf numFmtId="3" fontId="43" fillId="7" borderId="1" xfId="14" applyNumberFormat="1" applyFont="1" applyFill="1" applyBorder="1" applyAlignment="1">
      <alignment vertical="center"/>
    </xf>
    <xf numFmtId="171" fontId="43" fillId="7" borderId="1" xfId="14" applyNumberFormat="1" applyFont="1" applyFill="1" applyBorder="1" applyAlignment="1">
      <alignment horizontal="center" vertical="center"/>
    </xf>
    <xf numFmtId="175" fontId="43" fillId="7" borderId="1" xfId="14" applyNumberFormat="1" applyFont="1" applyFill="1" applyBorder="1" applyAlignment="1">
      <alignment horizontal="center" vertical="center"/>
    </xf>
    <xf numFmtId="3" fontId="43" fillId="7" borderId="1" xfId="14" applyNumberFormat="1" applyFont="1" applyFill="1" applyBorder="1" applyAlignment="1">
      <alignment horizontal="center" vertical="center"/>
    </xf>
    <xf numFmtId="3" fontId="43" fillId="7" borderId="1" xfId="14" applyNumberFormat="1" applyFont="1" applyFill="1" applyBorder="1" applyAlignment="1">
      <alignment horizontal="right" vertical="center"/>
    </xf>
    <xf numFmtId="171" fontId="43" fillId="7" borderId="1" xfId="14" applyNumberFormat="1" applyFont="1" applyFill="1" applyBorder="1" applyAlignment="1">
      <alignment horizontal="right" vertical="center"/>
    </xf>
    <xf numFmtId="175" fontId="43" fillId="7" borderId="1" xfId="14" applyNumberFormat="1" applyFont="1" applyFill="1" applyBorder="1" applyAlignment="1">
      <alignment horizontal="right" vertical="center"/>
    </xf>
    <xf numFmtId="174" fontId="43" fillId="7" borderId="1" xfId="14" applyNumberFormat="1" applyFont="1" applyFill="1" applyBorder="1" applyAlignment="1">
      <alignment horizontal="center" vertical="center"/>
    </xf>
    <xf numFmtId="3" fontId="43" fillId="7" borderId="79" xfId="14" applyNumberFormat="1" applyFont="1" applyFill="1" applyBorder="1" applyAlignment="1">
      <alignment vertical="center"/>
    </xf>
    <xf numFmtId="171" fontId="43" fillId="7" borderId="50" xfId="14" applyNumberFormat="1" applyFont="1" applyFill="1" applyBorder="1" applyAlignment="1">
      <alignment horizontal="center" vertical="center"/>
    </xf>
    <xf numFmtId="3" fontId="43" fillId="7" borderId="50" xfId="14" applyNumberFormat="1" applyFont="1" applyFill="1" applyBorder="1" applyAlignment="1">
      <alignment vertical="center"/>
    </xf>
    <xf numFmtId="175" fontId="43" fillId="7" borderId="50" xfId="14" applyNumberFormat="1" applyFont="1" applyFill="1" applyBorder="1" applyAlignment="1">
      <alignment horizontal="center" vertical="center"/>
    </xf>
    <xf numFmtId="175" fontId="43" fillId="7" borderId="80" xfId="14" applyNumberFormat="1" applyFont="1" applyFill="1" applyBorder="1" applyAlignment="1">
      <alignment horizontal="center" vertical="center"/>
    </xf>
    <xf numFmtId="171" fontId="43" fillId="7" borderId="80" xfId="14" applyNumberFormat="1" applyFont="1" applyFill="1" applyBorder="1" applyAlignment="1">
      <alignment horizontal="center" vertical="center"/>
    </xf>
    <xf numFmtId="0" fontId="68" fillId="7" borderId="5" xfId="14" applyFont="1" applyFill="1" applyBorder="1" applyAlignment="1">
      <alignment vertical="center"/>
    </xf>
    <xf numFmtId="0" fontId="68" fillId="7" borderId="5" xfId="14" applyFont="1" applyFill="1" applyBorder="1" applyAlignment="1">
      <alignment horizontal="left" vertical="center"/>
    </xf>
    <xf numFmtId="3" fontId="43" fillId="7" borderId="15" xfId="14" applyNumberFormat="1" applyFont="1" applyFill="1" applyBorder="1" applyAlignment="1">
      <alignment vertical="center"/>
    </xf>
    <xf numFmtId="179" fontId="43" fillId="7" borderId="26" xfId="14" applyNumberFormat="1" applyFont="1" applyFill="1" applyBorder="1" applyAlignment="1">
      <alignment horizontal="center" vertical="center"/>
    </xf>
    <xf numFmtId="3" fontId="43" fillId="7" borderId="15" xfId="14" applyNumberFormat="1" applyFont="1" applyFill="1" applyBorder="1" applyAlignment="1">
      <alignment horizontal="right" vertical="center"/>
    </xf>
    <xf numFmtId="179" fontId="43" fillId="7" borderId="26" xfId="14" applyNumberFormat="1" applyFont="1" applyFill="1" applyBorder="1" applyAlignment="1">
      <alignment horizontal="right" vertical="center"/>
    </xf>
    <xf numFmtId="175" fontId="43" fillId="7" borderId="26" xfId="14" applyNumberFormat="1" applyFont="1" applyFill="1" applyBorder="1" applyAlignment="1">
      <alignment horizontal="center" vertical="center"/>
    </xf>
    <xf numFmtId="175" fontId="43" fillId="7" borderId="26" xfId="14" applyNumberFormat="1" applyFont="1" applyFill="1" applyBorder="1" applyAlignment="1">
      <alignment horizontal="right" vertical="center"/>
    </xf>
    <xf numFmtId="171" fontId="43" fillId="7" borderId="26" xfId="14" applyNumberFormat="1" applyFont="1" applyFill="1" applyBorder="1" applyAlignment="1">
      <alignment horizontal="center" vertical="center"/>
    </xf>
    <xf numFmtId="171" fontId="43" fillId="7" borderId="26" xfId="14" applyNumberFormat="1" applyFont="1" applyFill="1" applyBorder="1" applyAlignment="1">
      <alignment horizontal="right" vertical="center"/>
    </xf>
    <xf numFmtId="3" fontId="43" fillId="7" borderId="76" xfId="14" applyNumberFormat="1" applyFont="1" applyFill="1" applyBorder="1" applyAlignment="1">
      <alignment horizontal="center" vertical="center"/>
    </xf>
    <xf numFmtId="3" fontId="43" fillId="7" borderId="76" xfId="14" applyNumberFormat="1" applyFont="1" applyFill="1" applyBorder="1" applyAlignment="1">
      <alignment horizontal="right" vertical="center"/>
    </xf>
    <xf numFmtId="3" fontId="61" fillId="60" borderId="77" xfId="40" applyNumberFormat="1" applyFont="1" applyFill="1" applyBorder="1" applyAlignment="1">
      <alignment horizontal="center"/>
    </xf>
    <xf numFmtId="0" fontId="31" fillId="0" borderId="27" xfId="40" applyFont="1" applyBorder="1" applyAlignment="1">
      <alignment horizontal="center" vertical="center" wrapText="1"/>
    </xf>
    <xf numFmtId="0" fontId="31" fillId="0" borderId="22" xfId="40" applyFont="1" applyBorder="1" applyAlignment="1">
      <alignment horizontal="center" vertical="center" wrapText="1"/>
    </xf>
    <xf numFmtId="0" fontId="31" fillId="0" borderId="28" xfId="40" applyFont="1" applyBorder="1" applyAlignment="1">
      <alignment horizontal="center" vertical="center" wrapText="1"/>
    </xf>
    <xf numFmtId="0" fontId="31" fillId="0" borderId="41" xfId="4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5" fillId="0" borderId="13" xfId="14" applyFont="1" applyBorder="1" applyAlignment="1">
      <alignment vertical="center" wrapText="1"/>
    </xf>
    <xf numFmtId="0" fontId="95" fillId="0" borderId="13" xfId="14" applyFont="1" applyBorder="1" applyAlignment="1">
      <alignment vertical="center"/>
    </xf>
    <xf numFmtId="0" fontId="63" fillId="3" borderId="0" xfId="14" applyFont="1" applyFill="1"/>
    <xf numFmtId="0" fontId="63" fillId="3" borderId="0" xfId="14" applyFont="1" applyFill="1" applyAlignment="1">
      <alignment horizontal="center" vertical="center" wrapText="1"/>
    </xf>
    <xf numFmtId="0" fontId="113" fillId="0" borderId="0" xfId="0" applyFont="1"/>
    <xf numFmtId="0" fontId="96" fillId="0" borderId="1" xfId="616" applyFont="1" applyBorder="1" applyAlignment="1">
      <alignment wrapText="1"/>
    </xf>
    <xf numFmtId="3" fontId="34" fillId="0" borderId="0" xfId="0" applyNumberFormat="1" applyFont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8" fillId="59" borderId="17" xfId="0" applyFont="1" applyFill="1" applyBorder="1" applyAlignment="1">
      <alignment horizontal="centerContinuous" vertical="center" wrapText="1"/>
    </xf>
    <xf numFmtId="1" fontId="113" fillId="0" borderId="0" xfId="0" applyNumberFormat="1" applyFont="1"/>
    <xf numFmtId="0" fontId="31" fillId="14" borderId="1" xfId="0" applyFont="1" applyFill="1" applyBorder="1"/>
    <xf numFmtId="1" fontId="31" fillId="14" borderId="1" xfId="0" applyNumberFormat="1" applyFont="1" applyFill="1" applyBorder="1" applyAlignment="1">
      <alignment vertical="center" shrinkToFit="1"/>
    </xf>
    <xf numFmtId="0" fontId="0" fillId="14" borderId="1" xfId="0" applyFill="1" applyBorder="1"/>
    <xf numFmtId="0" fontId="32" fillId="14" borderId="1" xfId="0" applyFont="1" applyFill="1" applyBorder="1" applyAlignment="1">
      <alignment vertical="center"/>
    </xf>
    <xf numFmtId="0" fontId="37" fillId="14" borderId="1" xfId="0" applyFont="1" applyFill="1" applyBorder="1" applyAlignment="1">
      <alignment vertical="center"/>
    </xf>
    <xf numFmtId="1" fontId="70" fillId="14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3" fillId="4" borderId="12" xfId="0" applyFont="1" applyFill="1" applyBorder="1" applyAlignment="1">
      <alignment horizontal="centerContinuous" vertical="center" wrapText="1"/>
    </xf>
    <xf numFmtId="2" fontId="50" fillId="4" borderId="1" xfId="0" applyNumberFormat="1" applyFont="1" applyFill="1" applyBorder="1" applyAlignment="1">
      <alignment horizontal="center" vertical="center" wrapText="1"/>
    </xf>
    <xf numFmtId="0" fontId="43" fillId="4" borderId="5" xfId="0" applyFont="1" applyFill="1" applyBorder="1" applyAlignment="1">
      <alignment horizontal="centerContinuous" vertical="center" wrapText="1"/>
    </xf>
    <xf numFmtId="3" fontId="54" fillId="4" borderId="1" xfId="0" applyNumberFormat="1" applyFont="1" applyFill="1" applyBorder="1" applyAlignment="1">
      <alignment vertical="center"/>
    </xf>
    <xf numFmtId="0" fontId="43" fillId="7" borderId="5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43" fillId="7" borderId="68" xfId="0" applyFont="1" applyFill="1" applyBorder="1" applyAlignment="1">
      <alignment horizontal="center" vertical="center"/>
    </xf>
    <xf numFmtId="0" fontId="51" fillId="3" borderId="0" xfId="0" applyFont="1" applyFill="1" applyAlignment="1">
      <alignment vertical="center"/>
    </xf>
    <xf numFmtId="3" fontId="34" fillId="0" borderId="26" xfId="0" applyNumberFormat="1" applyFont="1" applyBorder="1" applyAlignment="1">
      <alignment horizontal="center" vertical="center"/>
    </xf>
    <xf numFmtId="3" fontId="44" fillId="4" borderId="26" xfId="0" applyNumberFormat="1" applyFont="1" applyFill="1" applyBorder="1" applyAlignment="1">
      <alignment horizontal="center" vertical="center"/>
    </xf>
    <xf numFmtId="0" fontId="43" fillId="4" borderId="17" xfId="0" applyFont="1" applyFill="1" applyBorder="1" applyAlignment="1">
      <alignment horizontal="center" vertical="center" wrapText="1"/>
    </xf>
    <xf numFmtId="0" fontId="43" fillId="4" borderId="12" xfId="0" applyFont="1" applyFill="1" applyBorder="1" applyAlignment="1">
      <alignment horizontal="center" vertical="center" wrapText="1"/>
    </xf>
    <xf numFmtId="3" fontId="54" fillId="4" borderId="1" xfId="0" applyNumberFormat="1" applyFont="1" applyFill="1" applyBorder="1" applyAlignment="1">
      <alignment horizontal="center" vertical="center"/>
    </xf>
    <xf numFmtId="179" fontId="43" fillId="7" borderId="1" xfId="14" applyNumberFormat="1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10" fontId="31" fillId="0" borderId="1" xfId="628" applyNumberFormat="1" applyFont="1" applyFill="1" applyBorder="1" applyAlignment="1">
      <alignment horizontal="center" vertical="center"/>
    </xf>
    <xf numFmtId="0" fontId="40" fillId="0" borderId="0" xfId="616" applyFont="1" applyAlignment="1">
      <alignment wrapText="1"/>
    </xf>
    <xf numFmtId="0" fontId="40" fillId="5" borderId="81" xfId="616" applyFont="1" applyFill="1" applyBorder="1" applyAlignment="1">
      <alignment horizontal="center"/>
    </xf>
    <xf numFmtId="3" fontId="0" fillId="12" borderId="1" xfId="0" applyNumberFormat="1" applyFill="1" applyBorder="1"/>
    <xf numFmtId="3" fontId="54" fillId="5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0" fontId="43" fillId="59" borderId="1" xfId="628" applyNumberFormat="1" applyFont="1" applyFill="1" applyBorder="1" applyAlignment="1">
      <alignment horizontal="center" vertical="center"/>
    </xf>
    <xf numFmtId="180" fontId="43" fillId="59" borderId="18" xfId="628" applyNumberFormat="1" applyFont="1" applyFill="1" applyBorder="1" applyAlignment="1">
      <alignment horizontal="center" vertical="center"/>
    </xf>
    <xf numFmtId="0" fontId="92" fillId="0" borderId="1" xfId="564" applyFont="1" applyBorder="1" applyAlignment="1">
      <alignment wrapText="1"/>
    </xf>
    <xf numFmtId="0" fontId="43" fillId="7" borderId="1" xfId="0" applyFont="1" applyFill="1" applyBorder="1" applyAlignment="1">
      <alignment horizontal="center" vertical="center" wrapText="1"/>
    </xf>
    <xf numFmtId="3" fontId="43" fillId="7" borderId="1" xfId="14" applyNumberFormat="1" applyFont="1" applyFill="1" applyBorder="1" applyAlignment="1">
      <alignment horizontal="center"/>
    </xf>
    <xf numFmtId="0" fontId="124" fillId="0" borderId="17" xfId="0" applyFont="1" applyBorder="1" applyAlignment="1">
      <alignment horizontal="center" vertical="center"/>
    </xf>
    <xf numFmtId="0" fontId="124" fillId="0" borderId="12" xfId="0" applyFont="1" applyBorder="1" applyAlignment="1">
      <alignment horizontal="center" vertical="center"/>
    </xf>
    <xf numFmtId="171" fontId="125" fillId="0" borderId="63" xfId="567" applyNumberFormat="1" applyFont="1" applyFill="1" applyBorder="1" applyAlignment="1"/>
    <xf numFmtId="3" fontId="125" fillId="0" borderId="14" xfId="567" applyNumberFormat="1" applyFont="1" applyFill="1" applyBorder="1" applyAlignment="1">
      <alignment horizontal="center" vertical="center"/>
    </xf>
    <xf numFmtId="3" fontId="125" fillId="0" borderId="63" xfId="567" applyNumberFormat="1" applyFont="1" applyFill="1" applyBorder="1" applyAlignment="1">
      <alignment horizontal="center" vertical="center"/>
    </xf>
    <xf numFmtId="171" fontId="125" fillId="57" borderId="82" xfId="567" applyNumberFormat="1" applyFont="1" applyFill="1" applyBorder="1" applyAlignment="1"/>
    <xf numFmtId="3" fontId="125" fillId="57" borderId="0" xfId="567" applyNumberFormat="1" applyFont="1" applyFill="1" applyBorder="1" applyAlignment="1">
      <alignment horizontal="center" vertical="center"/>
    </xf>
    <xf numFmtId="3" fontId="125" fillId="57" borderId="82" xfId="567" applyNumberFormat="1" applyFont="1" applyFill="1" applyBorder="1" applyAlignment="1">
      <alignment horizontal="center" vertical="center"/>
    </xf>
    <xf numFmtId="171" fontId="125" fillId="0" borderId="82" xfId="567" applyNumberFormat="1" applyFont="1" applyFill="1" applyBorder="1" applyAlignment="1"/>
    <xf numFmtId="3" fontId="125" fillId="0" borderId="0" xfId="567" applyNumberFormat="1" applyFont="1" applyFill="1" applyBorder="1" applyAlignment="1">
      <alignment horizontal="center" vertical="center"/>
    </xf>
    <xf numFmtId="3" fontId="125" fillId="0" borderId="82" xfId="567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43" fillId="3" borderId="33" xfId="0" applyFont="1" applyFill="1" applyBorder="1" applyAlignment="1">
      <alignment horizontal="left" vertical="center" wrapText="1" shrinkToFit="1"/>
    </xf>
    <xf numFmtId="3" fontId="43" fillId="3" borderId="33" xfId="0" applyNumberFormat="1" applyFont="1" applyFill="1" applyBorder="1" applyAlignment="1">
      <alignment horizontal="left" vertical="center" wrapText="1" shrinkToFit="1"/>
    </xf>
    <xf numFmtId="0" fontId="43" fillId="3" borderId="33" xfId="0" applyFont="1" applyFill="1" applyBorder="1" applyAlignment="1">
      <alignment horizontal="left" vertical="center"/>
    </xf>
    <xf numFmtId="3" fontId="43" fillId="3" borderId="33" xfId="0" applyNumberFormat="1" applyFont="1" applyFill="1" applyBorder="1" applyAlignment="1">
      <alignment horizontal="left" vertical="center"/>
    </xf>
    <xf numFmtId="0" fontId="43" fillId="3" borderId="39" xfId="0" applyFont="1" applyFill="1" applyBorder="1" applyAlignment="1">
      <alignment horizontal="center" vertical="center"/>
    </xf>
    <xf numFmtId="0" fontId="0" fillId="3" borderId="0" xfId="0" applyFill="1" applyAlignment="1">
      <alignment horizontal="centerContinuous" readingOrder="1"/>
    </xf>
    <xf numFmtId="0" fontId="32" fillId="0" borderId="0" xfId="0" applyFont="1"/>
    <xf numFmtId="0" fontId="127" fillId="0" borderId="1" xfId="0" applyFont="1" applyBorder="1" applyAlignment="1">
      <alignment vertical="center" wrapText="1"/>
    </xf>
    <xf numFmtId="3" fontId="70" fillId="0" borderId="1" xfId="0" applyNumberFormat="1" applyFont="1" applyBorder="1"/>
    <xf numFmtId="10" fontId="70" fillId="0" borderId="1" xfId="628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7" fillId="12" borderId="24" xfId="0" applyFont="1" applyFill="1" applyBorder="1" applyAlignment="1">
      <alignment horizontal="left" vertical="center" wrapText="1" shrinkToFit="1"/>
    </xf>
    <xf numFmtId="10" fontId="37" fillId="12" borderId="36" xfId="10" applyNumberFormat="1" applyFont="1" applyFill="1" applyBorder="1" applyAlignment="1">
      <alignment horizontal="center" vertical="center"/>
    </xf>
    <xf numFmtId="3" fontId="37" fillId="12" borderId="43" xfId="0" applyNumberFormat="1" applyFont="1" applyFill="1" applyBorder="1" applyAlignment="1">
      <alignment horizontal="left" vertical="center" wrapText="1" shrinkToFit="1"/>
    </xf>
    <xf numFmtId="3" fontId="32" fillId="12" borderId="37" xfId="0" applyNumberFormat="1" applyFont="1" applyFill="1" applyBorder="1" applyAlignment="1">
      <alignment horizontal="center" vertical="center" wrapText="1" shrinkToFit="1"/>
    </xf>
    <xf numFmtId="3" fontId="32" fillId="12" borderId="37" xfId="10" applyNumberFormat="1" applyFont="1" applyFill="1" applyBorder="1" applyAlignment="1">
      <alignment horizontal="center" vertical="center"/>
    </xf>
    <xf numFmtId="0" fontId="37" fillId="13" borderId="24" xfId="0" applyFont="1" applyFill="1" applyBorder="1" applyAlignment="1">
      <alignment horizontal="left" vertical="center" wrapText="1" shrinkToFit="1"/>
    </xf>
    <xf numFmtId="10" fontId="37" fillId="13" borderId="36" xfId="10" applyNumberFormat="1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left" vertical="center" wrapText="1" shrinkToFit="1"/>
    </xf>
    <xf numFmtId="3" fontId="32" fillId="13" borderId="45" xfId="8" applyNumberFormat="1" applyFont="1" applyFill="1" applyBorder="1" applyAlignment="1">
      <alignment horizontal="center" vertical="center"/>
    </xf>
    <xf numFmtId="0" fontId="32" fillId="13" borderId="45" xfId="0" applyFont="1" applyFill="1" applyBorder="1" applyAlignment="1">
      <alignment horizontal="center" vertical="center" wrapText="1" shrinkToFit="1"/>
    </xf>
    <xf numFmtId="3" fontId="32" fillId="13" borderId="45" xfId="7" applyNumberFormat="1" applyFont="1" applyFill="1" applyBorder="1" applyAlignment="1">
      <alignment horizontal="center" vertical="center"/>
    </xf>
    <xf numFmtId="3" fontId="32" fillId="13" borderId="45" xfId="10" applyNumberFormat="1" applyFont="1" applyFill="1" applyBorder="1" applyAlignment="1">
      <alignment horizontal="center" vertical="center"/>
    </xf>
    <xf numFmtId="3" fontId="129" fillId="65" borderId="15" xfId="644" applyNumberFormat="1" applyBorder="1"/>
    <xf numFmtId="171" fontId="129" fillId="65" borderId="1" xfId="644" applyNumberFormat="1" applyBorder="1" applyAlignment="1">
      <alignment horizontal="center"/>
    </xf>
    <xf numFmtId="3" fontId="129" fillId="65" borderId="1" xfId="644" applyNumberFormat="1" applyBorder="1"/>
    <xf numFmtId="179" fontId="129" fillId="65" borderId="1" xfId="644" applyNumberFormat="1" applyBorder="1" applyAlignment="1">
      <alignment horizontal="center"/>
    </xf>
    <xf numFmtId="179" fontId="129" fillId="65" borderId="26" xfId="644" applyNumberFormat="1" applyBorder="1" applyAlignment="1">
      <alignment horizontal="center"/>
    </xf>
    <xf numFmtId="175" fontId="129" fillId="65" borderId="1" xfId="644" applyNumberFormat="1" applyBorder="1" applyAlignment="1">
      <alignment horizontal="center"/>
    </xf>
    <xf numFmtId="3" fontId="129" fillId="65" borderId="1" xfId="644" applyNumberFormat="1" applyBorder="1" applyAlignment="1">
      <alignment horizontal="right"/>
    </xf>
    <xf numFmtId="175" fontId="129" fillId="65" borderId="26" xfId="644" applyNumberFormat="1" applyBorder="1" applyAlignment="1">
      <alignment horizontal="center"/>
    </xf>
    <xf numFmtId="3" fontId="129" fillId="65" borderId="15" xfId="644" applyNumberFormat="1" applyBorder="1" applyAlignment="1">
      <alignment horizontal="right"/>
    </xf>
    <xf numFmtId="171" fontId="129" fillId="65" borderId="26" xfId="644" applyNumberFormat="1" applyBorder="1" applyAlignment="1">
      <alignment horizontal="center"/>
    </xf>
    <xf numFmtId="3" fontId="129" fillId="65" borderId="76" xfId="644" applyNumberFormat="1" applyBorder="1" applyAlignment="1">
      <alignment horizontal="center"/>
    </xf>
    <xf numFmtId="175" fontId="129" fillId="65" borderId="2" xfId="644" applyNumberFormat="1" applyBorder="1" applyAlignment="1">
      <alignment horizontal="center"/>
    </xf>
    <xf numFmtId="3" fontId="129" fillId="65" borderId="2" xfId="644" applyNumberFormat="1" applyBorder="1" applyAlignment="1">
      <alignment horizontal="right"/>
    </xf>
    <xf numFmtId="175" fontId="129" fillId="65" borderId="10" xfId="644" applyNumberFormat="1" applyBorder="1" applyAlignment="1">
      <alignment horizontal="center"/>
    </xf>
    <xf numFmtId="3" fontId="129" fillId="65" borderId="9" xfId="644" applyNumberFormat="1" applyBorder="1" applyAlignment="1">
      <alignment horizontal="right"/>
    </xf>
    <xf numFmtId="171" fontId="129" fillId="65" borderId="10" xfId="644" applyNumberFormat="1" applyBorder="1" applyAlignment="1">
      <alignment horizontal="center"/>
    </xf>
    <xf numFmtId="171" fontId="129" fillId="65" borderId="2" xfId="644" applyNumberFormat="1" applyBorder="1" applyAlignment="1">
      <alignment horizontal="center"/>
    </xf>
    <xf numFmtId="3" fontId="129" fillId="65" borderId="45" xfId="644" applyNumberFormat="1" applyBorder="1" applyAlignment="1">
      <alignment horizontal="center"/>
    </xf>
    <xf numFmtId="175" fontId="129" fillId="65" borderId="3" xfId="644" applyNumberFormat="1" applyBorder="1" applyAlignment="1">
      <alignment horizontal="center"/>
    </xf>
    <xf numFmtId="3" fontId="129" fillId="65" borderId="3" xfId="644" applyNumberFormat="1" applyBorder="1" applyAlignment="1">
      <alignment horizontal="right"/>
    </xf>
    <xf numFmtId="175" fontId="129" fillId="65" borderId="47" xfId="644" applyNumberFormat="1" applyBorder="1" applyAlignment="1">
      <alignment horizontal="center"/>
    </xf>
    <xf numFmtId="3" fontId="129" fillId="65" borderId="40" xfId="644" applyNumberFormat="1" applyBorder="1" applyAlignment="1">
      <alignment horizontal="right"/>
    </xf>
    <xf numFmtId="171" fontId="129" fillId="65" borderId="47" xfId="644" applyNumberFormat="1" applyBorder="1" applyAlignment="1">
      <alignment horizontal="center"/>
    </xf>
    <xf numFmtId="171" fontId="129" fillId="65" borderId="3" xfId="644" applyNumberFormat="1" applyBorder="1" applyAlignment="1">
      <alignment horizontal="center"/>
    </xf>
    <xf numFmtId="3" fontId="129" fillId="65" borderId="77" xfId="644" applyNumberFormat="1" applyBorder="1" applyAlignment="1">
      <alignment horizontal="center"/>
    </xf>
    <xf numFmtId="3" fontId="129" fillId="65" borderId="27" xfId="644" applyNumberFormat="1" applyBorder="1"/>
    <xf numFmtId="171" fontId="129" fillId="65" borderId="22" xfId="644" applyNumberFormat="1" applyBorder="1" applyAlignment="1">
      <alignment horizontal="center"/>
    </xf>
    <xf numFmtId="3" fontId="129" fillId="65" borderId="22" xfId="644" applyNumberFormat="1" applyBorder="1"/>
    <xf numFmtId="179" fontId="129" fillId="65" borderId="22" xfId="644" applyNumberFormat="1" applyBorder="1" applyAlignment="1">
      <alignment horizontal="center"/>
    </xf>
    <xf numFmtId="179" fontId="129" fillId="65" borderId="28" xfId="644" applyNumberFormat="1" applyBorder="1" applyAlignment="1">
      <alignment horizontal="center"/>
    </xf>
    <xf numFmtId="175" fontId="129" fillId="65" borderId="22" xfId="644" applyNumberFormat="1" applyBorder="1" applyAlignment="1">
      <alignment horizontal="center"/>
    </xf>
    <xf numFmtId="3" fontId="129" fillId="65" borderId="22" xfId="644" applyNumberFormat="1" applyBorder="1" applyAlignment="1">
      <alignment horizontal="right"/>
    </xf>
    <xf numFmtId="175" fontId="129" fillId="65" borderId="28" xfId="644" applyNumberFormat="1" applyBorder="1" applyAlignment="1">
      <alignment horizontal="center"/>
    </xf>
    <xf numFmtId="3" fontId="129" fillId="65" borderId="27" xfId="644" applyNumberFormat="1" applyBorder="1" applyAlignment="1">
      <alignment horizontal="right"/>
    </xf>
    <xf numFmtId="171" fontId="129" fillId="65" borderId="28" xfId="644" applyNumberFormat="1" applyBorder="1" applyAlignment="1">
      <alignment horizontal="center"/>
    </xf>
    <xf numFmtId="3" fontId="129" fillId="65" borderId="37" xfId="644" applyNumberFormat="1" applyBorder="1" applyAlignment="1">
      <alignment horizontal="center"/>
    </xf>
    <xf numFmtId="0" fontId="128" fillId="64" borderId="15" xfId="643" applyBorder="1"/>
    <xf numFmtId="0" fontId="128" fillId="64" borderId="5" xfId="643" applyBorder="1"/>
    <xf numFmtId="0" fontId="128" fillId="64" borderId="8" xfId="643" applyBorder="1"/>
    <xf numFmtId="0" fontId="128" fillId="64" borderId="19" xfId="643" applyBorder="1"/>
    <xf numFmtId="0" fontId="128" fillId="64" borderId="5" xfId="643" applyBorder="1" applyAlignment="1">
      <alignment vertical="center"/>
    </xf>
    <xf numFmtId="0" fontId="128" fillId="64" borderId="40" xfId="643" applyBorder="1"/>
    <xf numFmtId="3" fontId="129" fillId="65" borderId="5" xfId="644" applyNumberFormat="1" applyBorder="1" applyAlignment="1">
      <alignment horizontal="center" vertical="center"/>
    </xf>
    <xf numFmtId="3" fontId="129" fillId="65" borderId="15" xfId="644" applyNumberFormat="1" applyBorder="1" applyAlignment="1">
      <alignment horizontal="center" vertical="center"/>
    </xf>
    <xf numFmtId="3" fontId="129" fillId="65" borderId="27" xfId="644" applyNumberFormat="1" applyBorder="1" applyAlignment="1">
      <alignment horizontal="center" vertical="center"/>
    </xf>
    <xf numFmtId="0" fontId="128" fillId="64" borderId="1" xfId="643" applyBorder="1"/>
    <xf numFmtId="3" fontId="129" fillId="65" borderId="26" xfId="644" applyNumberFormat="1" applyBorder="1" applyAlignment="1">
      <alignment horizontal="center" vertical="center"/>
    </xf>
    <xf numFmtId="3" fontId="129" fillId="65" borderId="28" xfId="644" applyNumberFormat="1" applyBorder="1" applyAlignment="1">
      <alignment horizontal="center" vertical="center"/>
    </xf>
    <xf numFmtId="2" fontId="129" fillId="65" borderId="1" xfId="644" applyNumberFormat="1" applyBorder="1" applyAlignment="1">
      <alignment horizontal="center"/>
    </xf>
    <xf numFmtId="0" fontId="133" fillId="64" borderId="1" xfId="643" applyFont="1" applyBorder="1" applyAlignment="1">
      <alignment vertical="center" wrapText="1"/>
    </xf>
    <xf numFmtId="0" fontId="133" fillId="64" borderId="1" xfId="643" applyFont="1" applyBorder="1" applyAlignment="1">
      <alignment horizontal="center" vertical="center" wrapText="1"/>
    </xf>
    <xf numFmtId="3" fontId="129" fillId="65" borderId="1" xfId="644" applyNumberFormat="1" applyBorder="1" applyAlignment="1">
      <alignment horizontal="center"/>
    </xf>
    <xf numFmtId="17" fontId="128" fillId="64" borderId="1" xfId="643" applyNumberFormat="1" applyBorder="1"/>
    <xf numFmtId="3" fontId="129" fillId="65" borderId="1" xfId="644" applyNumberFormat="1" applyBorder="1" applyAlignment="1">
      <alignment horizontal="center" vertical="center"/>
    </xf>
    <xf numFmtId="3" fontId="129" fillId="65" borderId="22" xfId="644" applyNumberFormat="1" applyBorder="1" applyAlignment="1">
      <alignment horizontal="center" vertical="center"/>
    </xf>
    <xf numFmtId="3" fontId="129" fillId="65" borderId="41" xfId="644" applyNumberFormat="1" applyBorder="1" applyAlignment="1">
      <alignment horizontal="center" vertical="center"/>
    </xf>
    <xf numFmtId="0" fontId="128" fillId="64" borderId="5" xfId="643" applyBorder="1" applyAlignment="1">
      <alignment horizontal="center" vertical="center"/>
    </xf>
    <xf numFmtId="0" fontId="133" fillId="64" borderId="1" xfId="643" applyFont="1" applyBorder="1" applyAlignment="1">
      <alignment horizontal="centerContinuous" vertical="center"/>
    </xf>
    <xf numFmtId="0" fontId="133" fillId="64" borderId="1" xfId="643" applyFont="1" applyBorder="1" applyAlignment="1">
      <alignment horizontal="centerContinuous" vertical="center" wrapText="1"/>
    </xf>
    <xf numFmtId="0" fontId="128" fillId="64" borderId="1" xfId="643" applyBorder="1" applyAlignment="1">
      <alignment vertical="center" wrapText="1"/>
    </xf>
    <xf numFmtId="0" fontId="128" fillId="64" borderId="1" xfId="643" applyBorder="1" applyAlignment="1">
      <alignment horizontal="centerContinuous" vertical="center"/>
    </xf>
    <xf numFmtId="0" fontId="128" fillId="64" borderId="1" xfId="643" applyBorder="1" applyAlignment="1">
      <alignment horizontal="centerContinuous" vertical="center" wrapText="1"/>
    </xf>
    <xf numFmtId="0" fontId="133" fillId="64" borderId="1" xfId="643" applyFont="1" applyBorder="1" applyAlignment="1">
      <alignment horizontal="center" vertical="center"/>
    </xf>
    <xf numFmtId="4" fontId="129" fillId="65" borderId="1" xfId="644" applyNumberFormat="1" applyBorder="1"/>
    <xf numFmtId="2" fontId="129" fillId="65" borderId="1" xfId="644" applyNumberFormat="1" applyBorder="1"/>
    <xf numFmtId="0" fontId="128" fillId="64" borderId="5" xfId="643" applyBorder="1" applyAlignment="1">
      <alignment horizontal="center"/>
    </xf>
    <xf numFmtId="3" fontId="129" fillId="65" borderId="15" xfId="644" applyNumberFormat="1" applyBorder="1" applyAlignment="1">
      <alignment vertical="center"/>
    </xf>
    <xf numFmtId="3" fontId="129" fillId="65" borderId="1" xfId="644" applyNumberFormat="1" applyBorder="1" applyAlignment="1">
      <alignment vertical="center"/>
    </xf>
    <xf numFmtId="3" fontId="129" fillId="65" borderId="26" xfId="644" applyNumberFormat="1" applyBorder="1" applyAlignment="1">
      <alignment vertical="center"/>
    </xf>
    <xf numFmtId="3" fontId="129" fillId="65" borderId="1" xfId="644" applyNumberFormat="1" applyBorder="1" applyAlignment="1">
      <alignment horizontal="right" vertical="center" wrapText="1"/>
    </xf>
    <xf numFmtId="3" fontId="129" fillId="65" borderId="5" xfId="644" applyNumberFormat="1" applyBorder="1" applyAlignment="1">
      <alignment vertical="center"/>
    </xf>
    <xf numFmtId="3" fontId="129" fillId="65" borderId="12" xfId="644" applyNumberFormat="1" applyBorder="1" applyAlignment="1">
      <alignment vertical="center"/>
    </xf>
    <xf numFmtId="3" fontId="129" fillId="65" borderId="27" xfId="644" applyNumberFormat="1" applyBorder="1" applyAlignment="1">
      <alignment vertical="center"/>
    </xf>
    <xf numFmtId="3" fontId="129" fillId="65" borderId="22" xfId="644" applyNumberFormat="1" applyBorder="1" applyAlignment="1">
      <alignment vertical="center"/>
    </xf>
    <xf numFmtId="3" fontId="129" fillId="65" borderId="28" xfId="644" applyNumberFormat="1" applyBorder="1" applyAlignment="1">
      <alignment vertical="center"/>
    </xf>
    <xf numFmtId="3" fontId="129" fillId="65" borderId="22" xfId="644" applyNumberFormat="1" applyBorder="1" applyAlignment="1">
      <alignment horizontal="right" vertical="center" wrapText="1"/>
    </xf>
    <xf numFmtId="3" fontId="129" fillId="65" borderId="41" xfId="644" applyNumberFormat="1" applyBorder="1" applyAlignment="1">
      <alignment vertical="center"/>
    </xf>
    <xf numFmtId="3" fontId="129" fillId="65" borderId="23" xfId="644" applyNumberFormat="1" applyBorder="1" applyAlignment="1">
      <alignment vertical="center"/>
    </xf>
    <xf numFmtId="3" fontId="129" fillId="65" borderId="22" xfId="644" applyNumberFormat="1" applyBorder="1" applyAlignment="1">
      <alignment horizontal="center"/>
    </xf>
    <xf numFmtId="0" fontId="128" fillId="64" borderId="15" xfId="643" applyBorder="1" applyAlignment="1">
      <alignment horizontal="center" vertical="center" wrapText="1"/>
    </xf>
    <xf numFmtId="0" fontId="130" fillId="66" borderId="1" xfId="645" applyBorder="1"/>
    <xf numFmtId="0" fontId="130" fillId="66" borderId="15" xfId="645" applyBorder="1"/>
    <xf numFmtId="0" fontId="130" fillId="66" borderId="27" xfId="645" applyBorder="1"/>
    <xf numFmtId="0" fontId="130" fillId="66" borderId="22" xfId="645" applyBorder="1"/>
    <xf numFmtId="0" fontId="140" fillId="0" borderId="0" xfId="552" applyFont="1" applyAlignment="1">
      <alignment vertical="center"/>
    </xf>
    <xf numFmtId="0" fontId="53" fillId="3" borderId="30" xfId="0" applyFont="1" applyFill="1" applyBorder="1" applyAlignment="1">
      <alignment horizontal="center" vertical="center"/>
    </xf>
    <xf numFmtId="0" fontId="53" fillId="3" borderId="31" xfId="0" applyFont="1" applyFill="1" applyBorder="1" applyAlignment="1">
      <alignment horizontal="center" vertical="center"/>
    </xf>
    <xf numFmtId="10" fontId="53" fillId="3" borderId="0" xfId="10" applyNumberFormat="1" applyFont="1" applyFill="1" applyBorder="1" applyAlignment="1">
      <alignment horizontal="center" vertical="center"/>
    </xf>
    <xf numFmtId="10" fontId="53" fillId="3" borderId="38" xfId="10" applyNumberFormat="1" applyFont="1" applyFill="1" applyBorder="1" applyAlignment="1">
      <alignment horizontal="center" vertical="center"/>
    </xf>
    <xf numFmtId="3" fontId="109" fillId="3" borderId="0" xfId="0" applyNumberFormat="1" applyFont="1" applyFill="1" applyAlignment="1">
      <alignment horizontal="center" vertical="center" wrapText="1" shrinkToFit="1"/>
    </xf>
    <xf numFmtId="3" fontId="109" fillId="3" borderId="0" xfId="10" applyNumberFormat="1" applyFont="1" applyFill="1" applyBorder="1" applyAlignment="1">
      <alignment horizontal="center" vertical="center"/>
    </xf>
    <xf numFmtId="3" fontId="109" fillId="3" borderId="0" xfId="0" applyNumberFormat="1" applyFont="1" applyFill="1" applyAlignment="1">
      <alignment horizontal="center" vertical="center"/>
    </xf>
    <xf numFmtId="3" fontId="109" fillId="3" borderId="38" xfId="0" applyNumberFormat="1" applyFont="1" applyFill="1" applyBorder="1" applyAlignment="1">
      <alignment horizontal="center" vertical="center"/>
    </xf>
    <xf numFmtId="3" fontId="109" fillId="3" borderId="0" xfId="8" applyNumberFormat="1" applyFont="1" applyFill="1" applyAlignment="1">
      <alignment horizontal="center" vertical="center"/>
    </xf>
    <xf numFmtId="0" fontId="109" fillId="3" borderId="0" xfId="0" applyFont="1" applyFill="1" applyAlignment="1">
      <alignment horizontal="center" vertical="center" wrapText="1" shrinkToFit="1"/>
    </xf>
    <xf numFmtId="3" fontId="109" fillId="3" borderId="0" xfId="7" applyNumberFormat="1" applyFont="1" applyFill="1" applyAlignment="1">
      <alignment horizontal="center" vertical="center"/>
    </xf>
    <xf numFmtId="10" fontId="109" fillId="3" borderId="0" xfId="0" applyNumberFormat="1" applyFont="1" applyFill="1" applyAlignment="1">
      <alignment horizontal="center" vertical="center"/>
    </xf>
    <xf numFmtId="10" fontId="109" fillId="3" borderId="38" xfId="0" applyNumberFormat="1" applyFont="1" applyFill="1" applyBorder="1" applyAlignment="1">
      <alignment horizontal="center" vertical="center"/>
    </xf>
    <xf numFmtId="10" fontId="109" fillId="3" borderId="0" xfId="10" applyNumberFormat="1" applyFont="1" applyFill="1" applyBorder="1" applyAlignment="1">
      <alignment horizontal="center" vertical="center"/>
    </xf>
    <xf numFmtId="10" fontId="109" fillId="3" borderId="38" xfId="10" applyNumberFormat="1" applyFont="1" applyFill="1" applyBorder="1" applyAlignment="1">
      <alignment horizontal="center" vertical="center"/>
    </xf>
    <xf numFmtId="3" fontId="109" fillId="3" borderId="38" xfId="10" applyNumberFormat="1" applyFont="1" applyFill="1" applyBorder="1" applyAlignment="1">
      <alignment horizontal="center" vertical="center"/>
    </xf>
    <xf numFmtId="3" fontId="53" fillId="3" borderId="83" xfId="0" applyNumberFormat="1" applyFont="1" applyFill="1" applyBorder="1" applyAlignment="1">
      <alignment horizontal="center" vertical="center"/>
    </xf>
    <xf numFmtId="3" fontId="53" fillId="3" borderId="83" xfId="7" applyNumberFormat="1" applyFont="1" applyFill="1" applyBorder="1" applyAlignment="1">
      <alignment horizontal="center" vertical="center"/>
    </xf>
    <xf numFmtId="3" fontId="53" fillId="3" borderId="83" xfId="10" applyNumberFormat="1" applyFont="1" applyFill="1" applyBorder="1" applyAlignment="1">
      <alignment horizontal="center" vertical="center"/>
    </xf>
    <xf numFmtId="3" fontId="53" fillId="3" borderId="67" xfId="0" applyNumberFormat="1" applyFont="1" applyFill="1" applyBorder="1" applyAlignment="1">
      <alignment horizontal="center" vertical="center"/>
    </xf>
    <xf numFmtId="17" fontId="128" fillId="64" borderId="0" xfId="643" applyNumberFormat="1" applyBorder="1"/>
    <xf numFmtId="0" fontId="43" fillId="3" borderId="33" xfId="0" applyFont="1" applyFill="1" applyBorder="1"/>
    <xf numFmtId="0" fontId="53" fillId="3" borderId="0" xfId="0" applyFont="1" applyFill="1" applyAlignment="1">
      <alignment horizontal="center" vertical="center"/>
    </xf>
    <xf numFmtId="49" fontId="53" fillId="3" borderId="0" xfId="0" applyNumberFormat="1" applyFont="1" applyFill="1" applyAlignment="1">
      <alignment horizontal="center" vertical="center"/>
    </xf>
    <xf numFmtId="1" fontId="53" fillId="3" borderId="0" xfId="0" applyNumberFormat="1" applyFont="1" applyFill="1" applyAlignment="1">
      <alignment horizontal="center" vertical="center"/>
    </xf>
    <xf numFmtId="0" fontId="78" fillId="0" borderId="0" xfId="555" applyBorder="1" applyAlignment="1">
      <alignment vertical="center"/>
    </xf>
    <xf numFmtId="17" fontId="43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37" fillId="0" borderId="33" xfId="0" applyFont="1" applyBorder="1"/>
    <xf numFmtId="0" fontId="37" fillId="0" borderId="74" xfId="0" applyFont="1" applyBorder="1" applyAlignment="1">
      <alignment horizontal="center" vertical="center"/>
    </xf>
    <xf numFmtId="49" fontId="37" fillId="0" borderId="74" xfId="0" applyNumberFormat="1" applyFont="1" applyBorder="1" applyAlignment="1">
      <alignment horizontal="center" vertical="center"/>
    </xf>
    <xf numFmtId="1" fontId="37" fillId="0" borderId="74" xfId="0" applyNumberFormat="1" applyFont="1" applyBorder="1" applyAlignment="1">
      <alignment horizontal="center" vertical="center"/>
    </xf>
    <xf numFmtId="0" fontId="139" fillId="0" borderId="0" xfId="552" applyFont="1" applyBorder="1" applyAlignment="1">
      <alignment horizontal="centerContinuous" vertical="center" wrapText="1"/>
    </xf>
    <xf numFmtId="0" fontId="34" fillId="0" borderId="0" xfId="0" applyFont="1" applyAlignment="1">
      <alignment vertical="center"/>
    </xf>
    <xf numFmtId="17" fontId="88" fillId="0" borderId="0" xfId="552" applyNumberFormat="1" applyBorder="1" applyAlignment="1">
      <alignment vertical="center"/>
    </xf>
    <xf numFmtId="0" fontId="130" fillId="66" borderId="5" xfId="645" applyBorder="1" applyAlignment="1">
      <alignment horizontal="center"/>
    </xf>
    <xf numFmtId="0" fontId="130" fillId="66" borderId="41" xfId="645" applyBorder="1" applyAlignment="1">
      <alignment horizontal="center"/>
    </xf>
    <xf numFmtId="164" fontId="0" fillId="0" borderId="0" xfId="638" applyFont="1"/>
    <xf numFmtId="3" fontId="43" fillId="70" borderId="15" xfId="0" applyNumberFormat="1" applyFont="1" applyFill="1" applyBorder="1" applyAlignment="1">
      <alignment horizontal="center" vertical="center"/>
    </xf>
    <xf numFmtId="181" fontId="43" fillId="70" borderId="76" xfId="634" applyNumberFormat="1" applyFont="1" applyFill="1" applyBorder="1" applyAlignment="1">
      <alignment horizontal="center" vertical="center" wrapText="1" shrinkToFit="1"/>
    </xf>
    <xf numFmtId="0" fontId="133" fillId="68" borderId="1" xfId="643" applyFont="1" applyFill="1" applyBorder="1"/>
    <xf numFmtId="0" fontId="50" fillId="68" borderId="1" xfId="0" applyFont="1" applyFill="1" applyBorder="1" applyAlignment="1">
      <alignment horizontal="center" vertical="center" wrapText="1"/>
    </xf>
    <xf numFmtId="0" fontId="43" fillId="68" borderId="1" xfId="0" applyFont="1" applyFill="1" applyBorder="1" applyAlignment="1">
      <alignment horizontal="center" vertical="center"/>
    </xf>
    <xf numFmtId="0" fontId="43" fillId="68" borderId="1" xfId="0" applyFont="1" applyFill="1" applyBorder="1" applyAlignment="1">
      <alignment horizontal="center" vertical="center" wrapText="1"/>
    </xf>
    <xf numFmtId="0" fontId="143" fillId="69" borderId="36" xfId="643" applyFont="1" applyFill="1" applyBorder="1" applyAlignment="1">
      <alignment horizontal="center" vertical="center" wrapText="1"/>
    </xf>
    <xf numFmtId="1" fontId="130" fillId="66" borderId="91" xfId="645" applyNumberFormat="1" applyBorder="1" applyAlignment="1">
      <alignment wrapText="1" shrinkToFit="1"/>
    </xf>
    <xf numFmtId="0" fontId="130" fillId="66" borderId="91" xfId="645" applyBorder="1"/>
    <xf numFmtId="1" fontId="43" fillId="70" borderId="76" xfId="0" applyNumberFormat="1" applyFont="1" applyFill="1" applyBorder="1" applyAlignment="1">
      <alignment vertical="center" wrapText="1" shrinkToFit="1"/>
    </xf>
    <xf numFmtId="0" fontId="130" fillId="66" borderId="91" xfId="645" applyBorder="1" applyAlignment="1">
      <alignment vertical="center"/>
    </xf>
    <xf numFmtId="0" fontId="130" fillId="66" borderId="91" xfId="645" applyBorder="1" applyAlignment="1">
      <alignment horizontal="left"/>
    </xf>
    <xf numFmtId="1" fontId="130" fillId="66" borderId="91" xfId="645" applyNumberFormat="1" applyBorder="1" applyAlignment="1">
      <alignment horizontal="left" wrapText="1" shrinkToFit="1"/>
    </xf>
    <xf numFmtId="1" fontId="130" fillId="66" borderId="91" xfId="645" applyNumberFormat="1" applyBorder="1"/>
    <xf numFmtId="1" fontId="130" fillId="66" borderId="92" xfId="645" applyNumberFormat="1" applyBorder="1" applyAlignment="1">
      <alignment wrapText="1" shrinkToFit="1"/>
    </xf>
    <xf numFmtId="0" fontId="130" fillId="66" borderId="92" xfId="645" applyBorder="1"/>
    <xf numFmtId="1" fontId="43" fillId="70" borderId="77" xfId="0" applyNumberFormat="1" applyFont="1" applyFill="1" applyBorder="1" applyAlignment="1">
      <alignment vertical="center" wrapText="1" shrinkToFit="1"/>
    </xf>
    <xf numFmtId="1" fontId="43" fillId="70" borderId="77" xfId="0" applyNumberFormat="1" applyFont="1" applyFill="1" applyBorder="1" applyAlignment="1">
      <alignment horizontal="left" vertical="center" wrapText="1" shrinkToFit="1"/>
    </xf>
    <xf numFmtId="3" fontId="43" fillId="70" borderId="40" xfId="0" applyNumberFormat="1" applyFont="1" applyFill="1" applyBorder="1" applyAlignment="1">
      <alignment horizontal="center" vertical="center"/>
    </xf>
    <xf numFmtId="2" fontId="43" fillId="70" borderId="47" xfId="0" applyNumberFormat="1" applyFont="1" applyFill="1" applyBorder="1" applyAlignment="1">
      <alignment horizontal="center" vertical="center" wrapText="1" shrinkToFit="1"/>
    </xf>
    <xf numFmtId="181" fontId="43" fillId="70" borderId="77" xfId="634" applyNumberFormat="1" applyFont="1" applyFill="1" applyBorder="1" applyAlignment="1">
      <alignment horizontal="center" vertical="center" wrapText="1" shrinkToFit="1"/>
    </xf>
    <xf numFmtId="1" fontId="43" fillId="67" borderId="66" xfId="0" applyNumberFormat="1" applyFont="1" applyFill="1" applyBorder="1" applyAlignment="1">
      <alignment vertical="center" wrapText="1" shrinkToFit="1"/>
    </xf>
    <xf numFmtId="1" fontId="53" fillId="67" borderId="66" xfId="0" applyNumberFormat="1" applyFont="1" applyFill="1" applyBorder="1" applyAlignment="1">
      <alignment horizontal="center" vertical="center" wrapText="1" shrinkToFit="1"/>
    </xf>
    <xf numFmtId="3" fontId="53" fillId="67" borderId="66" xfId="0" applyNumberFormat="1" applyFont="1" applyFill="1" applyBorder="1" applyAlignment="1">
      <alignment horizontal="center" vertical="center"/>
    </xf>
    <xf numFmtId="3" fontId="53" fillId="67" borderId="86" xfId="0" applyNumberFormat="1" applyFont="1" applyFill="1" applyBorder="1" applyAlignment="1">
      <alignment horizontal="center" vertical="center"/>
    </xf>
    <xf numFmtId="10" fontId="53" fillId="67" borderId="87" xfId="9" applyNumberFormat="1" applyFont="1" applyFill="1" applyBorder="1" applyAlignment="1">
      <alignment horizontal="center" vertical="center"/>
    </xf>
    <xf numFmtId="10" fontId="53" fillId="67" borderId="87" xfId="0" applyNumberFormat="1" applyFont="1" applyFill="1" applyBorder="1" applyAlignment="1">
      <alignment horizontal="center" vertical="center" wrapText="1" shrinkToFit="1"/>
    </xf>
    <xf numFmtId="0" fontId="21" fillId="0" borderId="12" xfId="40" applyBorder="1"/>
    <xf numFmtId="0" fontId="145" fillId="68" borderId="88" xfId="643" applyFont="1" applyFill="1" applyBorder="1" applyAlignment="1">
      <alignment horizontal="center" vertical="center" wrapText="1"/>
    </xf>
    <xf numFmtId="0" fontId="64" fillId="68" borderId="90" xfId="643" applyFont="1" applyFill="1" applyBorder="1" applyAlignment="1">
      <alignment horizontal="center" vertical="center" wrapText="1"/>
    </xf>
    <xf numFmtId="0" fontId="62" fillId="69" borderId="86" xfId="643" applyFont="1" applyFill="1" applyBorder="1" applyAlignment="1">
      <alignment horizontal="center" vertical="center" wrapText="1"/>
    </xf>
    <xf numFmtId="0" fontId="62" fillId="69" borderId="49" xfId="643" applyFont="1" applyFill="1" applyBorder="1" applyAlignment="1">
      <alignment horizontal="center" vertical="center" wrapText="1"/>
    </xf>
    <xf numFmtId="0" fontId="62" fillId="69" borderId="49" xfId="643" applyFont="1" applyFill="1" applyBorder="1" applyAlignment="1">
      <alignment horizontal="center" wrapText="1"/>
    </xf>
    <xf numFmtId="0" fontId="145" fillId="68" borderId="87" xfId="643" applyFont="1" applyFill="1" applyBorder="1" applyAlignment="1">
      <alignment horizontal="center" vertical="center" wrapText="1"/>
    </xf>
    <xf numFmtId="3" fontId="57" fillId="67" borderId="86" xfId="40" applyNumberFormat="1" applyFont="1" applyFill="1" applyBorder="1" applyAlignment="1">
      <alignment horizontal="center" vertical="center"/>
    </xf>
    <xf numFmtId="3" fontId="57" fillId="67" borderId="49" xfId="40" applyNumberFormat="1" applyFont="1" applyFill="1" applyBorder="1" applyAlignment="1">
      <alignment horizontal="center" vertical="center"/>
    </xf>
    <xf numFmtId="3" fontId="57" fillId="67" borderId="64" xfId="40" applyNumberFormat="1" applyFont="1" applyFill="1" applyBorder="1" applyAlignment="1">
      <alignment horizontal="center" vertical="center"/>
    </xf>
    <xf numFmtId="2" fontId="46" fillId="7" borderId="13" xfId="40" applyNumberFormat="1" applyFont="1" applyFill="1" applyBorder="1" applyAlignment="1">
      <alignment vertical="top"/>
    </xf>
    <xf numFmtId="2" fontId="60" fillId="67" borderId="66" xfId="40" applyNumberFormat="1" applyFont="1" applyFill="1" applyBorder="1" applyAlignment="1">
      <alignment horizontal="center" vertical="center"/>
    </xf>
    <xf numFmtId="2" fontId="60" fillId="67" borderId="72" xfId="40" applyNumberFormat="1" applyFont="1" applyFill="1" applyBorder="1" applyAlignment="1">
      <alignment horizontal="center" vertical="center"/>
    </xf>
    <xf numFmtId="0" fontId="145" fillId="68" borderId="86" xfId="643" applyFont="1" applyFill="1" applyBorder="1" applyAlignment="1">
      <alignment horizontal="center" vertical="center" wrapText="1"/>
    </xf>
    <xf numFmtId="0" fontId="145" fillId="68" borderId="49" xfId="643" applyFont="1" applyFill="1" applyBorder="1" applyAlignment="1">
      <alignment horizontal="center" vertical="center" wrapText="1"/>
    </xf>
    <xf numFmtId="0" fontId="64" fillId="68" borderId="87" xfId="643" applyFont="1" applyFill="1" applyBorder="1" applyAlignment="1">
      <alignment horizontal="center" vertical="center" wrapText="1"/>
    </xf>
    <xf numFmtId="2" fontId="60" fillId="11" borderId="83" xfId="40" applyNumberFormat="1" applyFont="1" applyFill="1" applyBorder="1" applyAlignment="1">
      <alignment horizontal="centerContinuous" vertical="top"/>
    </xf>
    <xf numFmtId="0" fontId="146" fillId="67" borderId="1" xfId="15" applyFont="1" applyFill="1" applyBorder="1" applyAlignment="1">
      <alignment vertical="center" wrapText="1"/>
    </xf>
    <xf numFmtId="0" fontId="109" fillId="67" borderId="1" xfId="0" applyFont="1" applyFill="1" applyBorder="1" applyAlignment="1">
      <alignment vertical="center"/>
    </xf>
    <xf numFmtId="164" fontId="147" fillId="67" borderId="1" xfId="638" applyFont="1" applyFill="1" applyBorder="1" applyAlignment="1">
      <alignment horizontal="center" vertical="center"/>
    </xf>
    <xf numFmtId="0" fontId="133" fillId="71" borderId="15" xfId="643" applyFont="1" applyFill="1" applyBorder="1" applyAlignment="1">
      <alignment horizontal="center" vertical="center"/>
    </xf>
    <xf numFmtId="0" fontId="133" fillId="71" borderId="1" xfId="643" applyFont="1" applyFill="1" applyBorder="1" applyAlignment="1">
      <alignment horizontal="center" vertical="center"/>
    </xf>
    <xf numFmtId="17" fontId="133" fillId="71" borderId="1" xfId="643" applyNumberFormat="1" applyFont="1" applyFill="1" applyBorder="1" applyAlignment="1">
      <alignment horizontal="center" vertical="center" wrapText="1" shrinkToFit="1"/>
    </xf>
    <xf numFmtId="17" fontId="133" fillId="71" borderId="26" xfId="643" applyNumberFormat="1" applyFont="1" applyFill="1" applyBorder="1" applyAlignment="1">
      <alignment horizontal="center" vertical="center" wrapText="1" shrinkToFit="1"/>
    </xf>
    <xf numFmtId="0" fontId="133" fillId="71" borderId="26" xfId="643" applyFont="1" applyFill="1" applyBorder="1" applyAlignment="1">
      <alignment horizontal="center" vertical="center"/>
    </xf>
    <xf numFmtId="0" fontId="133" fillId="71" borderId="5" xfId="643" applyFont="1" applyFill="1" applyBorder="1" applyAlignment="1">
      <alignment horizontal="center" vertical="center"/>
    </xf>
    <xf numFmtId="0" fontId="136" fillId="71" borderId="93" xfId="556" applyFont="1" applyFill="1" applyBorder="1" applyAlignment="1">
      <alignment horizontal="center" vertical="center"/>
    </xf>
    <xf numFmtId="0" fontId="136" fillId="71" borderId="4" xfId="556" applyFont="1" applyFill="1" applyBorder="1" applyAlignment="1">
      <alignment horizontal="center" vertical="center"/>
    </xf>
    <xf numFmtId="0" fontId="148" fillId="72" borderId="42" xfId="643" applyFont="1" applyFill="1" applyBorder="1" applyAlignment="1">
      <alignment horizontal="center" vertical="center" wrapText="1"/>
    </xf>
    <xf numFmtId="0" fontId="148" fillId="72" borderId="79" xfId="643" applyFont="1" applyFill="1" applyBorder="1" applyAlignment="1">
      <alignment horizontal="center" vertical="center" wrapText="1"/>
    </xf>
    <xf numFmtId="0" fontId="148" fillId="72" borderId="80" xfId="643" applyFont="1" applyFill="1" applyBorder="1" applyAlignment="1">
      <alignment horizontal="center" vertical="center" wrapText="1"/>
    </xf>
    <xf numFmtId="181" fontId="57" fillId="73" borderId="76" xfId="644" applyNumberFormat="1" applyFont="1" applyFill="1" applyBorder="1" applyAlignment="1">
      <alignment horizontal="center" vertical="center"/>
    </xf>
    <xf numFmtId="3" fontId="57" fillId="71" borderId="15" xfId="644" applyNumberFormat="1" applyFont="1" applyFill="1" applyBorder="1" applyAlignment="1">
      <alignment horizontal="center" vertical="center"/>
    </xf>
    <xf numFmtId="181" fontId="57" fillId="73" borderId="37" xfId="644" applyNumberFormat="1" applyFont="1" applyFill="1" applyBorder="1" applyAlignment="1">
      <alignment horizontal="center" vertical="center"/>
    </xf>
    <xf numFmtId="3" fontId="149" fillId="12" borderId="76" xfId="644" applyNumberFormat="1" applyFont="1" applyFill="1" applyBorder="1" applyAlignment="1">
      <alignment horizontal="center" vertical="center"/>
    </xf>
    <xf numFmtId="3" fontId="149" fillId="12" borderId="15" xfId="644" applyNumberFormat="1" applyFont="1" applyFill="1" applyBorder="1" applyAlignment="1">
      <alignment horizontal="center" vertical="center"/>
    </xf>
    <xf numFmtId="170" fontId="149" fillId="12" borderId="15" xfId="644" applyNumberFormat="1" applyFont="1" applyFill="1" applyBorder="1" applyAlignment="1">
      <alignment horizontal="center" vertical="center"/>
    </xf>
    <xf numFmtId="10" fontId="149" fillId="12" borderId="26" xfId="644" applyNumberFormat="1" applyFont="1" applyFill="1" applyBorder="1" applyAlignment="1">
      <alignment horizontal="center" vertical="center" wrapText="1" shrinkToFit="1"/>
    </xf>
    <xf numFmtId="3" fontId="149" fillId="12" borderId="27" xfId="644" applyNumberFormat="1" applyFont="1" applyFill="1" applyBorder="1" applyAlignment="1">
      <alignment horizontal="center" vertical="center"/>
    </xf>
    <xf numFmtId="170" fontId="149" fillId="12" borderId="27" xfId="644" applyNumberFormat="1" applyFont="1" applyFill="1" applyBorder="1" applyAlignment="1">
      <alignment horizontal="center" vertical="center"/>
    </xf>
    <xf numFmtId="10" fontId="149" fillId="12" borderId="28" xfId="644" applyNumberFormat="1" applyFont="1" applyFill="1" applyBorder="1" applyAlignment="1">
      <alignment horizontal="center" vertical="center" wrapText="1" shrinkToFit="1"/>
    </xf>
    <xf numFmtId="3" fontId="57" fillId="12" borderId="15" xfId="644" applyNumberFormat="1" applyFont="1" applyFill="1" applyBorder="1" applyAlignment="1">
      <alignment horizontal="center"/>
    </xf>
    <xf numFmtId="3" fontId="57" fillId="12" borderId="1" xfId="644" applyNumberFormat="1" applyFont="1" applyFill="1" applyBorder="1" applyAlignment="1">
      <alignment horizontal="center"/>
    </xf>
    <xf numFmtId="3" fontId="57" fillId="12" borderId="27" xfId="644" applyNumberFormat="1" applyFont="1" applyFill="1" applyBorder="1" applyAlignment="1">
      <alignment horizontal="center"/>
    </xf>
    <xf numFmtId="3" fontId="57" fillId="12" borderId="22" xfId="644" applyNumberFormat="1" applyFont="1" applyFill="1" applyBorder="1" applyAlignment="1">
      <alignment horizontal="center"/>
    </xf>
    <xf numFmtId="0" fontId="142" fillId="71" borderId="93" xfId="556" applyFont="1" applyFill="1" applyBorder="1" applyAlignment="1">
      <alignment horizontal="center" vertical="center" wrapText="1"/>
    </xf>
    <xf numFmtId="2" fontId="150" fillId="69" borderId="77" xfId="40" applyNumberFormat="1" applyFont="1" applyFill="1" applyBorder="1" applyAlignment="1">
      <alignment vertical="top"/>
    </xf>
    <xf numFmtId="3" fontId="57" fillId="69" borderId="40" xfId="40" applyNumberFormat="1" applyFont="1" applyFill="1" applyBorder="1" applyAlignment="1">
      <alignment horizontal="center"/>
    </xf>
    <xf numFmtId="3" fontId="57" fillId="69" borderId="3" xfId="40" applyNumberFormat="1" applyFont="1" applyFill="1" applyBorder="1" applyAlignment="1">
      <alignment horizontal="center"/>
    </xf>
    <xf numFmtId="2" fontId="150" fillId="69" borderId="76" xfId="40" applyNumberFormat="1" applyFont="1" applyFill="1" applyBorder="1" applyAlignment="1">
      <alignment vertical="center"/>
    </xf>
    <xf numFmtId="3" fontId="57" fillId="69" borderId="15" xfId="40" applyNumberFormat="1" applyFont="1" applyFill="1" applyBorder="1" applyAlignment="1">
      <alignment horizontal="center"/>
    </xf>
    <xf numFmtId="3" fontId="57" fillId="69" borderId="1" xfId="40" applyNumberFormat="1" applyFont="1" applyFill="1" applyBorder="1" applyAlignment="1">
      <alignment horizontal="center"/>
    </xf>
    <xf numFmtId="0" fontId="133" fillId="71" borderId="26" xfId="643" applyFont="1" applyFill="1" applyBorder="1" applyAlignment="1">
      <alignment horizontal="center" vertical="center" wrapText="1"/>
    </xf>
    <xf numFmtId="0" fontId="133" fillId="71" borderId="15" xfId="643" applyFont="1" applyFill="1" applyBorder="1" applyAlignment="1">
      <alignment horizontal="center" vertical="center" wrapText="1"/>
    </xf>
    <xf numFmtId="0" fontId="107" fillId="68" borderId="1" xfId="15" applyFont="1" applyFill="1" applyBorder="1" applyAlignment="1">
      <alignment horizontal="center" vertical="center" wrapText="1"/>
    </xf>
    <xf numFmtId="0" fontId="34" fillId="68" borderId="1" xfId="0" applyFont="1" applyFill="1" applyBorder="1"/>
    <xf numFmtId="0" fontId="34" fillId="68" borderId="5" xfId="0" applyFont="1" applyFill="1" applyBorder="1"/>
    <xf numFmtId="164" fontId="137" fillId="68" borderId="1" xfId="638" applyFont="1" applyFill="1" applyBorder="1" applyAlignment="1">
      <alignment horizontal="center" vertical="center"/>
    </xf>
    <xf numFmtId="164" fontId="137" fillId="68" borderId="5" xfId="638" applyFont="1" applyFill="1" applyBorder="1" applyAlignment="1">
      <alignment horizontal="center" vertical="center"/>
    </xf>
    <xf numFmtId="164" fontId="137" fillId="68" borderId="15" xfId="638" applyFont="1" applyFill="1" applyBorder="1" applyAlignment="1">
      <alignment horizontal="center" vertical="center"/>
    </xf>
    <xf numFmtId="164" fontId="137" fillId="68" borderId="26" xfId="638" applyFont="1" applyFill="1" applyBorder="1" applyAlignment="1">
      <alignment horizontal="center" vertical="center"/>
    </xf>
    <xf numFmtId="3" fontId="34" fillId="68" borderId="15" xfId="0" applyNumberFormat="1" applyFont="1" applyFill="1" applyBorder="1" applyAlignment="1">
      <alignment horizontal="center" vertical="center"/>
    </xf>
    <xf numFmtId="3" fontId="34" fillId="68" borderId="1" xfId="0" applyNumberFormat="1" applyFont="1" applyFill="1" applyBorder="1" applyAlignment="1">
      <alignment horizontal="center" vertical="center"/>
    </xf>
    <xf numFmtId="3" fontId="34" fillId="68" borderId="26" xfId="0" applyNumberFormat="1" applyFont="1" applyFill="1" applyBorder="1" applyAlignment="1">
      <alignment horizontal="center" vertical="center"/>
    </xf>
    <xf numFmtId="3" fontId="34" fillId="68" borderId="5" xfId="0" applyNumberFormat="1" applyFont="1" applyFill="1" applyBorder="1" applyAlignment="1">
      <alignment horizontal="center" vertical="center"/>
    </xf>
    <xf numFmtId="0" fontId="69" fillId="75" borderId="32" xfId="14" applyFont="1" applyFill="1" applyBorder="1"/>
    <xf numFmtId="17" fontId="69" fillId="75" borderId="19" xfId="14" applyNumberFormat="1" applyFont="1" applyFill="1" applyBorder="1" applyAlignment="1">
      <alignment vertical="center"/>
    </xf>
    <xf numFmtId="0" fontId="68" fillId="68" borderId="1" xfId="14" applyFont="1" applyFill="1" applyBorder="1" applyAlignment="1">
      <alignment vertical="center"/>
    </xf>
    <xf numFmtId="0" fontId="68" fillId="68" borderId="5" xfId="14" applyFont="1" applyFill="1" applyBorder="1" applyAlignment="1">
      <alignment vertical="center"/>
    </xf>
    <xf numFmtId="3" fontId="43" fillId="68" borderId="15" xfId="14" applyNumberFormat="1" applyFont="1" applyFill="1" applyBorder="1" applyAlignment="1">
      <alignment vertical="center"/>
    </xf>
    <xf numFmtId="171" fontId="43" fillId="68" borderId="1" xfId="14" applyNumberFormat="1" applyFont="1" applyFill="1" applyBorder="1" applyAlignment="1">
      <alignment horizontal="center" vertical="center"/>
    </xf>
    <xf numFmtId="3" fontId="43" fillId="68" borderId="1" xfId="14" applyNumberFormat="1" applyFont="1" applyFill="1" applyBorder="1" applyAlignment="1">
      <alignment vertical="center"/>
    </xf>
    <xf numFmtId="3" fontId="43" fillId="68" borderId="1" xfId="14" applyNumberFormat="1" applyFont="1" applyFill="1" applyBorder="1" applyAlignment="1">
      <alignment horizontal="center" vertical="center"/>
    </xf>
    <xf numFmtId="179" fontId="43" fillId="68" borderId="26" xfId="14" applyNumberFormat="1" applyFont="1" applyFill="1" applyBorder="1" applyAlignment="1">
      <alignment horizontal="center" vertical="center"/>
    </xf>
    <xf numFmtId="175" fontId="43" fillId="68" borderId="1" xfId="14" applyNumberFormat="1" applyFont="1" applyFill="1" applyBorder="1" applyAlignment="1">
      <alignment horizontal="center" vertical="center"/>
    </xf>
    <xf numFmtId="175" fontId="43" fillId="68" borderId="26" xfId="14" applyNumberFormat="1" applyFont="1" applyFill="1" applyBorder="1" applyAlignment="1">
      <alignment horizontal="center" vertical="center"/>
    </xf>
    <xf numFmtId="171" fontId="43" fillId="68" borderId="26" xfId="14" applyNumberFormat="1" applyFont="1" applyFill="1" applyBorder="1" applyAlignment="1">
      <alignment horizontal="center" vertical="center"/>
    </xf>
    <xf numFmtId="3" fontId="61" fillId="68" borderId="76" xfId="40" applyNumberFormat="1" applyFont="1" applyFill="1" applyBorder="1" applyAlignment="1">
      <alignment horizontal="center" vertical="center"/>
    </xf>
    <xf numFmtId="0" fontId="128" fillId="71" borderId="15" xfId="643" applyFill="1" applyBorder="1" applyAlignment="1">
      <alignment horizontal="center" vertical="center"/>
    </xf>
    <xf numFmtId="0" fontId="128" fillId="71" borderId="1" xfId="643" applyFill="1" applyBorder="1" applyAlignment="1">
      <alignment horizontal="center" vertical="center"/>
    </xf>
    <xf numFmtId="0" fontId="128" fillId="71" borderId="1" xfId="643" applyFill="1" applyBorder="1" applyAlignment="1">
      <alignment horizontal="center" vertical="center" wrapText="1"/>
    </xf>
    <xf numFmtId="0" fontId="128" fillId="71" borderId="26" xfId="643" applyFill="1" applyBorder="1" applyAlignment="1">
      <alignment horizontal="center" vertical="center"/>
    </xf>
    <xf numFmtId="0" fontId="128" fillId="71" borderId="2" xfId="643" applyFill="1" applyBorder="1" applyAlignment="1">
      <alignment horizontal="center" vertical="center"/>
    </xf>
    <xf numFmtId="0" fontId="128" fillId="71" borderId="10" xfId="643" applyFill="1" applyBorder="1" applyAlignment="1">
      <alignment horizontal="center" vertical="center"/>
    </xf>
    <xf numFmtId="0" fontId="128" fillId="71" borderId="9" xfId="643" applyFill="1" applyBorder="1" applyAlignment="1">
      <alignment horizontal="center" vertical="center"/>
    </xf>
    <xf numFmtId="3" fontId="133" fillId="71" borderId="2" xfId="643" applyNumberFormat="1" applyFont="1" applyFill="1" applyBorder="1" applyAlignment="1">
      <alignment horizontal="center" vertical="center" wrapText="1"/>
    </xf>
    <xf numFmtId="0" fontId="111" fillId="68" borderId="1" xfId="14" applyFont="1" applyFill="1" applyBorder="1" applyAlignment="1">
      <alignment horizontal="center" vertical="center"/>
    </xf>
    <xf numFmtId="3" fontId="111" fillId="68" borderId="1" xfId="559" applyNumberFormat="1" applyFont="1" applyFill="1" applyBorder="1" applyAlignment="1">
      <alignment horizontal="center" vertical="center"/>
    </xf>
    <xf numFmtId="171" fontId="111" fillId="68" borderId="1" xfId="559" applyNumberFormat="1" applyFont="1" applyFill="1" applyBorder="1" applyAlignment="1">
      <alignment horizontal="center" vertical="center"/>
    </xf>
    <xf numFmtId="174" fontId="111" fillId="68" borderId="1" xfId="559" applyNumberFormat="1" applyFont="1" applyFill="1" applyBorder="1" applyAlignment="1">
      <alignment horizontal="center" vertical="center"/>
    </xf>
    <xf numFmtId="175" fontId="111" fillId="68" borderId="1" xfId="559" applyNumberFormat="1" applyFont="1" applyFill="1" applyBorder="1" applyAlignment="1">
      <alignment horizontal="center" vertical="center"/>
    </xf>
    <xf numFmtId="175" fontId="111" fillId="68" borderId="5" xfId="559" applyNumberFormat="1" applyFont="1" applyFill="1" applyBorder="1" applyAlignment="1">
      <alignment horizontal="center" vertical="center"/>
    </xf>
    <xf numFmtId="0" fontId="134" fillId="67" borderId="2" xfId="556" applyFont="1" applyFill="1" applyBorder="1" applyAlignment="1">
      <alignment horizontal="center" vertical="center" wrapText="1"/>
    </xf>
    <xf numFmtId="49" fontId="135" fillId="67" borderId="2" xfId="556" applyNumberFormat="1" applyFont="1" applyFill="1" applyBorder="1" applyAlignment="1">
      <alignment horizontal="center" vertical="center" wrapText="1"/>
    </xf>
    <xf numFmtId="0" fontId="95" fillId="68" borderId="13" xfId="14" applyFont="1" applyFill="1" applyBorder="1" applyAlignment="1">
      <alignment vertical="center"/>
    </xf>
    <xf numFmtId="14" fontId="151" fillId="68" borderId="1" xfId="556" applyNumberFormat="1" applyFont="1" applyFill="1" applyBorder="1" applyAlignment="1">
      <alignment horizontal="center" vertical="center" wrapText="1"/>
    </xf>
    <xf numFmtId="0" fontId="78" fillId="0" borderId="1" xfId="555" applyFill="1" applyBorder="1" applyAlignment="1">
      <alignment horizontal="center" vertical="center"/>
    </xf>
    <xf numFmtId="0" fontId="31" fillId="0" borderId="40" xfId="0" applyFont="1" applyBorder="1"/>
    <xf numFmtId="0" fontId="31" fillId="0" borderId="3" xfId="0" applyFont="1" applyBorder="1"/>
    <xf numFmtId="164" fontId="31" fillId="0" borderId="3" xfId="638" applyFont="1" applyFill="1" applyBorder="1"/>
    <xf numFmtId="164" fontId="31" fillId="0" borderId="19" xfId="638" applyFont="1" applyFill="1" applyBorder="1"/>
    <xf numFmtId="164" fontId="31" fillId="0" borderId="47" xfId="638" applyFont="1" applyFill="1" applyBorder="1"/>
    <xf numFmtId="0" fontId="31" fillId="0" borderId="1" xfId="0" applyFont="1" applyBorder="1"/>
    <xf numFmtId="164" fontId="31" fillId="0" borderId="1" xfId="638" applyFont="1" applyFill="1" applyBorder="1"/>
    <xf numFmtId="164" fontId="31" fillId="0" borderId="5" xfId="638" applyFont="1" applyFill="1" applyBorder="1"/>
    <xf numFmtId="0" fontId="0" fillId="0" borderId="6" xfId="0" applyBorder="1"/>
    <xf numFmtId="0" fontId="0" fillId="0" borderId="34" xfId="0" applyBorder="1"/>
    <xf numFmtId="164" fontId="31" fillId="0" borderId="34" xfId="638" applyFont="1" applyFill="1" applyBorder="1"/>
    <xf numFmtId="164" fontId="31" fillId="0" borderId="7" xfId="638" applyFont="1" applyFill="1" applyBorder="1"/>
    <xf numFmtId="164" fontId="31" fillId="0" borderId="35" xfId="638" applyFont="1" applyFill="1" applyBorder="1"/>
    <xf numFmtId="164" fontId="31" fillId="0" borderId="26" xfId="638" applyFont="1" applyFill="1" applyBorder="1"/>
    <xf numFmtId="0" fontId="0" fillId="0" borderId="27" xfId="0" applyBorder="1"/>
    <xf numFmtId="164" fontId="31" fillId="0" borderId="22" xfId="638" applyFont="1" applyFill="1" applyBorder="1"/>
    <xf numFmtId="164" fontId="31" fillId="0" borderId="41" xfId="638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6" fillId="68" borderId="1" xfId="0" applyNumberFormat="1" applyFont="1" applyFill="1" applyBorder="1" applyAlignment="1">
      <alignment vertical="center"/>
    </xf>
    <xf numFmtId="3" fontId="56" fillId="68" borderId="1" xfId="0" applyNumberFormat="1" applyFont="1" applyFill="1" applyBorder="1" applyAlignment="1">
      <alignment horizontal="center" vertical="center"/>
    </xf>
    <xf numFmtId="0" fontId="153" fillId="68" borderId="1" xfId="643" applyFont="1" applyFill="1" applyBorder="1" applyAlignment="1">
      <alignment vertical="center"/>
    </xf>
    <xf numFmtId="0" fontId="153" fillId="68" borderId="1" xfId="643" applyFont="1" applyFill="1" applyBorder="1" applyAlignment="1">
      <alignment wrapText="1"/>
    </xf>
    <xf numFmtId="0" fontId="153" fillId="66" borderId="91" xfId="645" applyFont="1" applyBorder="1"/>
    <xf numFmtId="0" fontId="31" fillId="0" borderId="0" xfId="0" applyFont="1" applyAlignment="1">
      <alignment horizontal="left" vertical="center" wrapText="1"/>
    </xf>
    <xf numFmtId="3" fontId="43" fillId="7" borderId="67" xfId="14" applyNumberFormat="1" applyFont="1" applyFill="1" applyBorder="1" applyAlignment="1">
      <alignment horizontal="center" vertical="center"/>
    </xf>
    <xf numFmtId="3" fontId="129" fillId="65" borderId="21" xfId="644" applyNumberFormat="1" applyBorder="1" applyAlignment="1">
      <alignment horizontal="center"/>
    </xf>
    <xf numFmtId="3" fontId="129" fillId="65" borderId="94" xfId="644" applyNumberFormat="1" applyBorder="1" applyAlignment="1">
      <alignment horizontal="center"/>
    </xf>
    <xf numFmtId="3" fontId="43" fillId="7" borderId="21" xfId="14" applyNumberFormat="1" applyFont="1" applyFill="1" applyBorder="1" applyAlignment="1">
      <alignment horizontal="center" vertical="center"/>
    </xf>
    <xf numFmtId="3" fontId="129" fillId="65" borderId="75" xfId="644" applyNumberFormat="1" applyBorder="1" applyAlignment="1">
      <alignment horizontal="center"/>
    </xf>
    <xf numFmtId="3" fontId="43" fillId="7" borderId="21" xfId="14" applyNumberFormat="1" applyFont="1" applyFill="1" applyBorder="1" applyAlignment="1">
      <alignment horizontal="right" vertical="center"/>
    </xf>
    <xf numFmtId="3" fontId="129" fillId="65" borderId="73" xfId="644" applyNumberFormat="1" applyBorder="1" applyAlignment="1">
      <alignment horizontal="center"/>
    </xf>
    <xf numFmtId="0" fontId="154" fillId="71" borderId="1" xfId="643" applyFont="1" applyFill="1" applyBorder="1" applyAlignment="1">
      <alignment horizontal="center" vertical="center" wrapText="1"/>
    </xf>
    <xf numFmtId="0" fontId="154" fillId="71" borderId="15" xfId="643" applyFont="1" applyFill="1" applyBorder="1" applyAlignment="1">
      <alignment horizontal="center" vertical="center" wrapText="1"/>
    </xf>
    <xf numFmtId="3" fontId="64" fillId="68" borderId="1" xfId="40" applyNumberFormat="1" applyFont="1" applyFill="1" applyBorder="1" applyAlignment="1">
      <alignment horizontal="center" vertical="center"/>
    </xf>
    <xf numFmtId="0" fontId="141" fillId="0" borderId="1" xfId="556" applyFon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132" fillId="8" borderId="10" xfId="0" applyFont="1" applyFill="1" applyBorder="1" applyAlignment="1">
      <alignment horizontal="center" vertical="center"/>
    </xf>
    <xf numFmtId="164" fontId="147" fillId="67" borderId="5" xfId="638" applyFont="1" applyFill="1" applyBorder="1" applyAlignment="1">
      <alignment horizontal="center" vertical="center"/>
    </xf>
    <xf numFmtId="164" fontId="147" fillId="67" borderId="15" xfId="638" applyFont="1" applyFill="1" applyBorder="1" applyAlignment="1">
      <alignment horizontal="center" vertical="center"/>
    </xf>
    <xf numFmtId="164" fontId="129" fillId="65" borderId="1" xfId="638" applyFont="1" applyFill="1" applyBorder="1"/>
    <xf numFmtId="164" fontId="155" fillId="59" borderId="1" xfId="638" applyFont="1" applyFill="1" applyBorder="1"/>
    <xf numFmtId="10" fontId="129" fillId="65" borderId="1" xfId="644" applyNumberFormat="1" applyBorder="1" applyAlignment="1">
      <alignment horizontal="center"/>
    </xf>
    <xf numFmtId="180" fontId="57" fillId="71" borderId="26" xfId="628" applyNumberFormat="1" applyFont="1" applyFill="1" applyBorder="1" applyAlignment="1">
      <alignment horizontal="center" vertical="center"/>
    </xf>
    <xf numFmtId="180" fontId="57" fillId="71" borderId="28" xfId="628" applyNumberFormat="1" applyFont="1" applyFill="1" applyBorder="1" applyAlignment="1">
      <alignment horizontal="center" vertical="center"/>
    </xf>
    <xf numFmtId="0" fontId="137" fillId="71" borderId="88" xfId="556" applyFont="1" applyFill="1" applyBorder="1" applyAlignment="1">
      <alignment horizontal="center" vertical="center"/>
    </xf>
    <xf numFmtId="0" fontId="137" fillId="71" borderId="89" xfId="556" applyFont="1" applyFill="1" applyBorder="1" applyAlignment="1">
      <alignment horizontal="center" vertical="center"/>
    </xf>
    <xf numFmtId="1" fontId="88" fillId="14" borderId="1" xfId="552" applyNumberFormat="1" applyFill="1" applyBorder="1" applyAlignment="1">
      <alignment horizontal="center" vertical="center" shrinkToFit="1"/>
    </xf>
    <xf numFmtId="0" fontId="89" fillId="14" borderId="1" xfId="553" applyFill="1" applyBorder="1" applyAlignment="1">
      <alignment horizontal="center" vertical="center"/>
    </xf>
    <xf numFmtId="0" fontId="95" fillId="0" borderId="29" xfId="14" applyFont="1" applyBorder="1" applyAlignment="1">
      <alignment vertical="center"/>
    </xf>
    <xf numFmtId="0" fontId="95" fillId="0" borderId="30" xfId="14" applyFont="1" applyBorder="1" applyAlignment="1">
      <alignment vertical="center"/>
    </xf>
    <xf numFmtId="0" fontId="95" fillId="68" borderId="30" xfId="14" applyFont="1" applyFill="1" applyBorder="1" applyAlignment="1">
      <alignment vertical="center"/>
    </xf>
    <xf numFmtId="3" fontId="133" fillId="71" borderId="23" xfId="643" applyNumberFormat="1" applyFont="1" applyFill="1" applyBorder="1" applyAlignment="1">
      <alignment horizontal="center" vertical="center" wrapText="1"/>
    </xf>
    <xf numFmtId="3" fontId="133" fillId="71" borderId="22" xfId="643" applyNumberFormat="1" applyFont="1" applyFill="1" applyBorder="1" applyAlignment="1">
      <alignment horizontal="center" vertical="center" wrapText="1"/>
    </xf>
    <xf numFmtId="3" fontId="133" fillId="71" borderId="28" xfId="643" applyNumberFormat="1" applyFont="1" applyFill="1" applyBorder="1" applyAlignment="1">
      <alignment horizontal="center" vertical="center" wrapText="1"/>
    </xf>
    <xf numFmtId="0" fontId="111" fillId="68" borderId="5" xfId="14" applyFont="1" applyFill="1" applyBorder="1" applyAlignment="1">
      <alignment horizontal="center" vertical="center"/>
    </xf>
    <xf numFmtId="3" fontId="111" fillId="68" borderId="65" xfId="559" applyNumberFormat="1" applyFont="1" applyFill="1" applyBorder="1" applyAlignment="1">
      <alignment horizontal="center" vertical="center"/>
    </xf>
    <xf numFmtId="171" fontId="111" fillId="68" borderId="34" xfId="559" applyNumberFormat="1" applyFont="1" applyFill="1" applyBorder="1" applyAlignment="1">
      <alignment horizontal="center" vertical="center"/>
    </xf>
    <xf numFmtId="3" fontId="111" fillId="68" borderId="34" xfId="559" applyNumberFormat="1" applyFont="1" applyFill="1" applyBorder="1" applyAlignment="1">
      <alignment horizontal="center" vertical="center"/>
    </xf>
    <xf numFmtId="174" fontId="111" fillId="68" borderId="34" xfId="559" applyNumberFormat="1" applyFont="1" applyFill="1" applyBorder="1" applyAlignment="1">
      <alignment horizontal="center" vertical="center"/>
    </xf>
    <xf numFmtId="175" fontId="111" fillId="68" borderId="34" xfId="559" applyNumberFormat="1" applyFont="1" applyFill="1" applyBorder="1" applyAlignment="1">
      <alignment horizontal="center" vertical="center"/>
    </xf>
    <xf numFmtId="175" fontId="111" fillId="68" borderId="7" xfId="559" applyNumberFormat="1" applyFont="1" applyFill="1" applyBorder="1" applyAlignment="1">
      <alignment horizontal="center" vertical="center"/>
    </xf>
    <xf numFmtId="3" fontId="64" fillId="68" borderId="35" xfId="647" applyNumberFormat="1" applyFont="1" applyFill="1" applyBorder="1" applyAlignment="1">
      <alignment horizontal="center" vertical="center"/>
    </xf>
    <xf numFmtId="1" fontId="43" fillId="7" borderId="15" xfId="316" applyNumberFormat="1" applyFont="1" applyFill="1" applyBorder="1" applyAlignment="1">
      <alignment vertical="center" wrapText="1" shrinkToFit="1"/>
    </xf>
    <xf numFmtId="3" fontId="93" fillId="54" borderId="12" xfId="559" applyNumberFormat="1" applyFont="1" applyFill="1" applyBorder="1" applyAlignment="1">
      <alignment horizontal="center" vertical="center"/>
    </xf>
    <xf numFmtId="3" fontId="43" fillId="7" borderId="26" xfId="14" applyNumberFormat="1" applyFont="1" applyFill="1" applyBorder="1" applyAlignment="1">
      <alignment horizontal="center" vertical="center"/>
    </xf>
    <xf numFmtId="0" fontId="31" fillId="0" borderId="15" xfId="316" applyBorder="1"/>
    <xf numFmtId="3" fontId="129" fillId="65" borderId="12" xfId="644" applyNumberFormat="1" applyBorder="1"/>
    <xf numFmtId="3" fontId="129" fillId="65" borderId="26" xfId="644" applyNumberFormat="1" applyBorder="1" applyAlignment="1">
      <alignment horizontal="center"/>
    </xf>
    <xf numFmtId="0" fontId="31" fillId="0" borderId="27" xfId="316" applyBorder="1"/>
    <xf numFmtId="0" fontId="128" fillId="64" borderId="41" xfId="643" applyBorder="1"/>
    <xf numFmtId="3" fontId="129" fillId="65" borderId="23" xfId="644" applyNumberFormat="1" applyBorder="1"/>
    <xf numFmtId="3" fontId="129" fillId="65" borderId="28" xfId="644" applyNumberFormat="1" applyBorder="1" applyAlignment="1">
      <alignment horizontal="center"/>
    </xf>
    <xf numFmtId="0" fontId="31" fillId="14" borderId="1" xfId="316" applyFill="1" applyBorder="1"/>
    <xf numFmtId="0" fontId="32" fillId="14" borderId="1" xfId="316" applyFont="1" applyFill="1" applyBorder="1" applyAlignment="1">
      <alignment vertical="center"/>
    </xf>
    <xf numFmtId="0" fontId="64" fillId="0" borderId="0" xfId="648" applyFont="1" applyAlignment="1">
      <alignment vertical="center"/>
    </xf>
    <xf numFmtId="49" fontId="151" fillId="68" borderId="35" xfId="556" applyNumberFormat="1" applyFont="1" applyFill="1" applyBorder="1" applyAlignment="1">
      <alignment horizontal="center" vertical="center" wrapText="1"/>
    </xf>
    <xf numFmtId="10" fontId="149" fillId="12" borderId="26" xfId="628" applyNumberFormat="1" applyFont="1" applyFill="1" applyBorder="1" applyAlignment="1">
      <alignment horizontal="center" vertical="center"/>
    </xf>
    <xf numFmtId="10" fontId="149" fillId="12" borderId="28" xfId="628" applyNumberFormat="1" applyFont="1" applyFill="1" applyBorder="1" applyAlignment="1">
      <alignment horizontal="center" vertical="center"/>
    </xf>
    <xf numFmtId="180" fontId="129" fillId="65" borderId="1" xfId="628" applyNumberFormat="1" applyFont="1" applyFill="1" applyBorder="1" applyAlignment="1">
      <alignment horizontal="center"/>
    </xf>
    <xf numFmtId="180" fontId="93" fillId="54" borderId="1" xfId="628" applyNumberFormat="1" applyFont="1" applyFill="1" applyBorder="1" applyAlignment="1">
      <alignment horizontal="center" vertical="center"/>
    </xf>
    <xf numFmtId="180" fontId="129" fillId="65" borderId="22" xfId="628" applyNumberFormat="1" applyFont="1" applyFill="1" applyBorder="1" applyAlignment="1">
      <alignment horizontal="center"/>
    </xf>
    <xf numFmtId="180" fontId="111" fillId="68" borderId="34" xfId="628" applyNumberFormat="1" applyFont="1" applyFill="1" applyBorder="1" applyAlignment="1">
      <alignment horizontal="center" vertical="center"/>
    </xf>
    <xf numFmtId="180" fontId="111" fillId="68" borderId="7" xfId="628" applyNumberFormat="1" applyFont="1" applyFill="1" applyBorder="1" applyAlignment="1">
      <alignment horizontal="center" vertical="center"/>
    </xf>
    <xf numFmtId="49" fontId="151" fillId="68" borderId="90" xfId="556" applyNumberFormat="1" applyFont="1" applyFill="1" applyBorder="1" applyAlignment="1">
      <alignment horizontal="center" vertical="center" wrapText="1"/>
    </xf>
    <xf numFmtId="164" fontId="147" fillId="67" borderId="26" xfId="638" applyFont="1" applyFill="1" applyBorder="1" applyAlignment="1">
      <alignment horizontal="center" vertical="center"/>
    </xf>
    <xf numFmtId="0" fontId="157" fillId="78" borderId="1" xfId="643" applyFont="1" applyFill="1" applyBorder="1" applyAlignment="1">
      <alignment vertical="center" wrapText="1"/>
    </xf>
    <xf numFmtId="3" fontId="138" fillId="77" borderId="1" xfId="644" applyNumberFormat="1" applyFont="1" applyFill="1" applyBorder="1"/>
    <xf numFmtId="2" fontId="138" fillId="77" borderId="1" xfId="644" applyNumberFormat="1" applyFont="1" applyFill="1" applyBorder="1" applyAlignment="1">
      <alignment horizontal="center" vertical="center" wrapText="1"/>
    </xf>
    <xf numFmtId="3" fontId="57" fillId="10" borderId="70" xfId="0" applyNumberFormat="1" applyFont="1" applyFill="1" applyBorder="1"/>
    <xf numFmtId="164" fontId="0" fillId="0" borderId="1" xfId="638" applyFont="1" applyBorder="1"/>
    <xf numFmtId="0" fontId="143" fillId="76" borderId="3" xfId="643" applyFont="1" applyFill="1" applyBorder="1" applyAlignment="1">
      <alignment horizontal="center" vertical="center" wrapText="1"/>
    </xf>
    <xf numFmtId="0" fontId="53" fillId="68" borderId="1" xfId="0" applyFont="1" applyFill="1" applyBorder="1" applyAlignment="1">
      <alignment horizontal="center" vertical="center"/>
    </xf>
    <xf numFmtId="0" fontId="134" fillId="67" borderId="1" xfId="556" applyFont="1" applyFill="1" applyBorder="1" applyAlignment="1">
      <alignment horizontal="centerContinuous" vertical="center"/>
    </xf>
    <xf numFmtId="0" fontId="0" fillId="3" borderId="0" xfId="0" applyFill="1" applyAlignment="1">
      <alignment horizontal="center" readingOrder="1"/>
    </xf>
    <xf numFmtId="0" fontId="140" fillId="0" borderId="13" xfId="552" applyFont="1" applyBorder="1" applyAlignment="1">
      <alignment vertical="center" readingOrder="1"/>
    </xf>
    <xf numFmtId="0" fontId="140" fillId="0" borderId="0" xfId="552" applyFont="1" applyBorder="1" applyAlignment="1">
      <alignment vertical="center" readingOrder="1"/>
    </xf>
    <xf numFmtId="0" fontId="113" fillId="0" borderId="29" xfId="0" applyFont="1" applyBorder="1"/>
    <xf numFmtId="10" fontId="113" fillId="0" borderId="31" xfId="0" applyNumberFormat="1" applyFont="1" applyBorder="1"/>
    <xf numFmtId="0" fontId="113" fillId="0" borderId="33" xfId="0" applyFont="1" applyBorder="1"/>
    <xf numFmtId="10" fontId="113" fillId="0" borderId="38" xfId="0" applyNumberFormat="1" applyFont="1" applyBorder="1"/>
    <xf numFmtId="10" fontId="113" fillId="0" borderId="67" xfId="0" applyNumberFormat="1" applyFont="1" applyBorder="1"/>
    <xf numFmtId="0" fontId="113" fillId="0" borderId="39" xfId="0" applyFont="1" applyBorder="1"/>
    <xf numFmtId="180" fontId="43" fillId="70" borderId="47" xfId="628" applyNumberFormat="1" applyFont="1" applyFill="1" applyBorder="1" applyAlignment="1">
      <alignment horizontal="center" vertical="center" wrapText="1" shrinkToFit="1"/>
    </xf>
    <xf numFmtId="180" fontId="43" fillId="70" borderId="26" xfId="628" applyNumberFormat="1" applyFont="1" applyFill="1" applyBorder="1" applyAlignment="1">
      <alignment horizontal="center" vertical="center"/>
    </xf>
    <xf numFmtId="180" fontId="43" fillId="70" borderId="26" xfId="628" applyNumberFormat="1" applyFont="1" applyFill="1" applyBorder="1" applyAlignment="1">
      <alignment horizontal="center" vertical="center" wrapText="1" shrinkToFit="1"/>
    </xf>
    <xf numFmtId="170" fontId="113" fillId="0" borderId="38" xfId="0" applyNumberFormat="1" applyFont="1" applyBorder="1"/>
    <xf numFmtId="10" fontId="113" fillId="0" borderId="38" xfId="628" applyNumberFormat="1" applyFont="1" applyBorder="1"/>
    <xf numFmtId="0" fontId="143" fillId="76" borderId="79" xfId="643" applyFont="1" applyFill="1" applyBorder="1" applyAlignment="1">
      <alignment horizontal="center" vertical="center" wrapText="1"/>
    </xf>
    <xf numFmtId="0" fontId="144" fillId="76" borderId="50" xfId="643" applyFont="1" applyFill="1" applyBorder="1" applyAlignment="1">
      <alignment horizontal="center" vertical="center" wrapText="1"/>
    </xf>
    <xf numFmtId="0" fontId="143" fillId="76" borderId="50" xfId="643" applyFont="1" applyFill="1" applyBorder="1" applyAlignment="1">
      <alignment horizontal="center" vertical="center" wrapText="1"/>
    </xf>
    <xf numFmtId="0" fontId="143" fillId="76" borderId="80" xfId="643" applyFont="1" applyFill="1" applyBorder="1" applyAlignment="1">
      <alignment horizontal="center" vertical="center" wrapText="1"/>
    </xf>
    <xf numFmtId="0" fontId="143" fillId="76" borderId="1" xfId="643" applyFont="1" applyFill="1" applyBorder="1" applyAlignment="1">
      <alignment horizontal="center" vertical="center" wrapText="1"/>
    </xf>
    <xf numFmtId="0" fontId="144" fillId="76" borderId="1" xfId="643" applyFont="1" applyFill="1" applyBorder="1" applyAlignment="1">
      <alignment horizontal="center" vertical="center" wrapText="1"/>
    </xf>
    <xf numFmtId="0" fontId="143" fillId="76" borderId="5" xfId="643" applyFont="1" applyFill="1" applyBorder="1" applyAlignment="1">
      <alignment horizontal="center" vertical="center" wrapText="1"/>
    </xf>
    <xf numFmtId="0" fontId="148" fillId="72" borderId="74" xfId="643" applyFont="1" applyFill="1" applyBorder="1" applyAlignment="1">
      <alignment horizontal="center" vertical="center" wrapText="1"/>
    </xf>
    <xf numFmtId="0" fontId="148" fillId="72" borderId="93" xfId="643" applyFont="1" applyFill="1" applyBorder="1" applyAlignment="1">
      <alignment horizontal="center" vertical="center" wrapText="1"/>
    </xf>
    <xf numFmtId="0" fontId="148" fillId="72" borderId="95" xfId="643" applyFont="1" applyFill="1" applyBorder="1" applyAlignment="1">
      <alignment horizontal="center" vertical="center" wrapText="1"/>
    </xf>
    <xf numFmtId="1" fontId="43" fillId="70" borderId="1" xfId="0" applyNumberFormat="1" applyFont="1" applyFill="1" applyBorder="1" applyAlignment="1">
      <alignment vertical="center" wrapText="1" shrinkToFit="1"/>
    </xf>
    <xf numFmtId="1" fontId="54" fillId="70" borderId="1" xfId="0" applyNumberFormat="1" applyFont="1" applyFill="1" applyBorder="1" applyAlignment="1">
      <alignment horizontal="center" vertical="center" wrapText="1" shrinkToFit="1"/>
    </xf>
    <xf numFmtId="3" fontId="43" fillId="70" borderId="1" xfId="0" applyNumberFormat="1" applyFont="1" applyFill="1" applyBorder="1" applyAlignment="1">
      <alignment horizontal="center" vertical="center"/>
    </xf>
    <xf numFmtId="180" fontId="43" fillId="70" borderId="1" xfId="628" applyNumberFormat="1" applyFont="1" applyFill="1" applyBorder="1" applyAlignment="1">
      <alignment horizontal="center" vertical="center" wrapText="1" shrinkToFit="1"/>
    </xf>
    <xf numFmtId="2" fontId="43" fillId="70" borderId="1" xfId="0" applyNumberFormat="1" applyFont="1" applyFill="1" applyBorder="1" applyAlignment="1">
      <alignment horizontal="center" vertical="center" wrapText="1" shrinkToFit="1"/>
    </xf>
    <xf numFmtId="1" fontId="130" fillId="66" borderId="1" xfId="645" applyNumberFormat="1" applyBorder="1" applyAlignment="1">
      <alignment wrapText="1" shrinkToFit="1"/>
    </xf>
    <xf numFmtId="0" fontId="130" fillId="66" borderId="1" xfId="645" applyBorder="1" applyAlignment="1">
      <alignment horizontal="left"/>
    </xf>
    <xf numFmtId="180" fontId="43" fillId="70" borderId="1" xfId="628" applyNumberFormat="1" applyFont="1" applyFill="1" applyBorder="1" applyAlignment="1">
      <alignment horizontal="center" vertical="center"/>
    </xf>
    <xf numFmtId="3" fontId="149" fillId="12" borderId="1" xfId="644" applyNumberFormat="1" applyFont="1" applyFill="1" applyBorder="1" applyAlignment="1">
      <alignment horizontal="center" vertical="center"/>
    </xf>
    <xf numFmtId="10" fontId="149" fillId="12" borderId="1" xfId="628" applyNumberFormat="1" applyFont="1" applyFill="1" applyBorder="1" applyAlignment="1">
      <alignment horizontal="center" vertical="center"/>
    </xf>
    <xf numFmtId="170" fontId="149" fillId="12" borderId="1" xfId="644" applyNumberFormat="1" applyFont="1" applyFill="1" applyBorder="1" applyAlignment="1">
      <alignment horizontal="center" vertical="center"/>
    </xf>
    <xf numFmtId="10" fontId="149" fillId="12" borderId="1" xfId="644" applyNumberFormat="1" applyFont="1" applyFill="1" applyBorder="1" applyAlignment="1">
      <alignment horizontal="center" vertical="center" wrapText="1" shrinkToFit="1"/>
    </xf>
    <xf numFmtId="3" fontId="57" fillId="71" borderId="1" xfId="644" applyNumberFormat="1" applyFont="1" applyFill="1" applyBorder="1" applyAlignment="1">
      <alignment horizontal="center" vertical="center"/>
    </xf>
    <xf numFmtId="180" fontId="57" fillId="71" borderId="1" xfId="628" applyNumberFormat="1" applyFont="1" applyFill="1" applyBorder="1" applyAlignment="1">
      <alignment horizontal="center" vertical="center"/>
    </xf>
    <xf numFmtId="1" fontId="43" fillId="70" borderId="3" xfId="0" applyNumberFormat="1" applyFont="1" applyFill="1" applyBorder="1" applyAlignment="1">
      <alignment vertical="center" wrapText="1" shrinkToFit="1"/>
    </xf>
    <xf numFmtId="1" fontId="54" fillId="70" borderId="3" xfId="0" applyNumberFormat="1" applyFont="1" applyFill="1" applyBorder="1" applyAlignment="1">
      <alignment horizontal="center" vertical="center" wrapText="1" shrinkToFit="1"/>
    </xf>
    <xf numFmtId="3" fontId="43" fillId="70" borderId="3" xfId="0" applyNumberFormat="1" applyFont="1" applyFill="1" applyBorder="1" applyAlignment="1">
      <alignment horizontal="center" vertical="center"/>
    </xf>
    <xf numFmtId="180" fontId="43" fillId="70" borderId="3" xfId="628" applyNumberFormat="1" applyFont="1" applyFill="1" applyBorder="1" applyAlignment="1">
      <alignment horizontal="center" vertical="center"/>
    </xf>
    <xf numFmtId="180" fontId="43" fillId="70" borderId="3" xfId="628" applyNumberFormat="1" applyFont="1" applyFill="1" applyBorder="1" applyAlignment="1">
      <alignment horizontal="center" vertical="center" wrapText="1" shrinkToFit="1"/>
    </xf>
    <xf numFmtId="2" fontId="43" fillId="70" borderId="3" xfId="0" applyNumberFormat="1" applyFont="1" applyFill="1" applyBorder="1" applyAlignment="1">
      <alignment horizontal="center" vertical="center" wrapText="1" shrinkToFit="1"/>
    </xf>
    <xf numFmtId="49" fontId="136" fillId="67" borderId="8" xfId="556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9" fillId="79" borderId="0" xfId="643" applyFont="1" applyFill="1" applyBorder="1" applyAlignment="1">
      <alignment horizontal="left"/>
    </xf>
    <xf numFmtId="3" fontId="34" fillId="0" borderId="12" xfId="0" applyNumberFormat="1" applyFont="1" applyBorder="1" applyAlignment="1">
      <alignment horizontal="center"/>
    </xf>
    <xf numFmtId="0" fontId="132" fillId="8" borderId="8" xfId="0" applyFont="1" applyFill="1" applyBorder="1" applyAlignment="1">
      <alignment horizontal="center" vertical="center"/>
    </xf>
    <xf numFmtId="10" fontId="129" fillId="65" borderId="5" xfId="644" applyNumberFormat="1" applyBorder="1" applyAlignment="1">
      <alignment horizontal="center"/>
    </xf>
    <xf numFmtId="0" fontId="132" fillId="8" borderId="1" xfId="0" applyFont="1" applyFill="1" applyBorder="1" applyAlignment="1">
      <alignment horizontal="center" vertical="center"/>
    </xf>
    <xf numFmtId="3" fontId="129" fillId="65" borderId="0" xfId="644" applyNumberFormat="1" applyBorder="1" applyAlignment="1">
      <alignment horizontal="center" vertical="center"/>
    </xf>
    <xf numFmtId="164" fontId="31" fillId="0" borderId="0" xfId="638" applyFont="1" applyFill="1" applyBorder="1"/>
    <xf numFmtId="181" fontId="40" fillId="12" borderId="1" xfId="634" applyNumberFormat="1" applyFont="1" applyFill="1" applyBorder="1" applyAlignment="1">
      <alignment wrapText="1"/>
    </xf>
    <xf numFmtId="0" fontId="40" fillId="0" borderId="11" xfId="640" applyFont="1" applyBorder="1" applyAlignment="1">
      <alignment wrapText="1"/>
    </xf>
    <xf numFmtId="0" fontId="40" fillId="0" borderId="0" xfId="637" applyFont="1" applyAlignment="1">
      <alignment wrapText="1"/>
    </xf>
    <xf numFmtId="0" fontId="40" fillId="0" borderId="11" xfId="639" applyFont="1" applyBorder="1" applyAlignment="1">
      <alignment wrapText="1"/>
    </xf>
    <xf numFmtId="0" fontId="40" fillId="0" borderId="11" xfId="639" applyFont="1" applyBorder="1" applyAlignment="1">
      <alignment horizontal="right" wrapText="1"/>
    </xf>
    <xf numFmtId="0" fontId="40" fillId="5" borderId="16" xfId="636" applyFont="1" applyFill="1" applyBorder="1" applyAlignment="1">
      <alignment horizontal="center"/>
    </xf>
    <xf numFmtId="0" fontId="40" fillId="0" borderId="11" xfId="636" applyFont="1" applyBorder="1" applyAlignment="1">
      <alignment wrapText="1"/>
    </xf>
    <xf numFmtId="0" fontId="40" fillId="0" borderId="11" xfId="636" applyFont="1" applyBorder="1" applyAlignment="1">
      <alignment horizontal="right" wrapText="1"/>
    </xf>
    <xf numFmtId="1" fontId="31" fillId="0" borderId="27" xfId="0" applyNumberFormat="1" applyFont="1" applyBorder="1" applyAlignment="1">
      <alignment wrapText="1" shrinkToFit="1"/>
    </xf>
    <xf numFmtId="0" fontId="40" fillId="0" borderId="11" xfId="635" applyFont="1" applyBorder="1" applyAlignment="1">
      <alignment wrapText="1"/>
    </xf>
    <xf numFmtId="0" fontId="40" fillId="0" borderId="11" xfId="635" applyFont="1" applyBorder="1" applyAlignment="1">
      <alignment horizontal="right" wrapText="1"/>
    </xf>
    <xf numFmtId="0" fontId="40" fillId="0" borderId="11" xfId="633" applyFont="1" applyBorder="1" applyAlignment="1">
      <alignment wrapText="1"/>
    </xf>
    <xf numFmtId="0" fontId="40" fillId="0" borderId="11" xfId="633" applyFont="1" applyBorder="1" applyAlignment="1">
      <alignment horizontal="right" wrapText="1"/>
    </xf>
    <xf numFmtId="0" fontId="40" fillId="0" borderId="11" xfId="627" applyFont="1" applyBorder="1" applyAlignment="1">
      <alignment wrapText="1"/>
    </xf>
    <xf numFmtId="0" fontId="40" fillId="0" borderId="11" xfId="627" applyFont="1" applyBorder="1" applyAlignment="1">
      <alignment horizontal="right" wrapText="1"/>
    </xf>
    <xf numFmtId="0" fontId="40" fillId="0" borderId="11" xfId="624" applyFont="1" applyBorder="1" applyAlignment="1">
      <alignment wrapText="1"/>
    </xf>
    <xf numFmtId="0" fontId="40" fillId="0" borderId="11" xfId="624" applyFont="1" applyBorder="1" applyAlignment="1">
      <alignment horizontal="right" wrapText="1"/>
    </xf>
    <xf numFmtId="0" fontId="31" fillId="3" borderId="0" xfId="0" applyFont="1" applyFill="1" applyAlignment="1">
      <alignment horizontal="center" readingOrder="1"/>
    </xf>
    <xf numFmtId="0" fontId="57" fillId="69" borderId="7" xfId="643" applyFont="1" applyFill="1" applyBorder="1" applyAlignment="1">
      <alignment vertical="center" wrapText="1" shrinkToFit="1"/>
    </xf>
    <xf numFmtId="0" fontId="57" fillId="69" borderId="1" xfId="643" applyFont="1" applyFill="1" applyBorder="1" applyAlignment="1">
      <alignment vertical="center" wrapText="1" shrinkToFit="1"/>
    </xf>
    <xf numFmtId="164" fontId="0" fillId="0" borderId="0" xfId="0" applyNumberFormat="1"/>
    <xf numFmtId="49" fontId="21" fillId="0" borderId="0" xfId="40" applyNumberFormat="1"/>
    <xf numFmtId="0" fontId="53" fillId="10" borderId="1" xfId="0" applyFont="1" applyFill="1" applyBorder="1" applyAlignment="1">
      <alignment horizontal="center"/>
    </xf>
    <xf numFmtId="17" fontId="63" fillId="0" borderId="0" xfId="14" applyNumberFormat="1" applyFont="1"/>
    <xf numFmtId="49" fontId="31" fillId="0" borderId="0" xfId="316" applyNumberFormat="1"/>
    <xf numFmtId="3" fontId="34" fillId="80" borderId="1" xfId="0" applyNumberFormat="1" applyFont="1" applyFill="1" applyBorder="1" applyAlignment="1">
      <alignment vertical="center"/>
    </xf>
    <xf numFmtId="0" fontId="57" fillId="69" borderId="25" xfId="643" applyFont="1" applyFill="1" applyBorder="1" applyAlignment="1">
      <alignment horizontal="center" vertical="center" wrapText="1" shrinkToFit="1"/>
    </xf>
    <xf numFmtId="0" fontId="153" fillId="82" borderId="1" xfId="643" applyFont="1" applyFill="1" applyBorder="1" applyAlignment="1">
      <alignment wrapText="1"/>
    </xf>
    <xf numFmtId="0" fontId="157" fillId="82" borderId="1" xfId="643" applyFont="1" applyFill="1" applyBorder="1" applyAlignment="1">
      <alignment vertical="center" wrapText="1"/>
    </xf>
    <xf numFmtId="3" fontId="138" fillId="82" borderId="1" xfId="644" applyNumberFormat="1" applyFont="1" applyFill="1" applyBorder="1"/>
    <xf numFmtId="2" fontId="138" fillId="82" borderId="1" xfId="644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7" fillId="67" borderId="47" xfId="638" applyFont="1" applyFill="1" applyBorder="1" applyAlignment="1">
      <alignment horizontal="center" vertical="center"/>
    </xf>
    <xf numFmtId="0" fontId="133" fillId="71" borderId="37" xfId="643" applyFont="1" applyFill="1" applyBorder="1" applyAlignment="1">
      <alignment horizontal="center" vertical="center"/>
    </xf>
    <xf numFmtId="0" fontId="133" fillId="71" borderId="28" xfId="643" applyFont="1" applyFill="1" applyBorder="1" applyAlignment="1">
      <alignment horizontal="center" vertical="center"/>
    </xf>
    <xf numFmtId="49" fontId="0" fillId="0" borderId="0" xfId="0" applyNumberFormat="1"/>
    <xf numFmtId="0" fontId="57" fillId="69" borderId="13" xfId="643" applyFont="1" applyFill="1" applyBorder="1" applyAlignment="1">
      <alignment horizontal="center" vertical="center" wrapText="1" shrinkToFit="1"/>
    </xf>
    <xf numFmtId="0" fontId="40" fillId="0" borderId="11" xfId="649" applyFont="1" applyBorder="1" applyAlignment="1">
      <alignment wrapText="1"/>
    </xf>
    <xf numFmtId="1" fontId="31" fillId="14" borderId="32" xfId="0" applyNumberFormat="1" applyFont="1" applyFill="1" applyBorder="1" applyAlignment="1">
      <alignment horizontal="center" vertical="center" shrinkToFit="1"/>
    </xf>
    <xf numFmtId="1" fontId="31" fillId="14" borderId="0" xfId="0" applyNumberFormat="1" applyFont="1" applyFill="1" applyAlignment="1">
      <alignment horizontal="center" vertical="center" shrinkToFit="1"/>
    </xf>
    <xf numFmtId="0" fontId="37" fillId="14" borderId="32" xfId="0" applyFont="1" applyFill="1" applyBorder="1" applyAlignment="1">
      <alignment horizontal="center" vertical="center"/>
    </xf>
    <xf numFmtId="0" fontId="37" fillId="14" borderId="0" xfId="0" applyFont="1" applyFill="1" applyAlignment="1">
      <alignment horizontal="center" vertical="center"/>
    </xf>
    <xf numFmtId="3" fontId="57" fillId="10" borderId="0" xfId="0" applyNumberFormat="1" applyFont="1" applyFill="1"/>
    <xf numFmtId="10" fontId="129" fillId="65" borderId="82" xfId="644" applyNumberFormat="1" applyBorder="1" applyAlignment="1">
      <alignment horizontal="center"/>
    </xf>
    <xf numFmtId="0" fontId="145" fillId="68" borderId="97" xfId="643" applyFont="1" applyFill="1" applyBorder="1" applyAlignment="1">
      <alignment horizontal="center" vertical="center" wrapText="1"/>
    </xf>
    <xf numFmtId="0" fontId="62" fillId="69" borderId="98" xfId="643" applyFont="1" applyFill="1" applyBorder="1" applyAlignment="1">
      <alignment horizontal="center" vertical="center" wrapText="1"/>
    </xf>
    <xf numFmtId="3" fontId="57" fillId="12" borderId="0" xfId="644" applyNumberFormat="1" applyFont="1" applyFill="1" applyBorder="1" applyAlignment="1">
      <alignment horizontal="center"/>
    </xf>
    <xf numFmtId="0" fontId="51" fillId="55" borderId="0" xfId="0" applyFont="1" applyFill="1" applyAlignment="1">
      <alignment vertical="center"/>
    </xf>
    <xf numFmtId="3" fontId="34" fillId="83" borderId="1" xfId="0" applyNumberFormat="1" applyFont="1" applyFill="1" applyBorder="1" applyAlignment="1">
      <alignment horizontal="center" vertical="center"/>
    </xf>
    <xf numFmtId="3" fontId="44" fillId="55" borderId="1" xfId="0" applyNumberFormat="1" applyFont="1" applyFill="1" applyBorder="1" applyAlignment="1">
      <alignment horizontal="center" vertical="center"/>
    </xf>
    <xf numFmtId="3" fontId="129" fillId="84" borderId="1" xfId="644" applyNumberFormat="1" applyFill="1" applyBorder="1" applyAlignment="1">
      <alignment horizontal="center" vertical="center"/>
    </xf>
    <xf numFmtId="3" fontId="0" fillId="55" borderId="0" xfId="0" applyNumberFormat="1" applyFill="1"/>
    <xf numFmtId="0" fontId="0" fillId="55" borderId="0" xfId="0" applyFill="1"/>
    <xf numFmtId="49" fontId="164" fillId="83" borderId="35" xfId="556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" fontId="31" fillId="3" borderId="5" xfId="0" applyNumberFormat="1" applyFont="1" applyFill="1" applyBorder="1" applyAlignment="1">
      <alignment horizontal="center" vertical="center" shrinkToFit="1"/>
    </xf>
    <xf numFmtId="1" fontId="31" fillId="3" borderId="17" xfId="0" applyNumberFormat="1" applyFont="1" applyFill="1" applyBorder="1" applyAlignment="1">
      <alignment horizontal="center" vertical="center" shrinkToFit="1"/>
    </xf>
    <xf numFmtId="1" fontId="31" fillId="3" borderId="12" xfId="0" applyNumberFormat="1" applyFont="1" applyFill="1" applyBorder="1" applyAlignment="1">
      <alignment horizontal="center" vertical="center" shrinkToFit="1"/>
    </xf>
    <xf numFmtId="1" fontId="31" fillId="3" borderId="1" xfId="0" applyNumberFormat="1" applyFont="1" applyFill="1" applyBorder="1" applyAlignment="1">
      <alignment vertical="center" shrinkToFit="1"/>
    </xf>
    <xf numFmtId="0" fontId="37" fillId="14" borderId="0" xfId="0" applyFont="1" applyFill="1" applyAlignment="1">
      <alignment vertical="center"/>
    </xf>
    <xf numFmtId="0" fontId="165" fillId="3" borderId="1" xfId="0" applyFont="1" applyFill="1" applyBorder="1" applyAlignment="1">
      <alignment vertical="center" wrapText="1"/>
    </xf>
    <xf numFmtId="49" fontId="165" fillId="3" borderId="1" xfId="0" applyNumberFormat="1" applyFont="1" applyFill="1" applyBorder="1" applyAlignment="1">
      <alignment vertical="center" wrapText="1"/>
    </xf>
    <xf numFmtId="0" fontId="134" fillId="67" borderId="0" xfId="556" applyFont="1" applyFill="1" applyBorder="1" applyAlignment="1">
      <alignment horizontal="center" vertical="center"/>
    </xf>
    <xf numFmtId="0" fontId="43" fillId="68" borderId="0" xfId="0" applyFont="1" applyFill="1" applyAlignment="1">
      <alignment horizontal="center" vertical="center"/>
    </xf>
    <xf numFmtId="2" fontId="138" fillId="77" borderId="0" xfId="644" applyNumberFormat="1" applyFont="1" applyFill="1" applyBorder="1" applyAlignment="1">
      <alignment horizontal="center" vertical="center" wrapText="1"/>
    </xf>
    <xf numFmtId="0" fontId="134" fillId="67" borderId="0" xfId="556" applyFont="1" applyFill="1" applyBorder="1" applyAlignment="1">
      <alignment horizontal="centerContinuous" vertical="center"/>
    </xf>
    <xf numFmtId="0" fontId="157" fillId="78" borderId="0" xfId="643" applyFont="1" applyFill="1" applyBorder="1" applyAlignment="1">
      <alignment vertical="center" wrapText="1"/>
    </xf>
    <xf numFmtId="0" fontId="37" fillId="63" borderId="1" xfId="0" applyFont="1" applyFill="1" applyBorder="1" applyAlignment="1">
      <alignment horizontal="left" vertical="center" wrapText="1" shrinkToFit="1"/>
    </xf>
    <xf numFmtId="10" fontId="37" fillId="63" borderId="1" xfId="10" applyNumberFormat="1" applyFont="1" applyFill="1" applyBorder="1" applyAlignment="1">
      <alignment horizontal="center" vertical="center"/>
    </xf>
    <xf numFmtId="3" fontId="32" fillId="63" borderId="1" xfId="8" applyNumberFormat="1" applyFont="1" applyFill="1" applyBorder="1" applyAlignment="1">
      <alignment horizontal="center" vertical="center"/>
    </xf>
    <xf numFmtId="0" fontId="32" fillId="63" borderId="1" xfId="0" applyFont="1" applyFill="1" applyBorder="1" applyAlignment="1">
      <alignment horizontal="center" vertical="center" wrapText="1" shrinkToFit="1"/>
    </xf>
    <xf numFmtId="3" fontId="32" fillId="63" borderId="1" xfId="7" applyNumberFormat="1" applyFont="1" applyFill="1" applyBorder="1" applyAlignment="1">
      <alignment horizontal="center" vertical="center"/>
    </xf>
    <xf numFmtId="3" fontId="32" fillId="63" borderId="1" xfId="10" applyNumberFormat="1" applyFont="1" applyFill="1" applyBorder="1" applyAlignment="1">
      <alignment horizontal="center" vertical="center"/>
    </xf>
    <xf numFmtId="0" fontId="37" fillId="15" borderId="1" xfId="0" applyFont="1" applyFill="1" applyBorder="1" applyAlignment="1">
      <alignment horizontal="left" vertical="center"/>
    </xf>
    <xf numFmtId="10" fontId="37" fillId="15" borderId="1" xfId="0" applyNumberFormat="1" applyFont="1" applyFill="1" applyBorder="1" applyAlignment="1">
      <alignment horizontal="center" vertical="center"/>
    </xf>
    <xf numFmtId="3" fontId="37" fillId="15" borderId="1" xfId="0" applyNumberFormat="1" applyFont="1" applyFill="1" applyBorder="1" applyAlignment="1">
      <alignment horizontal="left" vertical="center"/>
    </xf>
    <xf numFmtId="3" fontId="32" fillId="15" borderId="1" xfId="0" applyNumberFormat="1" applyFont="1" applyFill="1" applyBorder="1" applyAlignment="1">
      <alignment horizontal="center" vertical="center"/>
    </xf>
    <xf numFmtId="3" fontId="32" fillId="15" borderId="1" xfId="10" applyNumberFormat="1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3" fontId="98" fillId="6" borderId="1" xfId="0" applyNumberFormat="1" applyFont="1" applyFill="1" applyBorder="1" applyAlignment="1">
      <alignment horizontal="center" vertical="center"/>
    </xf>
    <xf numFmtId="3" fontId="98" fillId="6" borderId="1" xfId="7" applyNumberFormat="1" applyFont="1" applyFill="1" applyBorder="1" applyAlignment="1">
      <alignment horizontal="center" vertical="center"/>
    </xf>
    <xf numFmtId="3" fontId="98" fillId="6" borderId="1" xfId="10" applyNumberFormat="1" applyFont="1" applyFill="1" applyBorder="1" applyAlignment="1">
      <alignment horizontal="center" vertical="center"/>
    </xf>
    <xf numFmtId="3" fontId="57" fillId="12" borderId="17" xfId="644" applyNumberFormat="1" applyFont="1" applyFill="1" applyBorder="1" applyAlignment="1">
      <alignment horizontal="center"/>
    </xf>
    <xf numFmtId="0" fontId="145" fillId="68" borderId="89" xfId="643" applyFont="1" applyFill="1" applyBorder="1" applyAlignment="1">
      <alignment horizontal="center" vertical="center" wrapText="1"/>
    </xf>
    <xf numFmtId="0" fontId="128" fillId="64" borderId="1" xfId="643" applyBorder="1" applyAlignment="1">
      <alignment horizontal="center" vertical="center" wrapText="1"/>
    </xf>
    <xf numFmtId="0" fontId="136" fillId="67" borderId="31" xfId="556" applyFont="1" applyFill="1" applyBorder="1" applyAlignment="1">
      <alignment horizontal="center" vertical="center" wrapText="1"/>
    </xf>
    <xf numFmtId="17" fontId="139" fillId="68" borderId="30" xfId="552" applyNumberFormat="1" applyFont="1" applyFill="1" applyBorder="1" applyAlignment="1">
      <alignment horizontal="center" vertical="center" wrapText="1"/>
    </xf>
    <xf numFmtId="0" fontId="143" fillId="69" borderId="25" xfId="643" applyFont="1" applyFill="1" applyBorder="1" applyAlignment="1">
      <alignment horizontal="center" vertical="center" wrapText="1"/>
    </xf>
    <xf numFmtId="0" fontId="148" fillId="72" borderId="83" xfId="643" applyFont="1" applyFill="1" applyBorder="1" applyAlignment="1">
      <alignment horizontal="center" vertical="center" wrapText="1"/>
    </xf>
    <xf numFmtId="10" fontId="53" fillId="67" borderId="72" xfId="0" applyNumberFormat="1" applyFont="1" applyFill="1" applyBorder="1" applyAlignment="1">
      <alignment horizontal="center" vertical="center" wrapText="1" shrinkToFit="1"/>
    </xf>
    <xf numFmtId="10" fontId="168" fillId="67" borderId="72" xfId="0" applyNumberFormat="1" applyFont="1" applyFill="1" applyBorder="1" applyAlignment="1">
      <alignment horizontal="center" vertical="center" wrapText="1" shrinkToFit="1"/>
    </xf>
    <xf numFmtId="9" fontId="43" fillId="70" borderId="40" xfId="567" applyFont="1" applyFill="1" applyBorder="1" applyAlignment="1">
      <alignment horizontal="center" vertical="center"/>
    </xf>
    <xf numFmtId="9" fontId="43" fillId="70" borderId="47" xfId="567" applyFont="1" applyFill="1" applyBorder="1" applyAlignment="1">
      <alignment horizontal="center" vertical="center" wrapText="1" shrinkToFit="1"/>
    </xf>
    <xf numFmtId="9" fontId="43" fillId="70" borderId="13" xfId="567" applyFont="1" applyFill="1" applyBorder="1" applyAlignment="1">
      <alignment horizontal="center" vertical="center" wrapText="1" shrinkToFit="1"/>
    </xf>
    <xf numFmtId="4" fontId="43" fillId="70" borderId="40" xfId="0" applyNumberFormat="1" applyFont="1" applyFill="1" applyBorder="1" applyAlignment="1">
      <alignment horizontal="center" vertical="center"/>
    </xf>
    <xf numFmtId="180" fontId="43" fillId="70" borderId="47" xfId="567" applyNumberFormat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right" vertical="center"/>
    </xf>
    <xf numFmtId="0" fontId="31" fillId="0" borderId="0" xfId="0" applyFont="1" applyAlignment="1">
      <alignment wrapText="1"/>
    </xf>
    <xf numFmtId="0" fontId="136" fillId="67" borderId="30" xfId="556" applyFont="1" applyFill="1" applyBorder="1" applyAlignment="1">
      <alignment horizontal="center" vertical="center" wrapText="1"/>
    </xf>
    <xf numFmtId="0" fontId="143" fillId="69" borderId="38" xfId="643" applyFont="1" applyFill="1" applyBorder="1" applyAlignment="1">
      <alignment horizontal="center" vertical="center" wrapText="1"/>
    </xf>
    <xf numFmtId="0" fontId="148" fillId="72" borderId="67" xfId="643" applyFont="1" applyFill="1" applyBorder="1" applyAlignment="1">
      <alignment horizontal="center" vertical="center" wrapText="1"/>
    </xf>
    <xf numFmtId="10" fontId="53" fillId="67" borderId="64" xfId="0" applyNumberFormat="1" applyFont="1" applyFill="1" applyBorder="1" applyAlignment="1">
      <alignment horizontal="center" vertical="center" wrapText="1" shrinkToFit="1"/>
    </xf>
    <xf numFmtId="180" fontId="43" fillId="70" borderId="75" xfId="567" applyNumberFormat="1" applyFont="1" applyFill="1" applyBorder="1" applyAlignment="1">
      <alignment horizontal="center" vertical="center" wrapText="1" shrinkToFit="1"/>
    </xf>
    <xf numFmtId="3" fontId="43" fillId="67" borderId="86" xfId="0" applyNumberFormat="1" applyFont="1" applyFill="1" applyBorder="1" applyAlignment="1">
      <alignment horizontal="center" vertical="center"/>
    </xf>
    <xf numFmtId="3" fontId="43" fillId="67" borderId="66" xfId="0" applyNumberFormat="1" applyFont="1" applyFill="1" applyBorder="1" applyAlignment="1">
      <alignment horizontal="center" vertical="center"/>
    </xf>
    <xf numFmtId="9" fontId="133" fillId="68" borderId="1" xfId="628" applyFont="1" applyFill="1" applyBorder="1" applyAlignment="1">
      <alignment horizontal="center"/>
    </xf>
    <xf numFmtId="0" fontId="157" fillId="78" borderId="5" xfId="643" applyFont="1" applyFill="1" applyBorder="1" applyAlignment="1">
      <alignment vertical="center" wrapText="1"/>
    </xf>
    <xf numFmtId="9" fontId="0" fillId="0" borderId="1" xfId="628" applyFont="1" applyBorder="1" applyAlignment="1">
      <alignment horizontal="center"/>
    </xf>
    <xf numFmtId="180" fontId="0" fillId="0" borderId="1" xfId="628" applyNumberFormat="1" applyFont="1" applyBorder="1" applyAlignment="1">
      <alignment horizontal="center"/>
    </xf>
    <xf numFmtId="0" fontId="4" fillId="0" borderId="0" xfId="652"/>
    <xf numFmtId="2" fontId="60" fillId="11" borderId="63" xfId="652" applyNumberFormat="1" applyFont="1" applyFill="1" applyBorder="1" applyAlignment="1">
      <alignment horizontal="centerContinuous" vertical="top"/>
    </xf>
    <xf numFmtId="2" fontId="60" fillId="11" borderId="8" xfId="652" applyNumberFormat="1" applyFont="1" applyFill="1" applyBorder="1" applyAlignment="1">
      <alignment horizontal="centerContinuous" vertical="top"/>
    </xf>
    <xf numFmtId="0" fontId="31" fillId="0" borderId="9" xfId="652" applyFont="1" applyBorder="1" applyAlignment="1">
      <alignment horizontal="center" vertical="center"/>
    </xf>
    <xf numFmtId="0" fontId="31" fillId="0" borderId="2" xfId="652" applyFont="1" applyBorder="1" applyAlignment="1">
      <alignment horizontal="center" vertical="center"/>
    </xf>
    <xf numFmtId="0" fontId="31" fillId="0" borderId="10" xfId="652" applyFont="1" applyBorder="1" applyAlignment="1">
      <alignment horizontal="center" vertical="center"/>
    </xf>
    <xf numFmtId="0" fontId="31" fillId="0" borderId="8" xfId="652" applyFont="1" applyBorder="1" applyAlignment="1">
      <alignment horizontal="center" vertical="center"/>
    </xf>
    <xf numFmtId="0" fontId="31" fillId="0" borderId="0" xfId="652" applyFont="1" applyAlignment="1">
      <alignment horizontal="center" vertical="center"/>
    </xf>
    <xf numFmtId="2" fontId="60" fillId="67" borderId="66" xfId="652" applyNumberFormat="1" applyFont="1" applyFill="1" applyBorder="1" applyAlignment="1">
      <alignment horizontal="left" vertical="center"/>
    </xf>
    <xf numFmtId="2" fontId="46" fillId="59" borderId="49" xfId="652" applyNumberFormat="1" applyFont="1" applyFill="1" applyBorder="1" applyAlignment="1">
      <alignment vertical="top"/>
    </xf>
    <xf numFmtId="3" fontId="57" fillId="67" borderId="49" xfId="652" applyNumberFormat="1" applyFont="1" applyFill="1" applyBorder="1" applyAlignment="1">
      <alignment horizontal="center" vertical="center"/>
    </xf>
    <xf numFmtId="2" fontId="150" fillId="69" borderId="77" xfId="652" applyNumberFormat="1" applyFont="1" applyFill="1" applyBorder="1" applyAlignment="1">
      <alignment vertical="top"/>
    </xf>
    <xf numFmtId="2" fontId="46" fillId="7" borderId="13" xfId="652" applyNumberFormat="1" applyFont="1" applyFill="1" applyBorder="1" applyAlignment="1">
      <alignment vertical="top"/>
    </xf>
    <xf numFmtId="3" fontId="57" fillId="69" borderId="3" xfId="652" applyNumberFormat="1" applyFont="1" applyFill="1" applyBorder="1" applyAlignment="1">
      <alignment horizontal="center"/>
    </xf>
    <xf numFmtId="3" fontId="62" fillId="69" borderId="3" xfId="652" applyNumberFormat="1" applyFont="1" applyFill="1" applyBorder="1" applyAlignment="1">
      <alignment horizontal="center"/>
    </xf>
    <xf numFmtId="2" fontId="46" fillId="7" borderId="12" xfId="652" applyNumberFormat="1" applyFont="1" applyFill="1" applyBorder="1" applyAlignment="1">
      <alignment vertical="center"/>
    </xf>
    <xf numFmtId="2" fontId="46" fillId="7" borderId="5" xfId="652" applyNumberFormat="1" applyFont="1" applyFill="1" applyBorder="1" applyAlignment="1">
      <alignment horizontal="center" vertical="center"/>
    </xf>
    <xf numFmtId="49" fontId="4" fillId="0" borderId="0" xfId="652" applyNumberFormat="1"/>
    <xf numFmtId="0" fontId="167" fillId="10" borderId="1" xfId="0" applyFont="1" applyFill="1" applyBorder="1"/>
    <xf numFmtId="4" fontId="57" fillId="10" borderId="0" xfId="0" applyNumberFormat="1" applyFont="1" applyFill="1"/>
    <xf numFmtId="2" fontId="0" fillId="0" borderId="0" xfId="0" applyNumberFormat="1"/>
    <xf numFmtId="3" fontId="31" fillId="0" borderId="0" xfId="0" applyNumberFormat="1" applyFont="1"/>
    <xf numFmtId="3" fontId="31" fillId="0" borderId="1" xfId="0" applyNumberFormat="1" applyFont="1" applyBorder="1"/>
    <xf numFmtId="38" fontId="44" fillId="86" borderId="1" xfId="0" applyNumberFormat="1" applyFont="1" applyFill="1" applyBorder="1"/>
    <xf numFmtId="2" fontId="44" fillId="86" borderId="1" xfId="0" applyNumberFormat="1" applyFont="1" applyFill="1" applyBorder="1"/>
    <xf numFmtId="4" fontId="61" fillId="87" borderId="0" xfId="0" applyNumberFormat="1" applyFont="1" applyFill="1"/>
    <xf numFmtId="3" fontId="61" fillId="87" borderId="0" xfId="0" applyNumberFormat="1" applyFont="1" applyFill="1"/>
    <xf numFmtId="0" fontId="61" fillId="87" borderId="0" xfId="0" applyFont="1" applyFill="1"/>
    <xf numFmtId="0" fontId="44" fillId="86" borderId="0" xfId="0" applyFont="1" applyFill="1"/>
    <xf numFmtId="0" fontId="169" fillId="85" borderId="5" xfId="553" applyFont="1" applyFill="1" applyBorder="1" applyAlignment="1" applyProtection="1">
      <alignment horizontal="center" vertical="center" wrapText="1" readingOrder="1"/>
      <protection locked="0"/>
    </xf>
    <xf numFmtId="0" fontId="169" fillId="85" borderId="1" xfId="553" applyFont="1" applyFill="1" applyBorder="1" applyAlignment="1" applyProtection="1">
      <alignment horizontal="center" vertical="center" wrapText="1" readingOrder="1"/>
      <protection locked="0"/>
    </xf>
    <xf numFmtId="38" fontId="0" fillId="0" borderId="0" xfId="0" applyNumberFormat="1"/>
    <xf numFmtId="0" fontId="153" fillId="68" borderId="0" xfId="643" applyFont="1" applyFill="1" applyBorder="1" applyAlignment="1">
      <alignment vertical="center"/>
    </xf>
    <xf numFmtId="3" fontId="138" fillId="77" borderId="0" xfId="644" applyNumberFormat="1" applyFont="1" applyFill="1" applyBorder="1"/>
    <xf numFmtId="0" fontId="137" fillId="71" borderId="97" xfId="556" applyFont="1" applyFill="1" applyBorder="1" applyAlignment="1">
      <alignment horizontal="center" vertical="center"/>
    </xf>
    <xf numFmtId="3" fontId="57" fillId="67" borderId="98" xfId="652" applyNumberFormat="1" applyFont="1" applyFill="1" applyBorder="1" applyAlignment="1">
      <alignment horizontal="center" vertical="center"/>
    </xf>
    <xf numFmtId="3" fontId="57" fillId="69" borderId="19" xfId="652" applyNumberFormat="1" applyFont="1" applyFill="1" applyBorder="1" applyAlignment="1">
      <alignment horizontal="center"/>
    </xf>
    <xf numFmtId="3" fontId="57" fillId="12" borderId="5" xfId="644" applyNumberFormat="1" applyFont="1" applyFill="1" applyBorder="1" applyAlignment="1">
      <alignment horizontal="center"/>
    </xf>
    <xf numFmtId="0" fontId="157" fillId="78" borderId="2" xfId="643" applyFont="1" applyFill="1" applyBorder="1" applyAlignment="1">
      <alignment vertical="center" wrapText="1"/>
    </xf>
    <xf numFmtId="3" fontId="57" fillId="12" borderId="13" xfId="644" applyNumberFormat="1" applyFont="1" applyFill="1" applyBorder="1" applyAlignment="1">
      <alignment horizontal="center"/>
    </xf>
    <xf numFmtId="0" fontId="62" fillId="69" borderId="1" xfId="643" applyFont="1" applyFill="1" applyBorder="1" applyAlignment="1">
      <alignment horizontal="center" vertical="center" wrapText="1"/>
    </xf>
    <xf numFmtId="0" fontId="64" fillId="68" borderId="1" xfId="643" applyFont="1" applyFill="1" applyBorder="1" applyAlignment="1">
      <alignment horizontal="center" vertical="center" wrapText="1"/>
    </xf>
    <xf numFmtId="0" fontId="137" fillId="71" borderId="1" xfId="556" applyFont="1" applyFill="1" applyBorder="1" applyAlignment="1">
      <alignment horizontal="center" vertical="center"/>
    </xf>
    <xf numFmtId="0" fontId="111" fillId="71" borderId="1" xfId="652" applyFont="1" applyFill="1" applyBorder="1" applyAlignment="1">
      <alignment vertical="center"/>
    </xf>
    <xf numFmtId="3" fontId="57" fillId="67" borderId="1" xfId="652" applyNumberFormat="1" applyFont="1" applyFill="1" applyBorder="1" applyAlignment="1">
      <alignment horizontal="center" vertical="center"/>
    </xf>
    <xf numFmtId="3" fontId="57" fillId="69" borderId="1" xfId="652" applyNumberFormat="1" applyFont="1" applyFill="1" applyBorder="1" applyAlignment="1">
      <alignment horizontal="center"/>
    </xf>
    <xf numFmtId="3" fontId="57" fillId="71" borderId="1" xfId="644" applyNumberFormat="1" applyFont="1" applyFill="1" applyBorder="1" applyAlignment="1">
      <alignment horizontal="right"/>
    </xf>
    <xf numFmtId="0" fontId="132" fillId="8" borderId="0" xfId="0" applyFont="1" applyFill="1" applyAlignment="1">
      <alignment horizontal="center" vertical="center"/>
    </xf>
    <xf numFmtId="0" fontId="170" fillId="0" borderId="0" xfId="0" applyFont="1"/>
    <xf numFmtId="3" fontId="57" fillId="67" borderId="1" xfId="40" applyNumberFormat="1" applyFont="1" applyFill="1" applyBorder="1" applyAlignment="1">
      <alignment horizontal="center" vertical="center"/>
    </xf>
    <xf numFmtId="164" fontId="147" fillId="67" borderId="47" xfId="895" applyFont="1" applyFill="1" applyBorder="1" applyAlignment="1">
      <alignment horizontal="center" vertical="center"/>
    </xf>
    <xf numFmtId="164" fontId="137" fillId="68" borderId="5" xfId="895" applyFont="1" applyFill="1" applyBorder="1" applyAlignment="1">
      <alignment horizontal="center" vertical="center"/>
    </xf>
    <xf numFmtId="0" fontId="167" fillId="10" borderId="1" xfId="0" applyFont="1" applyFill="1" applyBorder="1" applyAlignment="1">
      <alignment horizontal="left"/>
    </xf>
    <xf numFmtId="0" fontId="124" fillId="0" borderId="14" xfId="0" applyFont="1" applyBorder="1" applyAlignment="1">
      <alignment horizontal="center" vertical="center"/>
    </xf>
    <xf numFmtId="0" fontId="124" fillId="0" borderId="13" xfId="0" applyFont="1" applyBorder="1" applyAlignment="1">
      <alignment horizontal="center" vertical="center"/>
    </xf>
    <xf numFmtId="0" fontId="124" fillId="0" borderId="63" xfId="0" applyFont="1" applyBorder="1" applyAlignment="1">
      <alignment horizontal="center" vertical="center" wrapText="1"/>
    </xf>
    <xf numFmtId="0" fontId="124" fillId="0" borderId="18" xfId="0" applyFont="1" applyBorder="1" applyAlignment="1">
      <alignment horizontal="center" vertical="center" wrapText="1"/>
    </xf>
    <xf numFmtId="0" fontId="124" fillId="0" borderId="17" xfId="0" applyFont="1" applyBorder="1" applyAlignment="1">
      <alignment horizontal="center" vertical="center"/>
    </xf>
    <xf numFmtId="0" fontId="124" fillId="0" borderId="12" xfId="0" applyFont="1" applyBorder="1" applyAlignment="1">
      <alignment horizontal="center" vertical="center"/>
    </xf>
    <xf numFmtId="0" fontId="143" fillId="68" borderId="44" xfId="643" applyFont="1" applyFill="1" applyBorder="1" applyAlignment="1">
      <alignment horizontal="center" vertical="center" wrapText="1"/>
    </xf>
    <xf numFmtId="0" fontId="143" fillId="68" borderId="74" xfId="643" applyFont="1" applyFill="1" applyBorder="1" applyAlignment="1">
      <alignment horizontal="center" vertical="center" wrapText="1"/>
    </xf>
    <xf numFmtId="0" fontId="143" fillId="68" borderId="42" xfId="643" applyFont="1" applyFill="1" applyBorder="1" applyAlignment="1">
      <alignment horizontal="center" vertical="center" wrapText="1"/>
    </xf>
    <xf numFmtId="0" fontId="143" fillId="76" borderId="44" xfId="643" applyFont="1" applyFill="1" applyBorder="1" applyAlignment="1">
      <alignment horizontal="center" vertical="center" wrapText="1"/>
    </xf>
    <xf numFmtId="0" fontId="143" fillId="76" borderId="42" xfId="643" applyFont="1" applyFill="1" applyBorder="1" applyAlignment="1">
      <alignment horizontal="center" vertical="center" wrapText="1"/>
    </xf>
    <xf numFmtId="0" fontId="143" fillId="69" borderId="6" xfId="643" applyFont="1" applyFill="1" applyBorder="1" applyAlignment="1">
      <alignment horizontal="center" vertical="center" wrapText="1"/>
    </xf>
    <xf numFmtId="0" fontId="143" fillId="69" borderId="35" xfId="643" applyFont="1" applyFill="1" applyBorder="1" applyAlignment="1">
      <alignment horizontal="center" vertical="center" wrapText="1"/>
    </xf>
    <xf numFmtId="1" fontId="31" fillId="14" borderId="32" xfId="0" applyNumberFormat="1" applyFont="1" applyFill="1" applyBorder="1" applyAlignment="1">
      <alignment horizontal="center" vertical="center" shrinkToFit="1"/>
    </xf>
    <xf numFmtId="1" fontId="31" fillId="14" borderId="0" xfId="0" applyNumberFormat="1" applyFont="1" applyFill="1" applyAlignment="1">
      <alignment horizontal="center" vertical="center" shrinkToFit="1"/>
    </xf>
    <xf numFmtId="0" fontId="37" fillId="14" borderId="32" xfId="0" applyFont="1" applyFill="1" applyBorder="1" applyAlignment="1">
      <alignment horizontal="center" vertical="center"/>
    </xf>
    <xf numFmtId="0" fontId="37" fillId="14" borderId="0" xfId="0" applyFont="1" applyFill="1" applyAlignment="1">
      <alignment horizontal="center" vertical="center"/>
    </xf>
    <xf numFmtId="0" fontId="143" fillId="69" borderId="24" xfId="643" applyFont="1" applyFill="1" applyBorder="1" applyAlignment="1">
      <alignment horizontal="center" vertical="center" wrapText="1"/>
    </xf>
    <xf numFmtId="0" fontId="143" fillId="69" borderId="20" xfId="643" applyFont="1" applyFill="1" applyBorder="1" applyAlignment="1">
      <alignment horizontal="center" vertical="center" wrapText="1"/>
    </xf>
    <xf numFmtId="0" fontId="136" fillId="67" borderId="71" xfId="556" applyFont="1" applyFill="1" applyBorder="1" applyAlignment="1">
      <alignment horizontal="center" vertical="center" wrapText="1"/>
    </xf>
    <xf numFmtId="0" fontId="136" fillId="67" borderId="72" xfId="556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wrapText="1"/>
    </xf>
    <xf numFmtId="0" fontId="31" fillId="3" borderId="17" xfId="0" applyFont="1" applyFill="1" applyBorder="1" applyAlignment="1">
      <alignment horizontal="center" wrapText="1"/>
    </xf>
    <xf numFmtId="0" fontId="31" fillId="3" borderId="12" xfId="0" applyFont="1" applyFill="1" applyBorder="1" applyAlignment="1">
      <alignment horizontal="center" wrapText="1"/>
    </xf>
    <xf numFmtId="0" fontId="136" fillId="67" borderId="64" xfId="556" applyFont="1" applyFill="1" applyBorder="1" applyAlignment="1">
      <alignment horizontal="center" vertical="center" wrapText="1"/>
    </xf>
    <xf numFmtId="1" fontId="31" fillId="3" borderId="5" xfId="0" applyNumberFormat="1" applyFont="1" applyFill="1" applyBorder="1" applyAlignment="1">
      <alignment horizontal="center" vertical="center" shrinkToFit="1"/>
    </xf>
    <xf numFmtId="1" fontId="31" fillId="3" borderId="17" xfId="0" applyNumberFormat="1" applyFont="1" applyFill="1" applyBorder="1" applyAlignment="1">
      <alignment horizontal="center" vertical="center" shrinkToFit="1"/>
    </xf>
    <xf numFmtId="1" fontId="31" fillId="3" borderId="12" xfId="0" applyNumberFormat="1" applyFont="1" applyFill="1" applyBorder="1" applyAlignment="1">
      <alignment horizontal="center" vertical="center" shrinkToFit="1"/>
    </xf>
    <xf numFmtId="0" fontId="143" fillId="76" borderId="74" xfId="643" applyFont="1" applyFill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34" fillId="67" borderId="0" xfId="556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68" fillId="8" borderId="33" xfId="0" applyFont="1" applyFill="1" applyBorder="1" applyAlignment="1">
      <alignment horizontal="center" vertical="center" wrapText="1"/>
    </xf>
    <xf numFmtId="0" fontId="68" fillId="8" borderId="0" xfId="0" applyFont="1" applyFill="1" applyAlignment="1">
      <alignment horizontal="center" vertical="center" wrapText="1"/>
    </xf>
    <xf numFmtId="0" fontId="158" fillId="68" borderId="0" xfId="552" applyFont="1" applyFill="1" applyAlignment="1">
      <alignment horizontal="center" vertical="center"/>
    </xf>
    <xf numFmtId="0" fontId="88" fillId="68" borderId="5" xfId="552" applyFill="1" applyBorder="1" applyAlignment="1">
      <alignment horizontal="center" vertical="center"/>
    </xf>
    <xf numFmtId="0" fontId="88" fillId="68" borderId="17" xfId="552" applyFill="1" applyBorder="1" applyAlignment="1">
      <alignment horizontal="center" vertical="center"/>
    </xf>
    <xf numFmtId="0" fontId="88" fillId="68" borderId="12" xfId="552" applyFill="1" applyBorder="1" applyAlignment="1">
      <alignment horizontal="center" vertical="center"/>
    </xf>
    <xf numFmtId="0" fontId="133" fillId="68" borderId="1" xfId="643" applyFont="1" applyFill="1" applyBorder="1" applyAlignment="1">
      <alignment horizontal="center"/>
    </xf>
    <xf numFmtId="49" fontId="32" fillId="0" borderId="0" xfId="0" applyNumberFormat="1" applyFont="1" applyAlignment="1">
      <alignment vertical="center" wrapText="1"/>
    </xf>
    <xf numFmtId="17" fontId="32" fillId="0" borderId="0" xfId="0" applyNumberFormat="1" applyFont="1" applyAlignment="1">
      <alignment vertical="center" wrapText="1"/>
    </xf>
    <xf numFmtId="0" fontId="56" fillId="14" borderId="5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4" borderId="12" xfId="0" applyFont="1" applyFill="1" applyBorder="1" applyAlignment="1">
      <alignment horizontal="center" vertical="center"/>
    </xf>
    <xf numFmtId="0" fontId="134" fillId="67" borderId="1" xfId="556" applyFont="1" applyFill="1" applyBorder="1" applyAlignment="1">
      <alignment horizontal="center" vertical="center"/>
    </xf>
    <xf numFmtId="0" fontId="56" fillId="14" borderId="1" xfId="0" applyFont="1" applyFill="1" applyBorder="1" applyAlignment="1">
      <alignment horizontal="center" vertical="center"/>
    </xf>
    <xf numFmtId="0" fontId="43" fillId="7" borderId="8" xfId="0" applyFont="1" applyFill="1" applyBorder="1" applyAlignment="1">
      <alignment horizontal="center" vertical="center"/>
    </xf>
    <xf numFmtId="0" fontId="43" fillId="7" borderId="63" xfId="0" applyFont="1" applyFill="1" applyBorder="1" applyAlignment="1">
      <alignment horizontal="center" vertical="center"/>
    </xf>
    <xf numFmtId="3" fontId="54" fillId="7" borderId="5" xfId="0" applyNumberFormat="1" applyFont="1" applyFill="1" applyBorder="1" applyAlignment="1">
      <alignment horizontal="center" vertical="center"/>
    </xf>
    <xf numFmtId="3" fontId="54" fillId="7" borderId="12" xfId="0" applyNumberFormat="1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 wrapText="1"/>
    </xf>
    <xf numFmtId="0" fontId="68" fillId="62" borderId="44" xfId="40" applyFont="1" applyFill="1" applyBorder="1" applyAlignment="1">
      <alignment horizontal="center" vertical="center" wrapText="1"/>
    </xf>
    <xf numFmtId="0" fontId="68" fillId="62" borderId="74" xfId="40" applyFont="1" applyFill="1" applyBorder="1" applyAlignment="1">
      <alignment horizontal="center" vertical="center" wrapText="1"/>
    </xf>
    <xf numFmtId="0" fontId="68" fillId="62" borderId="42" xfId="40" applyFont="1" applyFill="1" applyBorder="1" applyAlignment="1">
      <alignment horizontal="center" vertical="center" wrapText="1"/>
    </xf>
    <xf numFmtId="2" fontId="60" fillId="0" borderId="15" xfId="40" applyNumberFormat="1" applyFont="1" applyBorder="1" applyAlignment="1">
      <alignment horizontal="center" vertical="center"/>
    </xf>
    <xf numFmtId="2" fontId="60" fillId="0" borderId="27" xfId="40" applyNumberFormat="1" applyFont="1" applyBorder="1" applyAlignment="1">
      <alignment horizontal="center" vertical="center"/>
    </xf>
    <xf numFmtId="2" fontId="60" fillId="0" borderId="1" xfId="40" applyNumberFormat="1" applyFont="1" applyBorder="1" applyAlignment="1">
      <alignment horizontal="center" vertical="center"/>
    </xf>
    <xf numFmtId="2" fontId="60" fillId="0" borderId="22" xfId="40" applyNumberFormat="1" applyFont="1" applyBorder="1" applyAlignment="1">
      <alignment horizontal="center" vertical="center"/>
    </xf>
    <xf numFmtId="2" fontId="60" fillId="0" borderId="26" xfId="40" applyNumberFormat="1" applyFont="1" applyBorder="1" applyAlignment="1">
      <alignment horizontal="center" vertical="center" wrapText="1"/>
    </xf>
    <xf numFmtId="2" fontId="60" fillId="0" borderId="28" xfId="40" applyNumberFormat="1" applyFont="1" applyBorder="1" applyAlignment="1">
      <alignment horizontal="center" vertical="center" wrapText="1"/>
    </xf>
    <xf numFmtId="0" fontId="57" fillId="0" borderId="6" xfId="40" applyFont="1" applyBorder="1" applyAlignment="1">
      <alignment horizontal="center"/>
    </xf>
    <xf numFmtId="0" fontId="57" fillId="0" borderId="34" xfId="40" applyFont="1" applyBorder="1" applyAlignment="1">
      <alignment horizontal="center"/>
    </xf>
    <xf numFmtId="0" fontId="57" fillId="0" borderId="7" xfId="40" applyFont="1" applyBorder="1" applyAlignment="1">
      <alignment horizontal="center"/>
    </xf>
    <xf numFmtId="0" fontId="57" fillId="0" borderId="35" xfId="40" applyFont="1" applyBorder="1" applyAlignment="1">
      <alignment horizontal="center"/>
    </xf>
    <xf numFmtId="1" fontId="31" fillId="14" borderId="5" xfId="0" applyNumberFormat="1" applyFont="1" applyFill="1" applyBorder="1" applyAlignment="1">
      <alignment horizontal="center" vertical="center" shrinkToFit="1"/>
    </xf>
    <xf numFmtId="1" fontId="31" fillId="14" borderId="12" xfId="0" applyNumberFormat="1" applyFont="1" applyFill="1" applyBorder="1" applyAlignment="1">
      <alignment horizontal="center" vertical="center" shrinkToFit="1"/>
    </xf>
    <xf numFmtId="1" fontId="31" fillId="14" borderId="8" xfId="0" applyNumberFormat="1" applyFont="1" applyFill="1" applyBorder="1" applyAlignment="1">
      <alignment horizontal="center" vertical="center" shrinkToFit="1"/>
    </xf>
    <xf numFmtId="1" fontId="31" fillId="14" borderId="14" xfId="0" applyNumberFormat="1" applyFont="1" applyFill="1" applyBorder="1" applyAlignment="1">
      <alignment horizontal="center" vertical="center" shrinkToFit="1"/>
    </xf>
    <xf numFmtId="17" fontId="34" fillId="0" borderId="0" xfId="0" applyNumberFormat="1" applyFont="1" applyAlignment="1">
      <alignment horizontal="center" vertical="center" wrapText="1"/>
    </xf>
    <xf numFmtId="17" fontId="34" fillId="0" borderId="0" xfId="0" applyNumberFormat="1" applyFont="1" applyAlignment="1">
      <alignment horizontal="center" wrapText="1"/>
    </xf>
    <xf numFmtId="17" fontId="36" fillId="3" borderId="5" xfId="0" applyNumberFormat="1" applyFont="1" applyFill="1" applyBorder="1" applyAlignment="1">
      <alignment horizontal="center" vertical="center" wrapText="1"/>
    </xf>
    <xf numFmtId="17" fontId="36" fillId="3" borderId="17" xfId="0" applyNumberFormat="1" applyFont="1" applyFill="1" applyBorder="1" applyAlignment="1">
      <alignment horizontal="center" vertical="center" wrapText="1"/>
    </xf>
    <xf numFmtId="2" fontId="126" fillId="0" borderId="6" xfId="40" applyNumberFormat="1" applyFont="1" applyBorder="1" applyAlignment="1">
      <alignment horizontal="center" vertical="center"/>
    </xf>
    <xf numFmtId="2" fontId="126" fillId="0" borderId="27" xfId="40" applyNumberFormat="1" applyFont="1" applyBorder="1" applyAlignment="1">
      <alignment horizontal="center" vertical="center"/>
    </xf>
    <xf numFmtId="2" fontId="60" fillId="0" borderId="65" xfId="40" applyNumberFormat="1" applyFont="1" applyBorder="1" applyAlignment="1">
      <alignment horizontal="center" vertical="center"/>
    </xf>
    <xf numFmtId="2" fontId="60" fillId="0" borderId="23" xfId="40" applyNumberFormat="1" applyFont="1" applyBorder="1" applyAlignment="1">
      <alignment horizontal="center" vertical="center"/>
    </xf>
    <xf numFmtId="2" fontId="60" fillId="0" borderId="7" xfId="40" applyNumberFormat="1" applyFont="1" applyBorder="1" applyAlignment="1">
      <alignment horizontal="center" vertical="center" wrapText="1"/>
    </xf>
    <xf numFmtId="2" fontId="60" fillId="0" borderId="41" xfId="40" applyNumberFormat="1" applyFont="1" applyBorder="1" applyAlignment="1">
      <alignment horizontal="center" vertical="center" wrapText="1"/>
    </xf>
    <xf numFmtId="17" fontId="139" fillId="68" borderId="29" xfId="552" applyNumberFormat="1" applyFont="1" applyFill="1" applyBorder="1" applyAlignment="1">
      <alignment horizontal="center" vertical="center" wrapText="1"/>
    </xf>
    <xf numFmtId="17" fontId="139" fillId="68" borderId="30" xfId="552" applyNumberFormat="1" applyFont="1" applyFill="1" applyBorder="1" applyAlignment="1">
      <alignment horizontal="center" vertical="center" wrapText="1"/>
    </xf>
    <xf numFmtId="17" fontId="139" fillId="68" borderId="31" xfId="552" applyNumberFormat="1" applyFont="1" applyFill="1" applyBorder="1" applyAlignment="1">
      <alignment horizontal="center" vertical="center" wrapText="1"/>
    </xf>
    <xf numFmtId="0" fontId="145" fillId="68" borderId="89" xfId="643" applyFont="1" applyFill="1" applyBorder="1" applyAlignment="1">
      <alignment horizontal="center" vertical="center" wrapText="1"/>
    </xf>
    <xf numFmtId="0" fontId="145" fillId="68" borderId="4" xfId="643" applyFont="1" applyFill="1" applyBorder="1" applyAlignment="1">
      <alignment horizontal="center" vertical="center" wrapText="1"/>
    </xf>
    <xf numFmtId="0" fontId="145" fillId="68" borderId="50" xfId="643" applyFont="1" applyFill="1" applyBorder="1" applyAlignment="1">
      <alignment horizontal="center" vertical="center" wrapText="1"/>
    </xf>
    <xf numFmtId="17" fontId="139" fillId="68" borderId="71" xfId="552" applyNumberFormat="1" applyFont="1" applyFill="1" applyBorder="1" applyAlignment="1">
      <alignment horizontal="center" vertical="center" wrapText="1"/>
    </xf>
    <xf numFmtId="17" fontId="139" fillId="68" borderId="72" xfId="552" applyNumberFormat="1" applyFont="1" applyFill="1" applyBorder="1" applyAlignment="1">
      <alignment horizontal="center" vertical="center" wrapText="1"/>
    </xf>
    <xf numFmtId="2" fontId="60" fillId="0" borderId="15" xfId="652" applyNumberFormat="1" applyFont="1" applyBorder="1" applyAlignment="1">
      <alignment horizontal="right" vertical="center"/>
    </xf>
    <xf numFmtId="2" fontId="60" fillId="0" borderId="9" xfId="652" applyNumberFormat="1" applyFont="1" applyBorder="1" applyAlignment="1">
      <alignment horizontal="right" vertical="center"/>
    </xf>
    <xf numFmtId="2" fontId="60" fillId="0" borderId="1" xfId="652" applyNumberFormat="1" applyFont="1" applyBorder="1" applyAlignment="1">
      <alignment horizontal="center" vertical="center"/>
    </xf>
    <xf numFmtId="2" fontId="78" fillId="0" borderId="5" xfId="555" applyNumberForma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7" fillId="69" borderId="6" xfId="643" applyFont="1" applyFill="1" applyBorder="1" applyAlignment="1">
      <alignment horizontal="center" vertical="center" wrapText="1" shrinkToFit="1"/>
    </xf>
    <xf numFmtId="0" fontId="57" fillId="69" borderId="34" xfId="643" applyFont="1" applyFill="1" applyBorder="1" applyAlignment="1">
      <alignment horizontal="center" vertical="center" wrapText="1" shrinkToFit="1"/>
    </xf>
    <xf numFmtId="0" fontId="57" fillId="69" borderId="35" xfId="643" applyFont="1" applyFill="1" applyBorder="1" applyAlignment="1">
      <alignment horizontal="center" vertical="center" wrapText="1" shrinkToFit="1"/>
    </xf>
    <xf numFmtId="0" fontId="135" fillId="68" borderId="5" xfId="556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1" fontId="91" fillId="14" borderId="1" xfId="556" applyNumberFormat="1" applyFill="1" applyBorder="1" applyAlignment="1">
      <alignment horizontal="center" vertical="center" shrinkToFit="1"/>
    </xf>
    <xf numFmtId="0" fontId="70" fillId="0" borderId="5" xfId="0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0" fontId="57" fillId="69" borderId="7" xfId="643" applyFont="1" applyFill="1" applyBorder="1" applyAlignment="1">
      <alignment horizontal="center" vertical="center" wrapText="1" shrinkToFit="1"/>
    </xf>
    <xf numFmtId="1" fontId="31" fillId="14" borderId="96" xfId="0" applyNumberFormat="1" applyFont="1" applyFill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17" fontId="133" fillId="64" borderId="1" xfId="643" applyNumberFormat="1" applyFont="1" applyBorder="1" applyAlignment="1">
      <alignment horizontal="center" vertical="center" wrapText="1" shrinkToFit="1"/>
    </xf>
    <xf numFmtId="17" fontId="133" fillId="64" borderId="12" xfId="643" applyNumberFormat="1" applyFont="1" applyBorder="1" applyAlignment="1">
      <alignment horizontal="center" vertical="center" wrapText="1" shrinkToFit="1"/>
    </xf>
    <xf numFmtId="0" fontId="160" fillId="0" borderId="5" xfId="0" applyFont="1" applyBorder="1" applyAlignment="1">
      <alignment horizontal="center" vertical="center"/>
    </xf>
    <xf numFmtId="0" fontId="160" fillId="0" borderId="1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57" fillId="69" borderId="24" xfId="643" applyFont="1" applyFill="1" applyBorder="1" applyAlignment="1">
      <alignment horizontal="center" vertical="center" wrapText="1" shrinkToFit="1"/>
    </xf>
    <xf numFmtId="0" fontId="57" fillId="69" borderId="25" xfId="643" applyFont="1" applyFill="1" applyBorder="1" applyAlignment="1">
      <alignment horizontal="center" vertical="center" wrapText="1" shrinkToFit="1"/>
    </xf>
    <xf numFmtId="0" fontId="57" fillId="69" borderId="65" xfId="643" applyFont="1" applyFill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17" fontId="41" fillId="14" borderId="1" xfId="0" applyNumberFormat="1" applyFont="1" applyFill="1" applyBorder="1" applyAlignment="1">
      <alignment horizontal="center" vertical="center" wrapText="1" shrinkToFit="1"/>
    </xf>
    <xf numFmtId="17" fontId="160" fillId="0" borderId="1" xfId="0" applyNumberFormat="1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/>
    </xf>
    <xf numFmtId="0" fontId="135" fillId="7" borderId="5" xfId="556" applyFont="1" applyFill="1" applyBorder="1" applyAlignment="1">
      <alignment horizontal="center" vertical="center"/>
    </xf>
    <xf numFmtId="17" fontId="115" fillId="14" borderId="12" xfId="0" applyNumberFormat="1" applyFont="1" applyFill="1" applyBorder="1" applyAlignment="1">
      <alignment horizontal="center" vertical="center" wrapText="1" shrinkToFit="1"/>
    </xf>
    <xf numFmtId="17" fontId="41" fillId="14" borderId="1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60" fillId="0" borderId="1" xfId="0" applyFont="1" applyBorder="1" applyAlignment="1">
      <alignment horizontal="center" vertical="center"/>
    </xf>
    <xf numFmtId="0" fontId="152" fillId="69" borderId="6" xfId="643" applyFont="1" applyFill="1" applyBorder="1" applyAlignment="1">
      <alignment horizontal="center" vertical="center" wrapText="1" shrinkToFit="1"/>
    </xf>
    <xf numFmtId="0" fontId="152" fillId="69" borderId="34" xfId="643" applyFont="1" applyFill="1" applyBorder="1" applyAlignment="1">
      <alignment horizontal="center" vertical="center" wrapText="1" shrinkToFit="1"/>
    </xf>
    <xf numFmtId="0" fontId="152" fillId="69" borderId="35" xfId="643" applyFont="1" applyFill="1" applyBorder="1" applyAlignment="1">
      <alignment horizontal="center" vertical="center" wrapText="1" shrinkToFit="1"/>
    </xf>
    <xf numFmtId="0" fontId="57" fillId="69" borderId="1" xfId="643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center" vertical="center" wrapText="1"/>
    </xf>
    <xf numFmtId="0" fontId="128" fillId="64" borderId="38" xfId="643" applyBorder="1" applyAlignment="1">
      <alignment horizontal="center" vertical="center" wrapText="1"/>
    </xf>
    <xf numFmtId="0" fontId="128" fillId="64" borderId="24" xfId="643" applyBorder="1" applyAlignment="1">
      <alignment horizontal="center" vertical="center" wrapText="1"/>
    </xf>
    <xf numFmtId="0" fontId="128" fillId="64" borderId="25" xfId="643" applyBorder="1" applyAlignment="1">
      <alignment horizontal="center" vertical="center" wrapText="1"/>
    </xf>
    <xf numFmtId="0" fontId="128" fillId="64" borderId="20" xfId="643" applyBorder="1" applyAlignment="1">
      <alignment horizontal="center" vertical="center" wrapText="1"/>
    </xf>
    <xf numFmtId="0" fontId="94" fillId="75" borderId="8" xfId="14" applyFont="1" applyFill="1" applyBorder="1" applyAlignment="1">
      <alignment horizontal="center"/>
    </xf>
    <xf numFmtId="0" fontId="94" fillId="75" borderId="14" xfId="14" applyFont="1" applyFill="1" applyBorder="1" applyAlignment="1">
      <alignment horizontal="center"/>
    </xf>
    <xf numFmtId="0" fontId="94" fillId="75" borderId="63" xfId="14" applyFont="1" applyFill="1" applyBorder="1" applyAlignment="1">
      <alignment horizontal="center"/>
    </xf>
    <xf numFmtId="0" fontId="128" fillId="64" borderId="74" xfId="643" applyBorder="1" applyAlignment="1">
      <alignment horizontal="center" vertical="center" wrapText="1"/>
    </xf>
    <xf numFmtId="0" fontId="128" fillId="64" borderId="19" xfId="643" applyBorder="1" applyAlignment="1">
      <alignment horizontal="center" vertical="center" wrapText="1"/>
    </xf>
    <xf numFmtId="0" fontId="128" fillId="64" borderId="8" xfId="643" applyBorder="1" applyAlignment="1">
      <alignment horizontal="center" vertical="center" wrapText="1"/>
    </xf>
    <xf numFmtId="0" fontId="128" fillId="64" borderId="6" xfId="643" applyBorder="1" applyAlignment="1">
      <alignment horizontal="center" vertical="center" wrapText="1"/>
    </xf>
    <xf numFmtId="0" fontId="128" fillId="64" borderId="34" xfId="643" applyBorder="1" applyAlignment="1">
      <alignment horizontal="center" vertical="center" wrapText="1"/>
    </xf>
    <xf numFmtId="0" fontId="128" fillId="64" borderId="7" xfId="643" applyBorder="1" applyAlignment="1">
      <alignment horizontal="center" vertical="center" wrapText="1"/>
    </xf>
    <xf numFmtId="0" fontId="91" fillId="75" borderId="0" xfId="556" applyFill="1" applyBorder="1" applyAlignment="1">
      <alignment horizontal="center"/>
    </xf>
    <xf numFmtId="0" fontId="91" fillId="75" borderId="82" xfId="556" applyFill="1" applyBorder="1" applyAlignment="1">
      <alignment horizontal="center"/>
    </xf>
    <xf numFmtId="0" fontId="135" fillId="75" borderId="0" xfId="556" applyFont="1" applyFill="1" applyBorder="1" applyAlignment="1">
      <alignment horizontal="center"/>
    </xf>
    <xf numFmtId="0" fontId="135" fillId="75" borderId="82" xfId="556" applyFont="1" applyFill="1" applyBorder="1" applyAlignment="1">
      <alignment horizontal="center"/>
    </xf>
    <xf numFmtId="17" fontId="91" fillId="75" borderId="0" xfId="556" applyNumberFormat="1" applyFill="1" applyBorder="1" applyAlignment="1">
      <alignment horizontal="center" vertical="center"/>
    </xf>
    <xf numFmtId="17" fontId="91" fillId="75" borderId="13" xfId="556" applyNumberFormat="1" applyFill="1" applyBorder="1" applyAlignment="1">
      <alignment horizontal="center" vertical="center"/>
    </xf>
    <xf numFmtId="17" fontId="91" fillId="75" borderId="18" xfId="556" applyNumberFormat="1" applyFill="1" applyBorder="1" applyAlignment="1">
      <alignment horizontal="center" vertical="center"/>
    </xf>
    <xf numFmtId="3" fontId="128" fillId="64" borderId="63" xfId="643" applyNumberFormat="1" applyBorder="1" applyAlignment="1">
      <alignment horizontal="center" vertical="center" wrapText="1"/>
    </xf>
    <xf numFmtId="3" fontId="128" fillId="64" borderId="82" xfId="643" applyNumberFormat="1" applyBorder="1" applyAlignment="1">
      <alignment horizontal="center" vertical="center" wrapText="1"/>
    </xf>
    <xf numFmtId="0" fontId="134" fillId="68" borderId="5" xfId="556" applyFont="1" applyFill="1" applyBorder="1" applyAlignment="1">
      <alignment horizontal="center" vertical="center" wrapText="1"/>
    </xf>
    <xf numFmtId="0" fontId="134" fillId="68" borderId="17" xfId="556" applyFont="1" applyFill="1" applyBorder="1" applyAlignment="1">
      <alignment horizontal="center" vertical="center" wrapText="1"/>
    </xf>
    <xf numFmtId="0" fontId="134" fillId="68" borderId="12" xfId="556" applyFont="1" applyFill="1" applyBorder="1" applyAlignment="1">
      <alignment horizontal="center" vertical="center" wrapText="1"/>
    </xf>
    <xf numFmtId="3" fontId="47" fillId="7" borderId="1" xfId="0" applyNumberFormat="1" applyFont="1" applyFill="1" applyBorder="1" applyAlignment="1">
      <alignment horizontal="center" vertical="center" wrapText="1"/>
    </xf>
    <xf numFmtId="0" fontId="128" fillId="64" borderId="1" xfId="643" applyBorder="1" applyAlignment="1">
      <alignment horizontal="center" vertical="center" wrapText="1"/>
    </xf>
    <xf numFmtId="0" fontId="133" fillId="71" borderId="89" xfId="643" applyFont="1" applyFill="1" applyBorder="1" applyAlignment="1">
      <alignment horizontal="center" vertical="center"/>
    </xf>
    <xf numFmtId="0" fontId="133" fillId="71" borderId="4" xfId="643" applyFont="1" applyFill="1" applyBorder="1" applyAlignment="1">
      <alignment horizontal="center" vertical="center"/>
    </xf>
    <xf numFmtId="0" fontId="133" fillId="71" borderId="1" xfId="643" applyFont="1" applyFill="1" applyBorder="1" applyAlignment="1">
      <alignment horizontal="center" vertical="center" wrapText="1"/>
    </xf>
    <xf numFmtId="3" fontId="133" fillId="71" borderId="8" xfId="643" applyNumberFormat="1" applyFont="1" applyFill="1" applyBorder="1" applyAlignment="1" applyProtection="1">
      <alignment horizontal="center" vertical="center"/>
    </xf>
    <xf numFmtId="3" fontId="133" fillId="71" borderId="14" xfId="643" applyNumberFormat="1" applyFont="1" applyFill="1" applyBorder="1" applyAlignment="1" applyProtection="1">
      <alignment horizontal="center" vertical="center"/>
    </xf>
    <xf numFmtId="3" fontId="133" fillId="71" borderId="63" xfId="643" applyNumberFormat="1" applyFont="1" applyFill="1" applyBorder="1" applyAlignment="1" applyProtection="1">
      <alignment horizontal="center" vertical="center"/>
    </xf>
    <xf numFmtId="3" fontId="133" fillId="71" borderId="19" xfId="643" applyNumberFormat="1" applyFont="1" applyFill="1" applyBorder="1" applyAlignment="1" applyProtection="1">
      <alignment horizontal="center" vertical="center"/>
    </xf>
    <xf numFmtId="3" fontId="133" fillId="71" borderId="13" xfId="643" applyNumberFormat="1" applyFont="1" applyFill="1" applyBorder="1" applyAlignment="1" applyProtection="1">
      <alignment horizontal="center" vertical="center"/>
    </xf>
    <xf numFmtId="3" fontId="133" fillId="71" borderId="18" xfId="643" applyNumberFormat="1" applyFont="1" applyFill="1" applyBorder="1" applyAlignment="1" applyProtection="1">
      <alignment horizontal="center" vertical="center"/>
    </xf>
    <xf numFmtId="0" fontId="154" fillId="64" borderId="20" xfId="643" applyFont="1" applyBorder="1" applyAlignment="1">
      <alignment horizontal="center" vertical="center" wrapText="1"/>
    </xf>
    <xf numFmtId="0" fontId="154" fillId="64" borderId="21" xfId="643" applyFont="1" applyBorder="1" applyAlignment="1">
      <alignment horizontal="center" vertical="center" wrapText="1"/>
    </xf>
    <xf numFmtId="0" fontId="154" fillId="64" borderId="94" xfId="643" applyFont="1" applyBorder="1" applyAlignment="1">
      <alignment horizontal="center" vertical="center" wrapText="1"/>
    </xf>
    <xf numFmtId="0" fontId="134" fillId="68" borderId="89" xfId="556" applyFont="1" applyFill="1" applyBorder="1" applyAlignment="1">
      <alignment horizontal="center" vertical="center" wrapText="1"/>
    </xf>
    <xf numFmtId="3" fontId="47" fillId="7" borderId="6" xfId="316" applyNumberFormat="1" applyFont="1" applyFill="1" applyBorder="1" applyAlignment="1">
      <alignment horizontal="center" vertical="center" wrapText="1"/>
    </xf>
    <xf numFmtId="3" fontId="47" fillId="7" borderId="15" xfId="316" applyNumberFormat="1" applyFont="1" applyFill="1" applyBorder="1" applyAlignment="1">
      <alignment horizontal="center" vertical="center" wrapText="1"/>
    </xf>
    <xf numFmtId="0" fontId="99" fillId="57" borderId="7" xfId="14" applyFont="1" applyFill="1" applyBorder="1" applyAlignment="1">
      <alignment horizontal="center" vertical="center" wrapText="1"/>
    </xf>
    <xf numFmtId="0" fontId="99" fillId="57" borderId="5" xfId="14" applyFont="1" applyFill="1" applyBorder="1" applyAlignment="1">
      <alignment horizontal="center" vertical="center" wrapText="1"/>
    </xf>
    <xf numFmtId="3" fontId="133" fillId="71" borderId="30" xfId="643" applyNumberFormat="1" applyFont="1" applyFill="1" applyBorder="1" applyAlignment="1" applyProtection="1">
      <alignment horizontal="center" vertical="center"/>
    </xf>
    <xf numFmtId="3" fontId="133" fillId="71" borderId="31" xfId="643" applyNumberFormat="1" applyFont="1" applyFill="1" applyBorder="1" applyAlignment="1" applyProtection="1">
      <alignment horizontal="center" vertical="center"/>
    </xf>
    <xf numFmtId="3" fontId="133" fillId="71" borderId="75" xfId="643" applyNumberFormat="1" applyFont="1" applyFill="1" applyBorder="1" applyAlignment="1" applyProtection="1">
      <alignment horizontal="center" vertical="center"/>
    </xf>
    <xf numFmtId="0" fontId="134" fillId="68" borderId="13" xfId="556" applyFont="1" applyFill="1" applyBorder="1" applyAlignment="1">
      <alignment horizontal="center" vertical="center" wrapText="1"/>
    </xf>
    <xf numFmtId="0" fontId="134" fillId="68" borderId="18" xfId="556" applyFont="1" applyFill="1" applyBorder="1" applyAlignment="1">
      <alignment horizontal="center" vertical="center" wrapText="1"/>
    </xf>
    <xf numFmtId="0" fontId="133" fillId="64" borderId="1" xfId="643" applyFont="1" applyBorder="1" applyAlignment="1">
      <alignment horizontal="center" vertical="center" wrapText="1"/>
    </xf>
    <xf numFmtId="1" fontId="31" fillId="14" borderId="1" xfId="316" applyNumberFormat="1" applyFill="1" applyBorder="1" applyAlignment="1">
      <alignment horizontal="center" vertical="center" shrinkToFit="1"/>
    </xf>
    <xf numFmtId="0" fontId="37" fillId="14" borderId="1" xfId="316" applyFont="1" applyFill="1" applyBorder="1" applyAlignment="1">
      <alignment horizontal="center" vertical="center"/>
    </xf>
    <xf numFmtId="3" fontId="34" fillId="80" borderId="32" xfId="0" applyNumberFormat="1" applyFont="1" applyFill="1" applyBorder="1" applyAlignment="1">
      <alignment horizontal="center" vertical="center"/>
    </xf>
    <xf numFmtId="3" fontId="34" fillId="80" borderId="18" xfId="0" applyNumberFormat="1" applyFont="1" applyFill="1" applyBorder="1" applyAlignment="1">
      <alignment horizontal="center" vertical="center"/>
    </xf>
    <xf numFmtId="0" fontId="161" fillId="4" borderId="8" xfId="646" applyFont="1" applyFill="1" applyBorder="1" applyAlignment="1">
      <alignment horizontal="center" vertical="center" wrapText="1"/>
    </xf>
    <xf numFmtId="0" fontId="161" fillId="4" borderId="63" xfId="646" applyFont="1" applyFill="1" applyBorder="1" applyAlignment="1">
      <alignment horizontal="center" vertical="center" wrapText="1"/>
    </xf>
    <xf numFmtId="0" fontId="161" fillId="4" borderId="19" xfId="646" applyFont="1" applyFill="1" applyBorder="1" applyAlignment="1">
      <alignment horizontal="center" vertical="center" wrapText="1"/>
    </xf>
    <xf numFmtId="0" fontId="161" fillId="4" borderId="18" xfId="646" applyFont="1" applyFill="1" applyBorder="1" applyAlignment="1">
      <alignment horizontal="center" vertical="center" wrapText="1"/>
    </xf>
    <xf numFmtId="0" fontId="134" fillId="68" borderId="32" xfId="556" applyFont="1" applyFill="1" applyBorder="1" applyAlignment="1">
      <alignment horizontal="center" vertical="center" wrapText="1"/>
    </xf>
    <xf numFmtId="0" fontId="134" fillId="68" borderId="0" xfId="556" applyFont="1" applyFill="1" applyBorder="1" applyAlignment="1">
      <alignment horizontal="center" vertical="center" wrapText="1"/>
    </xf>
    <xf numFmtId="0" fontId="53" fillId="10" borderId="82" xfId="0" applyFont="1" applyFill="1" applyBorder="1" applyAlignment="1">
      <alignment horizontal="center" vertical="center"/>
    </xf>
    <xf numFmtId="0" fontId="53" fillId="10" borderId="18" xfId="0" applyFont="1" applyFill="1" applyBorder="1" applyAlignment="1">
      <alignment horizontal="center" vertical="center"/>
    </xf>
    <xf numFmtId="0" fontId="143" fillId="74" borderId="4" xfId="643" applyFont="1" applyFill="1" applyBorder="1" applyAlignment="1">
      <alignment horizontal="center" vertical="center" wrapText="1"/>
    </xf>
    <xf numFmtId="0" fontId="143" fillId="74" borderId="3" xfId="643" applyFont="1" applyFill="1" applyBorder="1" applyAlignment="1">
      <alignment horizontal="center" vertical="center" wrapText="1"/>
    </xf>
    <xf numFmtId="0" fontId="134" fillId="74" borderId="0" xfId="556" applyFont="1" applyFill="1" applyAlignment="1" applyProtection="1">
      <alignment horizontal="center" vertical="center" wrapText="1" readingOrder="1"/>
      <protection locked="0"/>
    </xf>
    <xf numFmtId="1" fontId="31" fillId="14" borderId="1" xfId="316" quotePrefix="1" applyNumberFormat="1" applyFill="1" applyBorder="1" applyAlignment="1">
      <alignment horizontal="center" vertical="center" shrinkToFit="1"/>
    </xf>
    <xf numFmtId="0" fontId="3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4" fillId="58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" fillId="81" borderId="1" xfId="0" applyFont="1" applyFill="1" applyBorder="1" applyAlignment="1">
      <alignment horizontal="center" wrapText="1"/>
    </xf>
  </cellXfs>
  <cellStyles count="1240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_ESTADISTICAS DE AGOSTO DE 2009 2" xfId="653" xr:uid="{00000000-0005-0000-0000-000003000000}"/>
    <cellStyle name="_ESTADISTICAS DE AGOSTO DE 2009 3" xfId="903" xr:uid="{F22396DB-FF78-45E2-9102-465C1F695024}"/>
    <cellStyle name="‡" xfId="570" xr:uid="{00000000-0005-0000-0000-000004000000}"/>
    <cellStyle name="20% - Accent1" xfId="44" xr:uid="{00000000-0005-0000-0000-000005000000}"/>
    <cellStyle name="20% - Accent1 2" xfId="571" xr:uid="{00000000-0005-0000-0000-000006000000}"/>
    <cellStyle name="20% - Accent2" xfId="45" xr:uid="{00000000-0005-0000-0000-000007000000}"/>
    <cellStyle name="20% - Accent2 2" xfId="572" xr:uid="{00000000-0005-0000-0000-000008000000}"/>
    <cellStyle name="20% - Accent3" xfId="46" xr:uid="{00000000-0005-0000-0000-000009000000}"/>
    <cellStyle name="20% - Accent3 2" xfId="573" xr:uid="{00000000-0005-0000-0000-00000A000000}"/>
    <cellStyle name="20% - Accent4" xfId="47" xr:uid="{00000000-0005-0000-0000-00000B000000}"/>
    <cellStyle name="20% - Accent4 2" xfId="574" xr:uid="{00000000-0005-0000-0000-00000C000000}"/>
    <cellStyle name="20% - Accent5" xfId="48" xr:uid="{00000000-0005-0000-0000-00000D000000}"/>
    <cellStyle name="20% - Accent5 2" xfId="575" xr:uid="{00000000-0005-0000-0000-00000E000000}"/>
    <cellStyle name="20% - Accent6" xfId="49" xr:uid="{00000000-0005-0000-0000-00000F000000}"/>
    <cellStyle name="20% - Accent6 2" xfId="576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3 2" xfId="676" xr:uid="{00000000-0005-0000-0000-000012000000}"/>
    <cellStyle name="20% - Énfasis1 3 3" xfId="905" xr:uid="{9DBE0802-9FE2-4DAB-B929-5D55ABBAF1ED}"/>
    <cellStyle name="20% - Énfasis1 3_3. Gráficos_Cobertura_Dpto" xfId="904" xr:uid="{14148A9E-839D-4952-903C-D885871B9BF5}"/>
    <cellStyle name="20% - Énfasis1 4" xfId="52" xr:uid="{00000000-0005-0000-0000-000013000000}"/>
    <cellStyle name="20% - Énfasis1 4 2" xfId="677" xr:uid="{00000000-0005-0000-0000-000013000000}"/>
    <cellStyle name="20% - Énfasis1 4 3" xfId="907" xr:uid="{C7532B0D-7FA9-493F-82B9-E60E5145E1BE}"/>
    <cellStyle name="20% - Énfasis1 4_3. Gráficos_Cobertura_Dpto" xfId="906" xr:uid="{0C82EB6E-17EE-4E64-80D6-750FCFF31479}"/>
    <cellStyle name="20% - Énfasis2 2" xfId="53" xr:uid="{00000000-0005-0000-0000-000014000000}"/>
    <cellStyle name="20% - Énfasis2 3" xfId="54" xr:uid="{00000000-0005-0000-0000-000015000000}"/>
    <cellStyle name="20% - Énfasis2 3 2" xfId="678" xr:uid="{00000000-0005-0000-0000-000015000000}"/>
    <cellStyle name="20% - Énfasis2 3 3" xfId="909" xr:uid="{EE199506-CFA4-4B1A-B699-3B1222664F1A}"/>
    <cellStyle name="20% - Énfasis2 3_3. Gráficos_Cobertura_Dpto" xfId="908" xr:uid="{A539B57B-07D9-4DAD-9420-5F3AB9E49272}"/>
    <cellStyle name="20% - Énfasis2 4" xfId="55" xr:uid="{00000000-0005-0000-0000-000016000000}"/>
    <cellStyle name="20% - Énfasis2 4 2" xfId="679" xr:uid="{00000000-0005-0000-0000-000016000000}"/>
    <cellStyle name="20% - Énfasis2 4 3" xfId="911" xr:uid="{30CDAF11-B807-4ADD-9C39-09BF21729BCF}"/>
    <cellStyle name="20% - Énfasis2 4_3. Gráficos_Cobertura_Dpto" xfId="910" xr:uid="{AF7E14F8-EFC9-4D30-B88C-7A266B960EB4}"/>
    <cellStyle name="20% - Énfasis3 2" xfId="56" xr:uid="{00000000-0005-0000-0000-000017000000}"/>
    <cellStyle name="20% - Énfasis3 3" xfId="57" xr:uid="{00000000-0005-0000-0000-000018000000}"/>
    <cellStyle name="20% - Énfasis3 3 2" xfId="680" xr:uid="{00000000-0005-0000-0000-000018000000}"/>
    <cellStyle name="20% - Énfasis3 3 3" xfId="913" xr:uid="{6569056F-5391-498C-B14E-192A177376F2}"/>
    <cellStyle name="20% - Énfasis3 3_3. Gráficos_Cobertura_Dpto" xfId="912" xr:uid="{AF6F1E06-978C-4BF5-B55C-D6082514AEFE}"/>
    <cellStyle name="20% - Énfasis3 4" xfId="58" xr:uid="{00000000-0005-0000-0000-000019000000}"/>
    <cellStyle name="20% - Énfasis3 4 2" xfId="681" xr:uid="{00000000-0005-0000-0000-000019000000}"/>
    <cellStyle name="20% - Énfasis3 4 3" xfId="915" xr:uid="{651282F7-190B-4349-B9AE-8A10950B3B0F}"/>
    <cellStyle name="20% - Énfasis3 4_3. Gráficos_Cobertura_Dpto" xfId="914" xr:uid="{CB15D68C-B3D4-41AD-B98B-1202DDBD80C5}"/>
    <cellStyle name="20% - Énfasis4 2" xfId="59" xr:uid="{00000000-0005-0000-0000-00001A000000}"/>
    <cellStyle name="20% - Énfasis4 3" xfId="60" xr:uid="{00000000-0005-0000-0000-00001B000000}"/>
    <cellStyle name="20% - Énfasis4 3 2" xfId="682" xr:uid="{00000000-0005-0000-0000-00001B000000}"/>
    <cellStyle name="20% - Énfasis4 3 3" xfId="917" xr:uid="{8AFD9C69-F224-42BF-917F-BA4059216400}"/>
    <cellStyle name="20% - Énfasis4 3_3. Gráficos_Cobertura_Dpto" xfId="916" xr:uid="{931D0664-0228-4B6F-9692-B9A843BE5C1F}"/>
    <cellStyle name="20% - Énfasis4 4" xfId="61" xr:uid="{00000000-0005-0000-0000-00001C000000}"/>
    <cellStyle name="20% - Énfasis4 4 2" xfId="683" xr:uid="{00000000-0005-0000-0000-00001C000000}"/>
    <cellStyle name="20% - Énfasis4 4 3" xfId="919" xr:uid="{05668322-0743-4AB4-B419-1D53A3CCE120}"/>
    <cellStyle name="20% - Énfasis4 4_3. Gráficos_Cobertura_Dpto" xfId="918" xr:uid="{9282BE71-04D6-4E7B-BE84-2C5ADE405C24}"/>
    <cellStyle name="20% - Énfasis5 2" xfId="62" xr:uid="{00000000-0005-0000-0000-00001D000000}"/>
    <cellStyle name="20% - Énfasis5 3" xfId="63" xr:uid="{00000000-0005-0000-0000-00001E000000}"/>
    <cellStyle name="20% - Énfasis5 3 2" xfId="684" xr:uid="{00000000-0005-0000-0000-00001E000000}"/>
    <cellStyle name="20% - Énfasis5 3 3" xfId="921" xr:uid="{2320B4E1-7B53-40F8-8A6B-907551763365}"/>
    <cellStyle name="20% - Énfasis5 3_3. Gráficos_Cobertura_Dpto" xfId="920" xr:uid="{CB332E5C-824F-403E-AC5C-5349B4936E1F}"/>
    <cellStyle name="20% - Énfasis6 2" xfId="64" xr:uid="{00000000-0005-0000-0000-00001F000000}"/>
    <cellStyle name="20% - Énfasis6 3" xfId="65" xr:uid="{00000000-0005-0000-0000-000020000000}"/>
    <cellStyle name="20% - Énfasis6 3 2" xfId="685" xr:uid="{00000000-0005-0000-0000-000020000000}"/>
    <cellStyle name="20% - Énfasis6 3 3" xfId="923" xr:uid="{8D79B119-3CB8-4FD9-971E-A75A8A43AF41}"/>
    <cellStyle name="20% - Énfasis6 3_3. Gráficos_Cobertura_Dpto" xfId="922" xr:uid="{C69D1B8B-60ED-4F15-9EE6-E992CEEE8FC2}"/>
    <cellStyle name="20% - Énfasis6 4" xfId="66" xr:uid="{00000000-0005-0000-0000-000021000000}"/>
    <cellStyle name="20% - Énfasis6 4 2" xfId="686" xr:uid="{00000000-0005-0000-0000-000021000000}"/>
    <cellStyle name="20% - Énfasis6 4 3" xfId="925" xr:uid="{1347FE4B-43AA-4AFE-8E88-9658271917CC}"/>
    <cellStyle name="20% - Énfasis6 4_3. Gráficos_Cobertura_Dpto" xfId="924" xr:uid="{FB45E828-4980-4039-9B63-7D5444A02208}"/>
    <cellStyle name="40% - Accent1" xfId="67" xr:uid="{00000000-0005-0000-0000-000022000000}"/>
    <cellStyle name="40% - Accent1 2" xfId="577" xr:uid="{00000000-0005-0000-0000-000023000000}"/>
    <cellStyle name="40% - Accent2" xfId="68" xr:uid="{00000000-0005-0000-0000-000024000000}"/>
    <cellStyle name="40% - Accent2 2" xfId="578" xr:uid="{00000000-0005-0000-0000-000025000000}"/>
    <cellStyle name="40% - Accent3" xfId="69" xr:uid="{00000000-0005-0000-0000-000026000000}"/>
    <cellStyle name="40% - Accent3 2" xfId="579" xr:uid="{00000000-0005-0000-0000-000027000000}"/>
    <cellStyle name="40% - Accent4" xfId="70" xr:uid="{00000000-0005-0000-0000-000028000000}"/>
    <cellStyle name="40% - Accent4 2" xfId="580" xr:uid="{00000000-0005-0000-0000-000029000000}"/>
    <cellStyle name="40% - Accent5" xfId="71" xr:uid="{00000000-0005-0000-0000-00002A000000}"/>
    <cellStyle name="40% - Accent5 2" xfId="581" xr:uid="{00000000-0005-0000-0000-00002B000000}"/>
    <cellStyle name="40% - Accent6" xfId="72" xr:uid="{00000000-0005-0000-0000-00002C000000}"/>
    <cellStyle name="40% - Accent6 2" xfId="582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3 2" xfId="687" xr:uid="{00000000-0005-0000-0000-00002F000000}"/>
    <cellStyle name="40% - Énfasis1 3 3" xfId="927" xr:uid="{E8148A2A-F13E-411C-A3F2-96908C08D8A5}"/>
    <cellStyle name="40% - Énfasis1 3_3. Gráficos_Cobertura_Dpto" xfId="926" xr:uid="{68057E3B-D248-40DA-AE81-1C94FA1D04EC}"/>
    <cellStyle name="40% - Énfasis1 4" xfId="75" xr:uid="{00000000-0005-0000-0000-000030000000}"/>
    <cellStyle name="40% - Énfasis1 4 2" xfId="688" xr:uid="{00000000-0005-0000-0000-000030000000}"/>
    <cellStyle name="40% - Énfasis1 4 3" xfId="929" xr:uid="{27FE9B29-FC87-4730-8EF1-AEA15700310D}"/>
    <cellStyle name="40% - Énfasis1 4_3. Gráficos_Cobertura_Dpto" xfId="928" xr:uid="{727B1E65-FC9B-49DF-B046-C7896FA9271B}"/>
    <cellStyle name="40% - Énfasis2 2" xfId="76" xr:uid="{00000000-0005-0000-0000-000031000000}"/>
    <cellStyle name="40% - Énfasis2 3" xfId="77" xr:uid="{00000000-0005-0000-0000-000032000000}"/>
    <cellStyle name="40% - Énfasis2 3 2" xfId="689" xr:uid="{00000000-0005-0000-0000-000032000000}"/>
    <cellStyle name="40% - Énfasis2 3 3" xfId="931" xr:uid="{66EC905B-C4D2-4093-B9AA-95D9F352E65B}"/>
    <cellStyle name="40% - Énfasis2 3_3. Gráficos_Cobertura_Dpto" xfId="930" xr:uid="{64D2CEA5-4708-470F-AA49-E4326B0CA6B5}"/>
    <cellStyle name="40% - Énfasis3 2" xfId="78" xr:uid="{00000000-0005-0000-0000-000033000000}"/>
    <cellStyle name="40% - Énfasis3 3" xfId="79" xr:uid="{00000000-0005-0000-0000-000034000000}"/>
    <cellStyle name="40% - Énfasis3 3 2" xfId="690" xr:uid="{00000000-0005-0000-0000-000034000000}"/>
    <cellStyle name="40% - Énfasis3 3 3" xfId="933" xr:uid="{60376F8B-9F5B-461F-B24F-13CE6DA16B2C}"/>
    <cellStyle name="40% - Énfasis3 3_3. Gráficos_Cobertura_Dpto" xfId="932" xr:uid="{625ABFB0-27B4-4FA5-8529-47EBE8B89D0E}"/>
    <cellStyle name="40% - Énfasis3 4" xfId="80" xr:uid="{00000000-0005-0000-0000-000035000000}"/>
    <cellStyle name="40% - Énfasis3 4 2" xfId="691" xr:uid="{00000000-0005-0000-0000-000035000000}"/>
    <cellStyle name="40% - Énfasis3 4 3" xfId="935" xr:uid="{96AD9D19-88E4-40E1-9E29-995A06A074B5}"/>
    <cellStyle name="40% - Énfasis3 4_3. Gráficos_Cobertura_Dpto" xfId="934" xr:uid="{A8C8F47E-43E9-4D63-A5FB-66C0CEDF9E8B}"/>
    <cellStyle name="40% - Énfasis4 2" xfId="81" xr:uid="{00000000-0005-0000-0000-000036000000}"/>
    <cellStyle name="40% - Énfasis4 3" xfId="82" xr:uid="{00000000-0005-0000-0000-000037000000}"/>
    <cellStyle name="40% - Énfasis4 3 2" xfId="692" xr:uid="{00000000-0005-0000-0000-000037000000}"/>
    <cellStyle name="40% - Énfasis4 3 3" xfId="937" xr:uid="{65C363BA-F44B-44E3-B7B7-86BBA33AB9AB}"/>
    <cellStyle name="40% - Énfasis4 3_3. Gráficos_Cobertura_Dpto" xfId="936" xr:uid="{1AF2FEA2-8665-4DAF-908D-313840FA24FD}"/>
    <cellStyle name="40% - Énfasis4 4" xfId="83" xr:uid="{00000000-0005-0000-0000-000038000000}"/>
    <cellStyle name="40% - Énfasis4 4 2" xfId="693" xr:uid="{00000000-0005-0000-0000-000038000000}"/>
    <cellStyle name="40% - Énfasis4 4 3" xfId="939" xr:uid="{5C0D0EDD-AA3A-496D-B9C6-A466889E9851}"/>
    <cellStyle name="40% - Énfasis4 4_3. Gráficos_Cobertura_Dpto" xfId="938" xr:uid="{B9C332F0-B0E2-4E60-98B5-8E4622FA17ED}"/>
    <cellStyle name="40% - Énfasis5 2" xfId="84" xr:uid="{00000000-0005-0000-0000-000039000000}"/>
    <cellStyle name="40% - Énfasis5 3" xfId="85" xr:uid="{00000000-0005-0000-0000-00003A000000}"/>
    <cellStyle name="40% - Énfasis5 3 2" xfId="694" xr:uid="{00000000-0005-0000-0000-00003A000000}"/>
    <cellStyle name="40% - Énfasis5 3 3" xfId="941" xr:uid="{7DC19383-789F-4DA8-BE8B-760C9E026FF8}"/>
    <cellStyle name="40% - Énfasis5 3_3. Gráficos_Cobertura_Dpto" xfId="940" xr:uid="{5495FEBC-03F8-442E-AD4A-8F4D86D7117C}"/>
    <cellStyle name="40% - Énfasis5 4" xfId="86" xr:uid="{00000000-0005-0000-0000-00003B000000}"/>
    <cellStyle name="40% - Énfasis5 4 2" xfId="695" xr:uid="{00000000-0005-0000-0000-00003B000000}"/>
    <cellStyle name="40% - Énfasis5 4 3" xfId="943" xr:uid="{F6821530-3BD7-406F-9A4E-9C1C9AF21B4A}"/>
    <cellStyle name="40% - Énfasis5 4_3. Gráficos_Cobertura_Dpto" xfId="942" xr:uid="{C8B829FE-3E67-4D29-A8E7-061B1F9C13AE}"/>
    <cellStyle name="40% - Énfasis6 2" xfId="87" xr:uid="{00000000-0005-0000-0000-00003C000000}"/>
    <cellStyle name="40% - Énfasis6 3" xfId="88" xr:uid="{00000000-0005-0000-0000-00003D000000}"/>
    <cellStyle name="40% - Énfasis6 3 2" xfId="696" xr:uid="{00000000-0005-0000-0000-00003D000000}"/>
    <cellStyle name="40% - Énfasis6 3 3" xfId="945" xr:uid="{0D6F8126-3D77-438D-96FB-F1ED1E84C63D}"/>
    <cellStyle name="40% - Énfasis6 3_3. Gráficos_Cobertura_Dpto" xfId="944" xr:uid="{600B666A-4412-46C0-A78B-CFCEC5043210}"/>
    <cellStyle name="40% - Énfasis6 4" xfId="89" xr:uid="{00000000-0005-0000-0000-00003E000000}"/>
    <cellStyle name="40% - Énfasis6 4 2" xfId="697" xr:uid="{00000000-0005-0000-0000-00003E000000}"/>
    <cellStyle name="40% - Énfasis6 4 3" xfId="947" xr:uid="{4DE37503-4743-4759-A841-722CEA8DE9E9}"/>
    <cellStyle name="40% - Énfasis6 4_3. Gráficos_Cobertura_Dpto" xfId="946" xr:uid="{A727DC80-37D0-4F7F-9B27-CEFA986C62E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43" builtinId="26"/>
    <cellStyle name="Calculation" xfId="110" xr:uid="{00000000-0005-0000-0000-000054000000}"/>
    <cellStyle name="Cálculo" xfId="646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stilo 1 3" xfId="654" xr:uid="{00000000-0005-0000-0000-000062000000}"/>
    <cellStyle name="Estilo 1 4" xfId="948" xr:uid="{31E54C9C-BD49-4FCF-B9A9-706BD0213CFA}"/>
    <cellStyle name="Euro" xfId="5" xr:uid="{00000000-0005-0000-0000-000064000000}"/>
    <cellStyle name="Euro 2" xfId="123" xr:uid="{00000000-0005-0000-0000-000065000000}"/>
    <cellStyle name="Euro 2 2" xfId="583" xr:uid="{00000000-0005-0000-0000-000066000000}"/>
    <cellStyle name="Euro 2 3" xfId="584" xr:uid="{00000000-0005-0000-0000-000067000000}"/>
    <cellStyle name="Euro 3" xfId="585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34" builtinId="3"/>
    <cellStyle name="Millares [0]" xfId="638" builtinId="6"/>
    <cellStyle name="Millares [0] 2" xfId="895" xr:uid="{00000000-0005-0000-0000-0000F9020000}"/>
    <cellStyle name="Millares [0] 3" xfId="949" xr:uid="{C5F36A82-8C8A-475E-8CD6-F6C99890306B}"/>
    <cellStyle name="Millares 10" xfId="586" xr:uid="{00000000-0005-0000-0000-000074000000}"/>
    <cellStyle name="Millares 11" xfId="587" xr:uid="{00000000-0005-0000-0000-000075000000}"/>
    <cellStyle name="Millares 11 2" xfId="880" xr:uid="{00000000-0005-0000-0000-000075000000}"/>
    <cellStyle name="Millares 11 3" xfId="950" xr:uid="{949ACC6B-1E2C-4FAE-A6B8-ACC5D02381ED}"/>
    <cellStyle name="Millares 12" xfId="641" xr:uid="{00000000-0005-0000-0000-000076000000}"/>
    <cellStyle name="Millares 12 2" xfId="896" xr:uid="{00000000-0005-0000-0000-000076000000}"/>
    <cellStyle name="Millares 12 3" xfId="951" xr:uid="{98A20866-56EE-41F7-9103-193C39B2FAF3}"/>
    <cellStyle name="Millares 13" xfId="651" xr:uid="{C0DEC30D-27EE-4A4C-9001-CD8CDF9D5448}"/>
    <cellStyle name="Millares 13 2" xfId="901" xr:uid="{C0DEC30D-27EE-4A4C-9001-CD8CDF9D5448}"/>
    <cellStyle name="Millares 13 3" xfId="952" xr:uid="{0EFF490C-A8CB-4B56-9A15-A54E45CD1E79}"/>
    <cellStyle name="Millares 14" xfId="953" xr:uid="{666B00CC-68EB-46ED-A36D-337D46FD2204}"/>
    <cellStyle name="Millares 16" xfId="588" xr:uid="{00000000-0005-0000-0000-000077000000}"/>
    <cellStyle name="Millares 17" xfId="589" xr:uid="{00000000-0005-0000-0000-000078000000}"/>
    <cellStyle name="Millares 18" xfId="590" xr:uid="{00000000-0005-0000-0000-000079000000}"/>
    <cellStyle name="Millares 19" xfId="591" xr:uid="{00000000-0005-0000-0000-00007A000000}"/>
    <cellStyle name="Millares 2" xfId="9" xr:uid="{00000000-0005-0000-0000-00007B000000}"/>
    <cellStyle name="Millares 2 10" xfId="133" xr:uid="{00000000-0005-0000-0000-00007C000000}"/>
    <cellStyle name="Millares 2 10 2" xfId="698" xr:uid="{00000000-0005-0000-0000-00007C000000}"/>
    <cellStyle name="Millares 2 10 3" xfId="954" xr:uid="{3B4AC4D8-4562-435E-BD33-B8870AB0FCEE}"/>
    <cellStyle name="Millares 2 11" xfId="134" xr:uid="{00000000-0005-0000-0000-00007D000000}"/>
    <cellStyle name="Millares 2 11 2" xfId="699" xr:uid="{00000000-0005-0000-0000-00007D000000}"/>
    <cellStyle name="Millares 2 11 3" xfId="955" xr:uid="{8F21C919-9BD9-4569-8D16-030AD3EB9343}"/>
    <cellStyle name="Millares 2 12" xfId="135" xr:uid="{00000000-0005-0000-0000-00007E000000}"/>
    <cellStyle name="Millares 2 12 2" xfId="700" xr:uid="{00000000-0005-0000-0000-00007E000000}"/>
    <cellStyle name="Millares 2 12 3" xfId="956" xr:uid="{AE995FBC-7FF4-472E-ABCB-FDD25D863525}"/>
    <cellStyle name="Millares 2 13" xfId="136" xr:uid="{00000000-0005-0000-0000-00007F000000}"/>
    <cellStyle name="Millares 2 13 2" xfId="701" xr:uid="{00000000-0005-0000-0000-00007F000000}"/>
    <cellStyle name="Millares 2 13 3" xfId="957" xr:uid="{A9437655-7224-4C22-B982-2521D58FF7A2}"/>
    <cellStyle name="Millares 2 14" xfId="137" xr:uid="{00000000-0005-0000-0000-000080000000}"/>
    <cellStyle name="Millares 2 14 2" xfId="702" xr:uid="{00000000-0005-0000-0000-000080000000}"/>
    <cellStyle name="Millares 2 14 3" xfId="958" xr:uid="{F9D7640D-06B9-41D9-B4E9-EAB883AD22AE}"/>
    <cellStyle name="Millares 2 15" xfId="138" xr:uid="{00000000-0005-0000-0000-000081000000}"/>
    <cellStyle name="Millares 2 15 2" xfId="703" xr:uid="{00000000-0005-0000-0000-000081000000}"/>
    <cellStyle name="Millares 2 15 3" xfId="959" xr:uid="{63C82E45-8C42-433B-86F3-DC370DC2AEDA}"/>
    <cellStyle name="Millares 2 16" xfId="139" xr:uid="{00000000-0005-0000-0000-000082000000}"/>
    <cellStyle name="Millares 2 16 2" xfId="704" xr:uid="{00000000-0005-0000-0000-000082000000}"/>
    <cellStyle name="Millares 2 16 3" xfId="960" xr:uid="{729BBECB-765A-48CA-A9AA-C92E88A9E7F6}"/>
    <cellStyle name="Millares 2 17" xfId="140" xr:uid="{00000000-0005-0000-0000-000083000000}"/>
    <cellStyle name="Millares 2 17 2" xfId="705" xr:uid="{00000000-0005-0000-0000-000083000000}"/>
    <cellStyle name="Millares 2 17 3" xfId="961" xr:uid="{6A936020-00D7-405F-BBE2-E61A996B6742}"/>
    <cellStyle name="Millares 2 18" xfId="141" xr:uid="{00000000-0005-0000-0000-000084000000}"/>
    <cellStyle name="Millares 2 18 2" xfId="706" xr:uid="{00000000-0005-0000-0000-000084000000}"/>
    <cellStyle name="Millares 2 18 3" xfId="962" xr:uid="{E86AD544-770F-4148-B7F3-8971261F1BA0}"/>
    <cellStyle name="Millares 2 19" xfId="142" xr:uid="{00000000-0005-0000-0000-000085000000}"/>
    <cellStyle name="Millares 2 19 2" xfId="707" xr:uid="{00000000-0005-0000-0000-000085000000}"/>
    <cellStyle name="Millares 2 19 3" xfId="963" xr:uid="{37C4A046-166E-433B-9224-319A6F2DACEE}"/>
    <cellStyle name="Millares 2 2" xfId="143" xr:uid="{00000000-0005-0000-0000-000086000000}"/>
    <cellStyle name="Millares 2 2 2" xfId="592" xr:uid="{00000000-0005-0000-0000-000087000000}"/>
    <cellStyle name="Millares 2 2 2 2" xfId="881" xr:uid="{00000000-0005-0000-0000-000087000000}"/>
    <cellStyle name="Millares 2 2 2 3" xfId="964" xr:uid="{35DD7936-C310-421D-B369-D2D375DEC736}"/>
    <cellStyle name="Millares 2 2 3" xfId="708" xr:uid="{00000000-0005-0000-0000-000086000000}"/>
    <cellStyle name="Millares 2 2 4" xfId="965" xr:uid="{D95BF669-CA13-49F7-9C53-ED6352662FA1}"/>
    <cellStyle name="Millares 2 20" xfId="144" xr:uid="{00000000-0005-0000-0000-000088000000}"/>
    <cellStyle name="Millares 2 20 2" xfId="709" xr:uid="{00000000-0005-0000-0000-000088000000}"/>
    <cellStyle name="Millares 2 20 3" xfId="966" xr:uid="{A49EB640-F285-4AF2-A880-86D9B2ACEC49}"/>
    <cellStyle name="Millares 2 21" xfId="145" xr:uid="{00000000-0005-0000-0000-000089000000}"/>
    <cellStyle name="Millares 2 21 2" xfId="710" xr:uid="{00000000-0005-0000-0000-000089000000}"/>
    <cellStyle name="Millares 2 21 3" xfId="967" xr:uid="{367C64C5-37B9-479B-AA10-9A67F453FC02}"/>
    <cellStyle name="Millares 2 22" xfId="146" xr:uid="{00000000-0005-0000-0000-00008A000000}"/>
    <cellStyle name="Millares 2 22 2" xfId="711" xr:uid="{00000000-0005-0000-0000-00008A000000}"/>
    <cellStyle name="Millares 2 22 3" xfId="968" xr:uid="{237705C8-7592-4E65-B68A-3C1C3F1778C9}"/>
    <cellStyle name="Millares 2 23" xfId="147" xr:uid="{00000000-0005-0000-0000-00008B000000}"/>
    <cellStyle name="Millares 2 23 2" xfId="712" xr:uid="{00000000-0005-0000-0000-00008B000000}"/>
    <cellStyle name="Millares 2 23 3" xfId="969" xr:uid="{D6655AD5-C16B-48DA-B6CC-4833E0937E93}"/>
    <cellStyle name="Millares 2 24" xfId="148" xr:uid="{00000000-0005-0000-0000-00008C000000}"/>
    <cellStyle name="Millares 2 24 2" xfId="713" xr:uid="{00000000-0005-0000-0000-00008C000000}"/>
    <cellStyle name="Millares 2 24 3" xfId="970" xr:uid="{EEC9AF79-09CD-42C4-B0E2-77729E16F982}"/>
    <cellStyle name="Millares 2 25" xfId="149" xr:uid="{00000000-0005-0000-0000-00008D000000}"/>
    <cellStyle name="Millares 2 25 2" xfId="714" xr:uid="{00000000-0005-0000-0000-00008D000000}"/>
    <cellStyle name="Millares 2 25 3" xfId="971" xr:uid="{98CD0830-9B61-47DD-B010-0B464EF861ED}"/>
    <cellStyle name="Millares 2 26" xfId="150" xr:uid="{00000000-0005-0000-0000-00008E000000}"/>
    <cellStyle name="Millares 2 26 2" xfId="715" xr:uid="{00000000-0005-0000-0000-00008E000000}"/>
    <cellStyle name="Millares 2 26 3" xfId="972" xr:uid="{02BEC440-1669-4106-B388-0CEE5F672BBF}"/>
    <cellStyle name="Millares 2 27" xfId="655" xr:uid="{00000000-0005-0000-0000-00007B000000}"/>
    <cellStyle name="Millares 2 28" xfId="973" xr:uid="{57F1F475-F5F2-4991-AFF8-A711B44CC8C9}"/>
    <cellStyle name="Millares 2 3" xfId="151" xr:uid="{00000000-0005-0000-0000-00008F000000}"/>
    <cellStyle name="Millares 2 3 2" xfId="716" xr:uid="{00000000-0005-0000-0000-00008F000000}"/>
    <cellStyle name="Millares 2 3 3" xfId="974" xr:uid="{3525A6F3-85E9-4FE1-A071-55ED093727FE}"/>
    <cellStyle name="Millares 2 4" xfId="152" xr:uid="{00000000-0005-0000-0000-000090000000}"/>
    <cellStyle name="Millares 2 4 2" xfId="717" xr:uid="{00000000-0005-0000-0000-000090000000}"/>
    <cellStyle name="Millares 2 4 3" xfId="975" xr:uid="{27539A08-4793-4151-B508-DC9BAC1E1954}"/>
    <cellStyle name="Millares 2 5" xfId="153" xr:uid="{00000000-0005-0000-0000-000091000000}"/>
    <cellStyle name="Millares 2 5 2" xfId="718" xr:uid="{00000000-0005-0000-0000-000091000000}"/>
    <cellStyle name="Millares 2 5 3" xfId="976" xr:uid="{420F02DE-C4B0-4208-A4A7-3832CF2E6E46}"/>
    <cellStyle name="Millares 2 6" xfId="154" xr:uid="{00000000-0005-0000-0000-000092000000}"/>
    <cellStyle name="Millares 2 6 2" xfId="719" xr:uid="{00000000-0005-0000-0000-000092000000}"/>
    <cellStyle name="Millares 2 6 3" xfId="977" xr:uid="{1D05F802-2643-4221-88C1-B61FC4FC7ADF}"/>
    <cellStyle name="Millares 2 7" xfId="155" xr:uid="{00000000-0005-0000-0000-000093000000}"/>
    <cellStyle name="Millares 2 7 2" xfId="720" xr:uid="{00000000-0005-0000-0000-000093000000}"/>
    <cellStyle name="Millares 2 7 3" xfId="978" xr:uid="{E324286F-AF74-48E4-80D2-8F81B2B0087A}"/>
    <cellStyle name="Millares 2 8" xfId="156" xr:uid="{00000000-0005-0000-0000-000094000000}"/>
    <cellStyle name="Millares 2 8 2" xfId="721" xr:uid="{00000000-0005-0000-0000-000094000000}"/>
    <cellStyle name="Millares 2 8 3" xfId="979" xr:uid="{1C3BAC67-2E6B-4C59-AE3E-9DBBD11D187A}"/>
    <cellStyle name="Millares 2 9" xfId="157" xr:uid="{00000000-0005-0000-0000-000095000000}"/>
    <cellStyle name="Millares 2 9 2" xfId="722" xr:uid="{00000000-0005-0000-0000-000095000000}"/>
    <cellStyle name="Millares 2 9 3" xfId="980" xr:uid="{FCF8097C-FAF5-41F7-85B5-79FBA1DA316D}"/>
    <cellStyle name="Millares 2_COMPARATIVO FACTURACION 2011 CORREGIDO" xfId="158" xr:uid="{00000000-0005-0000-0000-000096000000}"/>
    <cellStyle name="Millares 20" xfId="593" xr:uid="{00000000-0005-0000-0000-000097000000}"/>
    <cellStyle name="Millares 21" xfId="594" xr:uid="{00000000-0005-0000-0000-000098000000}"/>
    <cellStyle name="Millares 22" xfId="595" xr:uid="{00000000-0005-0000-0000-000099000000}"/>
    <cellStyle name="Millares 23" xfId="596" xr:uid="{00000000-0005-0000-0000-00009A000000}"/>
    <cellStyle name="Millares 24" xfId="597" xr:uid="{00000000-0005-0000-0000-00009B000000}"/>
    <cellStyle name="Millares 25" xfId="598" xr:uid="{00000000-0005-0000-0000-00009C000000}"/>
    <cellStyle name="Millares 26" xfId="599" xr:uid="{00000000-0005-0000-0000-00009D000000}"/>
    <cellStyle name="Millares 27" xfId="600" xr:uid="{00000000-0005-0000-0000-00009E000000}"/>
    <cellStyle name="Millares 28" xfId="601" xr:uid="{00000000-0005-0000-0000-00009F000000}"/>
    <cellStyle name="Millares 29" xfId="602" xr:uid="{00000000-0005-0000-0000-0000A0000000}"/>
    <cellStyle name="Millares 3" xfId="11" xr:uid="{00000000-0005-0000-0000-0000A1000000}"/>
    <cellStyle name="Millares 3 10" xfId="159" xr:uid="{00000000-0005-0000-0000-0000A2000000}"/>
    <cellStyle name="Millares 3 10 2" xfId="723" xr:uid="{00000000-0005-0000-0000-0000A2000000}"/>
    <cellStyle name="Millares 3 10 3" xfId="981" xr:uid="{33E9EF31-1C1F-4B63-B798-ABC5BC44448B}"/>
    <cellStyle name="Millares 3 11" xfId="160" xr:uid="{00000000-0005-0000-0000-0000A3000000}"/>
    <cellStyle name="Millares 3 11 2" xfId="724" xr:uid="{00000000-0005-0000-0000-0000A3000000}"/>
    <cellStyle name="Millares 3 11 3" xfId="982" xr:uid="{D3BC2142-502A-4C91-8F40-0C0E448F4A52}"/>
    <cellStyle name="Millares 3 12" xfId="161" xr:uid="{00000000-0005-0000-0000-0000A4000000}"/>
    <cellStyle name="Millares 3 12 2" xfId="725" xr:uid="{00000000-0005-0000-0000-0000A4000000}"/>
    <cellStyle name="Millares 3 12 3" xfId="983" xr:uid="{6BD8044D-6498-4653-A567-802FBCB853AF}"/>
    <cellStyle name="Millares 3 13" xfId="162" xr:uid="{00000000-0005-0000-0000-0000A5000000}"/>
    <cellStyle name="Millares 3 13 2" xfId="726" xr:uid="{00000000-0005-0000-0000-0000A5000000}"/>
    <cellStyle name="Millares 3 13 3" xfId="984" xr:uid="{9626F6A9-A467-4F02-8790-18F5200A2030}"/>
    <cellStyle name="Millares 3 14" xfId="163" xr:uid="{00000000-0005-0000-0000-0000A6000000}"/>
    <cellStyle name="Millares 3 14 2" xfId="727" xr:uid="{00000000-0005-0000-0000-0000A6000000}"/>
    <cellStyle name="Millares 3 14 3" xfId="985" xr:uid="{E275D498-D014-4BBD-B060-B2DAA41DCFD1}"/>
    <cellStyle name="Millares 3 15" xfId="164" xr:uid="{00000000-0005-0000-0000-0000A7000000}"/>
    <cellStyle name="Millares 3 15 2" xfId="728" xr:uid="{00000000-0005-0000-0000-0000A7000000}"/>
    <cellStyle name="Millares 3 15 3" xfId="986" xr:uid="{3DA69FDB-476B-43B3-AED3-2CB8B61F8392}"/>
    <cellStyle name="Millares 3 16" xfId="165" xr:uid="{00000000-0005-0000-0000-0000A8000000}"/>
    <cellStyle name="Millares 3 16 2" xfId="729" xr:uid="{00000000-0005-0000-0000-0000A8000000}"/>
    <cellStyle name="Millares 3 16 3" xfId="987" xr:uid="{2DACEE49-DE26-4172-8883-39C34F56CAA6}"/>
    <cellStyle name="Millares 3 17" xfId="166" xr:uid="{00000000-0005-0000-0000-0000A9000000}"/>
    <cellStyle name="Millares 3 17 2" xfId="730" xr:uid="{00000000-0005-0000-0000-0000A9000000}"/>
    <cellStyle name="Millares 3 17 3" xfId="988" xr:uid="{7009656C-2E61-4BB3-BA7E-DD11895720D7}"/>
    <cellStyle name="Millares 3 18" xfId="167" xr:uid="{00000000-0005-0000-0000-0000AA000000}"/>
    <cellStyle name="Millares 3 18 2" xfId="731" xr:uid="{00000000-0005-0000-0000-0000AA000000}"/>
    <cellStyle name="Millares 3 18 3" xfId="989" xr:uid="{45A3B2D1-B6E7-48ED-B547-B68B105E7745}"/>
    <cellStyle name="Millares 3 19" xfId="168" xr:uid="{00000000-0005-0000-0000-0000AB000000}"/>
    <cellStyle name="Millares 3 19 2" xfId="732" xr:uid="{00000000-0005-0000-0000-0000AB000000}"/>
    <cellStyle name="Millares 3 19 3" xfId="990" xr:uid="{8B7EC31F-C8BB-4502-8505-E2D9BC459EF9}"/>
    <cellStyle name="Millares 3 2" xfId="29" xr:uid="{00000000-0005-0000-0000-0000AC000000}"/>
    <cellStyle name="Millares 3 20" xfId="169" xr:uid="{00000000-0005-0000-0000-0000AD000000}"/>
    <cellStyle name="Millares 3 20 2" xfId="733" xr:uid="{00000000-0005-0000-0000-0000AD000000}"/>
    <cellStyle name="Millares 3 20 3" xfId="991" xr:uid="{99E611CB-320E-4940-ACF8-B12EF690D13F}"/>
    <cellStyle name="Millares 3 21" xfId="170" xr:uid="{00000000-0005-0000-0000-0000AE000000}"/>
    <cellStyle name="Millares 3 21 2" xfId="734" xr:uid="{00000000-0005-0000-0000-0000AE000000}"/>
    <cellStyle name="Millares 3 21 3" xfId="992" xr:uid="{BACB52BD-B849-492C-B86A-14BC6412CFAC}"/>
    <cellStyle name="Millares 3 22" xfId="171" xr:uid="{00000000-0005-0000-0000-0000AF000000}"/>
    <cellStyle name="Millares 3 22 2" xfId="735" xr:uid="{00000000-0005-0000-0000-0000AF000000}"/>
    <cellStyle name="Millares 3 22 3" xfId="993" xr:uid="{6AA3EAA3-6150-422B-BBB1-C1D03D1A6E43}"/>
    <cellStyle name="Millares 3 23" xfId="172" xr:uid="{00000000-0005-0000-0000-0000B0000000}"/>
    <cellStyle name="Millares 3 23 2" xfId="736" xr:uid="{00000000-0005-0000-0000-0000B0000000}"/>
    <cellStyle name="Millares 3 23 3" xfId="994" xr:uid="{6E8E2D94-8EF2-4D14-8DD9-79BE02F4B6AB}"/>
    <cellStyle name="Millares 3 24" xfId="173" xr:uid="{00000000-0005-0000-0000-0000B1000000}"/>
    <cellStyle name="Millares 3 24 2" xfId="737" xr:uid="{00000000-0005-0000-0000-0000B1000000}"/>
    <cellStyle name="Millares 3 24 3" xfId="995" xr:uid="{D5D858AE-3A28-4AB6-AFD8-ACD2ADE4C727}"/>
    <cellStyle name="Millares 3 25" xfId="174" xr:uid="{00000000-0005-0000-0000-0000B2000000}"/>
    <cellStyle name="Millares 3 25 2" xfId="738" xr:uid="{00000000-0005-0000-0000-0000B2000000}"/>
    <cellStyle name="Millares 3 25 3" xfId="996" xr:uid="{D930B844-E18E-4146-8978-ACBDFF02ABBE}"/>
    <cellStyle name="Millares 3 26" xfId="175" xr:uid="{00000000-0005-0000-0000-0000B3000000}"/>
    <cellStyle name="Millares 3 26 2" xfId="739" xr:uid="{00000000-0005-0000-0000-0000B3000000}"/>
    <cellStyle name="Millares 3 26 3" xfId="997" xr:uid="{1F979D6D-688A-4F76-B221-B918B55E23E9}"/>
    <cellStyle name="Millares 3 3" xfId="176" xr:uid="{00000000-0005-0000-0000-0000B4000000}"/>
    <cellStyle name="Millares 3 3 2" xfId="740" xr:uid="{00000000-0005-0000-0000-0000B4000000}"/>
    <cellStyle name="Millares 3 3 3" xfId="998" xr:uid="{9C17D050-B5AE-423F-83AC-B116D3DF0FED}"/>
    <cellStyle name="Millares 3 4" xfId="177" xr:uid="{00000000-0005-0000-0000-0000B5000000}"/>
    <cellStyle name="Millares 3 4 2" xfId="741" xr:uid="{00000000-0005-0000-0000-0000B5000000}"/>
    <cellStyle name="Millares 3 4 3" xfId="999" xr:uid="{73138404-936E-40C4-8E12-2B4C2CC001B1}"/>
    <cellStyle name="Millares 3 5" xfId="178" xr:uid="{00000000-0005-0000-0000-0000B6000000}"/>
    <cellStyle name="Millares 3 5 2" xfId="742" xr:uid="{00000000-0005-0000-0000-0000B6000000}"/>
    <cellStyle name="Millares 3 5 3" xfId="1000" xr:uid="{3E670DC9-D895-4F81-B3AB-2305C6263709}"/>
    <cellStyle name="Millares 3 6" xfId="179" xr:uid="{00000000-0005-0000-0000-0000B7000000}"/>
    <cellStyle name="Millares 3 6 2" xfId="743" xr:uid="{00000000-0005-0000-0000-0000B7000000}"/>
    <cellStyle name="Millares 3 6 3" xfId="1001" xr:uid="{0EA7D035-01B3-4785-AFBA-42FDB5AE6819}"/>
    <cellStyle name="Millares 3 7" xfId="180" xr:uid="{00000000-0005-0000-0000-0000B8000000}"/>
    <cellStyle name="Millares 3 7 2" xfId="744" xr:uid="{00000000-0005-0000-0000-0000B8000000}"/>
    <cellStyle name="Millares 3 7 3" xfId="1002" xr:uid="{E3453D51-FA20-4158-94AD-5E243C583B6F}"/>
    <cellStyle name="Millares 3 8" xfId="181" xr:uid="{00000000-0005-0000-0000-0000B9000000}"/>
    <cellStyle name="Millares 3 8 2" xfId="745" xr:uid="{00000000-0005-0000-0000-0000B9000000}"/>
    <cellStyle name="Millares 3 8 3" xfId="1003" xr:uid="{F24192A8-2EB9-4C96-BCB5-BB3E1AA59E4B}"/>
    <cellStyle name="Millares 3 9" xfId="182" xr:uid="{00000000-0005-0000-0000-0000BA000000}"/>
    <cellStyle name="Millares 3 9 2" xfId="746" xr:uid="{00000000-0005-0000-0000-0000BA000000}"/>
    <cellStyle name="Millares 3 9 3" xfId="1004" xr:uid="{2AB5D713-AB08-4826-8A68-3F93DEEF92DA}"/>
    <cellStyle name="Millares 30" xfId="603" xr:uid="{00000000-0005-0000-0000-0000BB000000}"/>
    <cellStyle name="Millares 31" xfId="604" xr:uid="{00000000-0005-0000-0000-0000BC000000}"/>
    <cellStyle name="Millares 4" xfId="183" xr:uid="{00000000-0005-0000-0000-0000BD000000}"/>
    <cellStyle name="Millares 4 10" xfId="184" xr:uid="{00000000-0005-0000-0000-0000BE000000}"/>
    <cellStyle name="Millares 4 10 2" xfId="748" xr:uid="{00000000-0005-0000-0000-0000BE000000}"/>
    <cellStyle name="Millares 4 10 3" xfId="1005" xr:uid="{4D89D3AD-245C-4CEA-9B89-03340711F55A}"/>
    <cellStyle name="Millares 4 11" xfId="185" xr:uid="{00000000-0005-0000-0000-0000BF000000}"/>
    <cellStyle name="Millares 4 11 2" xfId="749" xr:uid="{00000000-0005-0000-0000-0000BF000000}"/>
    <cellStyle name="Millares 4 11 3" xfId="1006" xr:uid="{447C64C7-28A0-4128-B61E-D731A2B37415}"/>
    <cellStyle name="Millares 4 12" xfId="186" xr:uid="{00000000-0005-0000-0000-0000C0000000}"/>
    <cellStyle name="Millares 4 12 2" xfId="750" xr:uid="{00000000-0005-0000-0000-0000C0000000}"/>
    <cellStyle name="Millares 4 12 3" xfId="1007" xr:uid="{40FAC88D-7849-4E99-9E78-368E3BE5A3BE}"/>
    <cellStyle name="Millares 4 13" xfId="187" xr:uid="{00000000-0005-0000-0000-0000C1000000}"/>
    <cellStyle name="Millares 4 13 2" xfId="751" xr:uid="{00000000-0005-0000-0000-0000C1000000}"/>
    <cellStyle name="Millares 4 13 3" xfId="1008" xr:uid="{CE5B7005-D1DC-4BCC-9446-2838798862B7}"/>
    <cellStyle name="Millares 4 14" xfId="188" xr:uid="{00000000-0005-0000-0000-0000C2000000}"/>
    <cellStyle name="Millares 4 14 2" xfId="752" xr:uid="{00000000-0005-0000-0000-0000C2000000}"/>
    <cellStyle name="Millares 4 14 3" xfId="1009" xr:uid="{F0E92DE8-3D2D-4E2E-86C0-A27FFD5CEAF5}"/>
    <cellStyle name="Millares 4 15" xfId="189" xr:uid="{00000000-0005-0000-0000-0000C3000000}"/>
    <cellStyle name="Millares 4 15 2" xfId="753" xr:uid="{00000000-0005-0000-0000-0000C3000000}"/>
    <cellStyle name="Millares 4 15 3" xfId="1010" xr:uid="{DEF2DE2F-8902-41E9-95A0-B973A08E5EBB}"/>
    <cellStyle name="Millares 4 16" xfId="190" xr:uid="{00000000-0005-0000-0000-0000C4000000}"/>
    <cellStyle name="Millares 4 16 2" xfId="754" xr:uid="{00000000-0005-0000-0000-0000C4000000}"/>
    <cellStyle name="Millares 4 16 3" xfId="1011" xr:uid="{A85E5305-0215-4A52-9A5C-3C30E4414F54}"/>
    <cellStyle name="Millares 4 17" xfId="191" xr:uid="{00000000-0005-0000-0000-0000C5000000}"/>
    <cellStyle name="Millares 4 17 2" xfId="755" xr:uid="{00000000-0005-0000-0000-0000C5000000}"/>
    <cellStyle name="Millares 4 17 3" xfId="1012" xr:uid="{9AC82250-3132-4A05-B70B-7DC1E8F08D35}"/>
    <cellStyle name="Millares 4 18" xfId="192" xr:uid="{00000000-0005-0000-0000-0000C6000000}"/>
    <cellStyle name="Millares 4 18 2" xfId="756" xr:uid="{00000000-0005-0000-0000-0000C6000000}"/>
    <cellStyle name="Millares 4 18 3" xfId="1013" xr:uid="{FC85068C-7164-41C3-B3D4-3845D330D745}"/>
    <cellStyle name="Millares 4 19" xfId="193" xr:uid="{00000000-0005-0000-0000-0000C7000000}"/>
    <cellStyle name="Millares 4 19 2" xfId="757" xr:uid="{00000000-0005-0000-0000-0000C7000000}"/>
    <cellStyle name="Millares 4 19 3" xfId="1014" xr:uid="{F029BE48-FC5D-4FCA-99B8-6CB62D564128}"/>
    <cellStyle name="Millares 4 2" xfId="194" xr:uid="{00000000-0005-0000-0000-0000C8000000}"/>
    <cellStyle name="Millares 4 2 2" xfId="758" xr:uid="{00000000-0005-0000-0000-0000C8000000}"/>
    <cellStyle name="Millares 4 2 3" xfId="1015" xr:uid="{3C2C2EF6-DABA-4DEC-BCBB-7E7B38726206}"/>
    <cellStyle name="Millares 4 20" xfId="195" xr:uid="{00000000-0005-0000-0000-0000C9000000}"/>
    <cellStyle name="Millares 4 20 2" xfId="759" xr:uid="{00000000-0005-0000-0000-0000C9000000}"/>
    <cellStyle name="Millares 4 20 3" xfId="1016" xr:uid="{1E3FDD48-BB55-4733-8CE0-B0634A938370}"/>
    <cellStyle name="Millares 4 21" xfId="196" xr:uid="{00000000-0005-0000-0000-0000CA000000}"/>
    <cellStyle name="Millares 4 21 2" xfId="760" xr:uid="{00000000-0005-0000-0000-0000CA000000}"/>
    <cellStyle name="Millares 4 21 3" xfId="1017" xr:uid="{58DA7A1A-73D2-420C-9889-336A65812EBE}"/>
    <cellStyle name="Millares 4 22" xfId="197" xr:uid="{00000000-0005-0000-0000-0000CB000000}"/>
    <cellStyle name="Millares 4 22 2" xfId="761" xr:uid="{00000000-0005-0000-0000-0000CB000000}"/>
    <cellStyle name="Millares 4 22 3" xfId="1018" xr:uid="{2CCA23B5-2A65-4834-8B0A-87B6E3796633}"/>
    <cellStyle name="Millares 4 23" xfId="198" xr:uid="{00000000-0005-0000-0000-0000CC000000}"/>
    <cellStyle name="Millares 4 23 2" xfId="762" xr:uid="{00000000-0005-0000-0000-0000CC000000}"/>
    <cellStyle name="Millares 4 23 3" xfId="1019" xr:uid="{17C6CB22-FE98-4BCE-BD43-8B5D434B008B}"/>
    <cellStyle name="Millares 4 24" xfId="199" xr:uid="{00000000-0005-0000-0000-0000CD000000}"/>
    <cellStyle name="Millares 4 24 2" xfId="763" xr:uid="{00000000-0005-0000-0000-0000CD000000}"/>
    <cellStyle name="Millares 4 24 3" xfId="1020" xr:uid="{223D7F5F-CD47-4467-B849-62CDF76031DE}"/>
    <cellStyle name="Millares 4 25" xfId="200" xr:uid="{00000000-0005-0000-0000-0000CE000000}"/>
    <cellStyle name="Millares 4 25 2" xfId="764" xr:uid="{00000000-0005-0000-0000-0000CE000000}"/>
    <cellStyle name="Millares 4 25 3" xfId="1021" xr:uid="{132FA4DA-E9C8-4916-BC12-C2D3DF1AD16B}"/>
    <cellStyle name="Millares 4 26" xfId="201" xr:uid="{00000000-0005-0000-0000-0000CF000000}"/>
    <cellStyle name="Millares 4 26 2" xfId="765" xr:uid="{00000000-0005-0000-0000-0000CF000000}"/>
    <cellStyle name="Millares 4 26 3" xfId="1022" xr:uid="{FE7B0070-4C2D-46D1-BCAA-6BDD742CE8C0}"/>
    <cellStyle name="Millares 4 27" xfId="747" xr:uid="{00000000-0005-0000-0000-0000BD000000}"/>
    <cellStyle name="Millares 4 28" xfId="1023" xr:uid="{DEC512FF-DA5A-4C41-BA59-DC27EE4C40C3}"/>
    <cellStyle name="Millares 4 3" xfId="202" xr:uid="{00000000-0005-0000-0000-0000D0000000}"/>
    <cellStyle name="Millares 4 3 2" xfId="766" xr:uid="{00000000-0005-0000-0000-0000D0000000}"/>
    <cellStyle name="Millares 4 3 3" xfId="1024" xr:uid="{A5738AC0-E2D6-4FFA-B644-506D90C9E4BA}"/>
    <cellStyle name="Millares 4 4" xfId="203" xr:uid="{00000000-0005-0000-0000-0000D1000000}"/>
    <cellStyle name="Millares 4 4 2" xfId="767" xr:uid="{00000000-0005-0000-0000-0000D1000000}"/>
    <cellStyle name="Millares 4 4 3" xfId="1025" xr:uid="{792C38B6-2ED1-4C46-8539-32FECDCD8932}"/>
    <cellStyle name="Millares 4 5" xfId="204" xr:uid="{00000000-0005-0000-0000-0000D2000000}"/>
    <cellStyle name="Millares 4 5 2" xfId="768" xr:uid="{00000000-0005-0000-0000-0000D2000000}"/>
    <cellStyle name="Millares 4 5 3" xfId="1026" xr:uid="{E301E935-50F1-40BF-9062-CF4573C7F89C}"/>
    <cellStyle name="Millares 4 6" xfId="205" xr:uid="{00000000-0005-0000-0000-0000D3000000}"/>
    <cellStyle name="Millares 4 6 2" xfId="769" xr:uid="{00000000-0005-0000-0000-0000D3000000}"/>
    <cellStyle name="Millares 4 6 3" xfId="1027" xr:uid="{9D28F22F-C7A2-4CC9-9D66-50AD4C670383}"/>
    <cellStyle name="Millares 4 7" xfId="206" xr:uid="{00000000-0005-0000-0000-0000D4000000}"/>
    <cellStyle name="Millares 4 7 2" xfId="770" xr:uid="{00000000-0005-0000-0000-0000D4000000}"/>
    <cellStyle name="Millares 4 7 3" xfId="1028" xr:uid="{66498F15-95F1-4160-A710-006560C52B98}"/>
    <cellStyle name="Millares 4 8" xfId="207" xr:uid="{00000000-0005-0000-0000-0000D5000000}"/>
    <cellStyle name="Millares 4 8 2" xfId="771" xr:uid="{00000000-0005-0000-0000-0000D5000000}"/>
    <cellStyle name="Millares 4 8 3" xfId="1029" xr:uid="{011517E1-0340-4CBF-984F-099DEA730D47}"/>
    <cellStyle name="Millares 4 9" xfId="208" xr:uid="{00000000-0005-0000-0000-0000D6000000}"/>
    <cellStyle name="Millares 4 9 2" xfId="772" xr:uid="{00000000-0005-0000-0000-0000D6000000}"/>
    <cellStyle name="Millares 4 9 3" xfId="1030" xr:uid="{8E0F4D0A-0EA9-4CF8-9784-D723B5B28D4C}"/>
    <cellStyle name="Millares 5" xfId="209" xr:uid="{00000000-0005-0000-0000-0000D7000000}"/>
    <cellStyle name="Millares 5 10" xfId="210" xr:uid="{00000000-0005-0000-0000-0000D8000000}"/>
    <cellStyle name="Millares 5 10 2" xfId="774" xr:uid="{00000000-0005-0000-0000-0000D8000000}"/>
    <cellStyle name="Millares 5 10 3" xfId="1031" xr:uid="{8B121BB2-1FE6-41A7-BA31-FD1424E9C173}"/>
    <cellStyle name="Millares 5 11" xfId="211" xr:uid="{00000000-0005-0000-0000-0000D9000000}"/>
    <cellStyle name="Millares 5 11 2" xfId="775" xr:uid="{00000000-0005-0000-0000-0000D9000000}"/>
    <cellStyle name="Millares 5 11 3" xfId="1032" xr:uid="{D9BC4F35-8F1D-4E17-BFD8-D559BCF6E16D}"/>
    <cellStyle name="Millares 5 12" xfId="212" xr:uid="{00000000-0005-0000-0000-0000DA000000}"/>
    <cellStyle name="Millares 5 12 2" xfId="776" xr:uid="{00000000-0005-0000-0000-0000DA000000}"/>
    <cellStyle name="Millares 5 12 3" xfId="1033" xr:uid="{7A3D8273-743B-4703-90C7-03A9E5192D0D}"/>
    <cellStyle name="Millares 5 13" xfId="213" xr:uid="{00000000-0005-0000-0000-0000DB000000}"/>
    <cellStyle name="Millares 5 13 2" xfId="777" xr:uid="{00000000-0005-0000-0000-0000DB000000}"/>
    <cellStyle name="Millares 5 13 3" xfId="1034" xr:uid="{A58A3283-6445-47C3-A537-574431CC20A5}"/>
    <cellStyle name="Millares 5 14" xfId="214" xr:uid="{00000000-0005-0000-0000-0000DC000000}"/>
    <cellStyle name="Millares 5 14 2" xfId="778" xr:uid="{00000000-0005-0000-0000-0000DC000000}"/>
    <cellStyle name="Millares 5 14 3" xfId="1035" xr:uid="{5B51A592-79AF-43DF-AF7A-31C6CD2A5619}"/>
    <cellStyle name="Millares 5 15" xfId="215" xr:uid="{00000000-0005-0000-0000-0000DD000000}"/>
    <cellStyle name="Millares 5 15 2" xfId="779" xr:uid="{00000000-0005-0000-0000-0000DD000000}"/>
    <cellStyle name="Millares 5 15 3" xfId="1036" xr:uid="{E7919A0E-E178-4385-B325-9422190887FB}"/>
    <cellStyle name="Millares 5 16" xfId="216" xr:uid="{00000000-0005-0000-0000-0000DE000000}"/>
    <cellStyle name="Millares 5 16 2" xfId="780" xr:uid="{00000000-0005-0000-0000-0000DE000000}"/>
    <cellStyle name="Millares 5 16 3" xfId="1037" xr:uid="{09D087C3-B3C6-40F4-976B-2E4B20332768}"/>
    <cellStyle name="Millares 5 17" xfId="217" xr:uid="{00000000-0005-0000-0000-0000DF000000}"/>
    <cellStyle name="Millares 5 17 2" xfId="781" xr:uid="{00000000-0005-0000-0000-0000DF000000}"/>
    <cellStyle name="Millares 5 17 3" xfId="1038" xr:uid="{FDEDDB54-3353-43F2-92BA-108B9A201B1C}"/>
    <cellStyle name="Millares 5 18" xfId="218" xr:uid="{00000000-0005-0000-0000-0000E0000000}"/>
    <cellStyle name="Millares 5 18 2" xfId="782" xr:uid="{00000000-0005-0000-0000-0000E0000000}"/>
    <cellStyle name="Millares 5 18 3" xfId="1039" xr:uid="{562423E6-D424-4582-9C77-F3BAEA98FB30}"/>
    <cellStyle name="Millares 5 19" xfId="219" xr:uid="{00000000-0005-0000-0000-0000E1000000}"/>
    <cellStyle name="Millares 5 19 2" xfId="783" xr:uid="{00000000-0005-0000-0000-0000E1000000}"/>
    <cellStyle name="Millares 5 19 3" xfId="1040" xr:uid="{DE3D3B0B-4748-493A-AA83-B8FB33B1BA6F}"/>
    <cellStyle name="Millares 5 2" xfId="220" xr:uid="{00000000-0005-0000-0000-0000E2000000}"/>
    <cellStyle name="Millares 5 2 2" xfId="784" xr:uid="{00000000-0005-0000-0000-0000E2000000}"/>
    <cellStyle name="Millares 5 2 3" xfId="1041" xr:uid="{2D8DCE67-3CD8-4FF4-A79D-129DE16E7433}"/>
    <cellStyle name="Millares 5 20" xfId="221" xr:uid="{00000000-0005-0000-0000-0000E3000000}"/>
    <cellStyle name="Millares 5 20 2" xfId="785" xr:uid="{00000000-0005-0000-0000-0000E3000000}"/>
    <cellStyle name="Millares 5 20 3" xfId="1042" xr:uid="{7407E503-0632-41A3-9624-58EA1351218E}"/>
    <cellStyle name="Millares 5 21" xfId="222" xr:uid="{00000000-0005-0000-0000-0000E4000000}"/>
    <cellStyle name="Millares 5 21 2" xfId="786" xr:uid="{00000000-0005-0000-0000-0000E4000000}"/>
    <cellStyle name="Millares 5 21 3" xfId="1043" xr:uid="{95AC9ED8-5950-4FD0-9A3C-06EB79F7CA9B}"/>
    <cellStyle name="Millares 5 22" xfId="223" xr:uid="{00000000-0005-0000-0000-0000E5000000}"/>
    <cellStyle name="Millares 5 22 2" xfId="787" xr:uid="{00000000-0005-0000-0000-0000E5000000}"/>
    <cellStyle name="Millares 5 22 3" xfId="1044" xr:uid="{8BBDFB0B-C90F-41F9-B738-F8DFA01B9C10}"/>
    <cellStyle name="Millares 5 23" xfId="224" xr:uid="{00000000-0005-0000-0000-0000E6000000}"/>
    <cellStyle name="Millares 5 23 2" xfId="788" xr:uid="{00000000-0005-0000-0000-0000E6000000}"/>
    <cellStyle name="Millares 5 23 3" xfId="1045" xr:uid="{748F4385-8816-4CAC-930E-F07DAD169D5B}"/>
    <cellStyle name="Millares 5 24" xfId="225" xr:uid="{00000000-0005-0000-0000-0000E7000000}"/>
    <cellStyle name="Millares 5 24 2" xfId="789" xr:uid="{00000000-0005-0000-0000-0000E7000000}"/>
    <cellStyle name="Millares 5 24 3" xfId="1046" xr:uid="{290CEE8A-F4BB-4F15-97C4-DD4C4560F127}"/>
    <cellStyle name="Millares 5 25" xfId="226" xr:uid="{00000000-0005-0000-0000-0000E8000000}"/>
    <cellStyle name="Millares 5 25 2" xfId="790" xr:uid="{00000000-0005-0000-0000-0000E8000000}"/>
    <cellStyle name="Millares 5 25 3" xfId="1047" xr:uid="{FE379A06-591C-4AC5-B5B8-7F5897F1E989}"/>
    <cellStyle name="Millares 5 26" xfId="227" xr:uid="{00000000-0005-0000-0000-0000E9000000}"/>
    <cellStyle name="Millares 5 26 2" xfId="791" xr:uid="{00000000-0005-0000-0000-0000E9000000}"/>
    <cellStyle name="Millares 5 26 3" xfId="1048" xr:uid="{A25A54E7-6961-4570-82AC-266A4DD4E06D}"/>
    <cellStyle name="Millares 5 27" xfId="773" xr:uid="{00000000-0005-0000-0000-0000D7000000}"/>
    <cellStyle name="Millares 5 28" xfId="1049" xr:uid="{71DFA29D-127C-4A9F-B44B-077965578443}"/>
    <cellStyle name="Millares 5 3" xfId="228" xr:uid="{00000000-0005-0000-0000-0000EA000000}"/>
    <cellStyle name="Millares 5 3 2" xfId="792" xr:uid="{00000000-0005-0000-0000-0000EA000000}"/>
    <cellStyle name="Millares 5 3 3" xfId="1050" xr:uid="{0DFB315D-8C8A-4A15-8AC6-7960306FC2C8}"/>
    <cellStyle name="Millares 5 4" xfId="229" xr:uid="{00000000-0005-0000-0000-0000EB000000}"/>
    <cellStyle name="Millares 5 4 2" xfId="793" xr:uid="{00000000-0005-0000-0000-0000EB000000}"/>
    <cellStyle name="Millares 5 4 3" xfId="1051" xr:uid="{F13CFA95-5040-4C2B-96C5-A7A04AF25BF2}"/>
    <cellStyle name="Millares 5 5" xfId="230" xr:uid="{00000000-0005-0000-0000-0000EC000000}"/>
    <cellStyle name="Millares 5 5 2" xfId="794" xr:uid="{00000000-0005-0000-0000-0000EC000000}"/>
    <cellStyle name="Millares 5 5 3" xfId="1052" xr:uid="{C0C22E36-FB41-45C5-AEAF-A2A52B699BAA}"/>
    <cellStyle name="Millares 5 6" xfId="231" xr:uid="{00000000-0005-0000-0000-0000ED000000}"/>
    <cellStyle name="Millares 5 6 2" xfId="795" xr:uid="{00000000-0005-0000-0000-0000ED000000}"/>
    <cellStyle name="Millares 5 6 3" xfId="1053" xr:uid="{314BD0AB-C24B-456E-93CC-B920F0538F2F}"/>
    <cellStyle name="Millares 5 7" xfId="232" xr:uid="{00000000-0005-0000-0000-0000EE000000}"/>
    <cellStyle name="Millares 5 7 2" xfId="796" xr:uid="{00000000-0005-0000-0000-0000EE000000}"/>
    <cellStyle name="Millares 5 7 3" xfId="1054" xr:uid="{AA2EF987-1C59-4CCE-8430-EDC3F3705B5B}"/>
    <cellStyle name="Millares 5 8" xfId="233" xr:uid="{00000000-0005-0000-0000-0000EF000000}"/>
    <cellStyle name="Millares 5 8 2" xfId="797" xr:uid="{00000000-0005-0000-0000-0000EF000000}"/>
    <cellStyle name="Millares 5 8 3" xfId="1055" xr:uid="{B8214277-A78C-4C3B-A15B-4D300BC2D85D}"/>
    <cellStyle name="Millares 5 9" xfId="234" xr:uid="{00000000-0005-0000-0000-0000F0000000}"/>
    <cellStyle name="Millares 5 9 2" xfId="798" xr:uid="{00000000-0005-0000-0000-0000F0000000}"/>
    <cellStyle name="Millares 5 9 3" xfId="1056" xr:uid="{DF690330-61AC-4E87-9AD2-52EECCB01C16}"/>
    <cellStyle name="Millares 6" xfId="235" xr:uid="{00000000-0005-0000-0000-0000F1000000}"/>
    <cellStyle name="Millares 6 10" xfId="236" xr:uid="{00000000-0005-0000-0000-0000F2000000}"/>
    <cellStyle name="Millares 6 10 2" xfId="800" xr:uid="{00000000-0005-0000-0000-0000F2000000}"/>
    <cellStyle name="Millares 6 10 3" xfId="1057" xr:uid="{5515C2AD-0780-4E06-A183-4B9340A793C6}"/>
    <cellStyle name="Millares 6 11" xfId="237" xr:uid="{00000000-0005-0000-0000-0000F3000000}"/>
    <cellStyle name="Millares 6 11 2" xfId="801" xr:uid="{00000000-0005-0000-0000-0000F3000000}"/>
    <cellStyle name="Millares 6 11 3" xfId="1058" xr:uid="{DBE21E77-B25E-4861-AF33-A76D26B69BEF}"/>
    <cellStyle name="Millares 6 12" xfId="238" xr:uid="{00000000-0005-0000-0000-0000F4000000}"/>
    <cellStyle name="Millares 6 12 2" xfId="802" xr:uid="{00000000-0005-0000-0000-0000F4000000}"/>
    <cellStyle name="Millares 6 12 3" xfId="1059" xr:uid="{CE3E2635-4DF6-4E53-A99F-FFC95B991C81}"/>
    <cellStyle name="Millares 6 13" xfId="239" xr:uid="{00000000-0005-0000-0000-0000F5000000}"/>
    <cellStyle name="Millares 6 13 2" xfId="803" xr:uid="{00000000-0005-0000-0000-0000F5000000}"/>
    <cellStyle name="Millares 6 13 3" xfId="1060" xr:uid="{2C466BAB-1497-4931-B622-0682C6602F22}"/>
    <cellStyle name="Millares 6 14" xfId="240" xr:uid="{00000000-0005-0000-0000-0000F6000000}"/>
    <cellStyle name="Millares 6 14 2" xfId="804" xr:uid="{00000000-0005-0000-0000-0000F6000000}"/>
    <cellStyle name="Millares 6 14 3" xfId="1061" xr:uid="{2FC57877-50AA-49F3-B71A-34C916D6E16C}"/>
    <cellStyle name="Millares 6 15" xfId="241" xr:uid="{00000000-0005-0000-0000-0000F7000000}"/>
    <cellStyle name="Millares 6 15 2" xfId="805" xr:uid="{00000000-0005-0000-0000-0000F7000000}"/>
    <cellStyle name="Millares 6 15 3" xfId="1062" xr:uid="{DDF32F70-A749-418F-BA3F-8B081AA8AA2D}"/>
    <cellStyle name="Millares 6 16" xfId="242" xr:uid="{00000000-0005-0000-0000-0000F8000000}"/>
    <cellStyle name="Millares 6 16 2" xfId="806" xr:uid="{00000000-0005-0000-0000-0000F8000000}"/>
    <cellStyle name="Millares 6 16 3" xfId="1063" xr:uid="{BDE96D6C-24FE-411E-A090-FF3FB58357D2}"/>
    <cellStyle name="Millares 6 17" xfId="243" xr:uid="{00000000-0005-0000-0000-0000F9000000}"/>
    <cellStyle name="Millares 6 17 2" xfId="807" xr:uid="{00000000-0005-0000-0000-0000F9000000}"/>
    <cellStyle name="Millares 6 17 3" xfId="1064" xr:uid="{A0AA0F38-CA09-4500-9483-89D1BB98A365}"/>
    <cellStyle name="Millares 6 18" xfId="244" xr:uid="{00000000-0005-0000-0000-0000FA000000}"/>
    <cellStyle name="Millares 6 18 2" xfId="808" xr:uid="{00000000-0005-0000-0000-0000FA000000}"/>
    <cellStyle name="Millares 6 18 3" xfId="1065" xr:uid="{B02A4B03-BDE9-46F7-B4E3-A2AD58959E51}"/>
    <cellStyle name="Millares 6 19" xfId="245" xr:uid="{00000000-0005-0000-0000-0000FB000000}"/>
    <cellStyle name="Millares 6 19 2" xfId="809" xr:uid="{00000000-0005-0000-0000-0000FB000000}"/>
    <cellStyle name="Millares 6 19 3" xfId="1066" xr:uid="{B4E83725-3B32-41D1-AB18-79B6288C8987}"/>
    <cellStyle name="Millares 6 2" xfId="246" xr:uid="{00000000-0005-0000-0000-0000FC000000}"/>
    <cellStyle name="Millares 6 2 2" xfId="810" xr:uid="{00000000-0005-0000-0000-0000FC000000}"/>
    <cellStyle name="Millares 6 2 3" xfId="1067" xr:uid="{A3036524-5AE2-4032-B327-AEAB008F751E}"/>
    <cellStyle name="Millares 6 20" xfId="247" xr:uid="{00000000-0005-0000-0000-0000FD000000}"/>
    <cellStyle name="Millares 6 20 2" xfId="811" xr:uid="{00000000-0005-0000-0000-0000FD000000}"/>
    <cellStyle name="Millares 6 20 3" xfId="1068" xr:uid="{AE0E9682-FBBD-4911-A9E5-DF21C3EBD78E}"/>
    <cellStyle name="Millares 6 21" xfId="248" xr:uid="{00000000-0005-0000-0000-0000FE000000}"/>
    <cellStyle name="Millares 6 21 2" xfId="812" xr:uid="{00000000-0005-0000-0000-0000FE000000}"/>
    <cellStyle name="Millares 6 21 3" xfId="1069" xr:uid="{C5457297-D3BD-40EA-8172-76B1525D4DB0}"/>
    <cellStyle name="Millares 6 22" xfId="249" xr:uid="{00000000-0005-0000-0000-0000FF000000}"/>
    <cellStyle name="Millares 6 22 2" xfId="813" xr:uid="{00000000-0005-0000-0000-0000FF000000}"/>
    <cellStyle name="Millares 6 22 3" xfId="1070" xr:uid="{E8AF1B05-B0E8-4845-9EE2-F6D80C183160}"/>
    <cellStyle name="Millares 6 23" xfId="250" xr:uid="{00000000-0005-0000-0000-000000010000}"/>
    <cellStyle name="Millares 6 23 2" xfId="814" xr:uid="{00000000-0005-0000-0000-000000010000}"/>
    <cellStyle name="Millares 6 23 3" xfId="1071" xr:uid="{8FD83DA6-84F6-451E-B838-5ADD66476BC7}"/>
    <cellStyle name="Millares 6 24" xfId="251" xr:uid="{00000000-0005-0000-0000-000001010000}"/>
    <cellStyle name="Millares 6 24 2" xfId="815" xr:uid="{00000000-0005-0000-0000-000001010000}"/>
    <cellStyle name="Millares 6 24 3" xfId="1072" xr:uid="{4E05E5FD-6E89-4C67-A59E-7BAAD37C0F86}"/>
    <cellStyle name="Millares 6 25" xfId="252" xr:uid="{00000000-0005-0000-0000-000002010000}"/>
    <cellStyle name="Millares 6 25 2" xfId="816" xr:uid="{00000000-0005-0000-0000-000002010000}"/>
    <cellStyle name="Millares 6 25 3" xfId="1073" xr:uid="{55FEA772-6C05-48C1-9624-C23DAAB1C755}"/>
    <cellStyle name="Millares 6 26" xfId="253" xr:uid="{00000000-0005-0000-0000-000003010000}"/>
    <cellStyle name="Millares 6 26 2" xfId="817" xr:uid="{00000000-0005-0000-0000-000003010000}"/>
    <cellStyle name="Millares 6 26 3" xfId="1074" xr:uid="{AB62360E-A13D-4E36-AE7B-2FE9CFBBFBD8}"/>
    <cellStyle name="Millares 6 27" xfId="799" xr:uid="{00000000-0005-0000-0000-0000F1000000}"/>
    <cellStyle name="Millares 6 28" xfId="1075" xr:uid="{04BFA93A-CC46-43D6-B194-45772DB3807D}"/>
    <cellStyle name="Millares 6 3" xfId="254" xr:uid="{00000000-0005-0000-0000-000004010000}"/>
    <cellStyle name="Millares 6 3 2" xfId="818" xr:uid="{00000000-0005-0000-0000-000004010000}"/>
    <cellStyle name="Millares 6 3 3" xfId="1076" xr:uid="{B310B511-1C5B-4686-8D2D-3A098CB15361}"/>
    <cellStyle name="Millares 6 4" xfId="255" xr:uid="{00000000-0005-0000-0000-000005010000}"/>
    <cellStyle name="Millares 6 4 2" xfId="819" xr:uid="{00000000-0005-0000-0000-000005010000}"/>
    <cellStyle name="Millares 6 4 3" xfId="1077" xr:uid="{BCBC336C-CA2F-4A72-8666-9FCFD6CFE95A}"/>
    <cellStyle name="Millares 6 5" xfId="256" xr:uid="{00000000-0005-0000-0000-000006010000}"/>
    <cellStyle name="Millares 6 5 2" xfId="820" xr:uid="{00000000-0005-0000-0000-000006010000}"/>
    <cellStyle name="Millares 6 5 3" xfId="1078" xr:uid="{033CCF6B-8219-4DFC-B440-1819BF124875}"/>
    <cellStyle name="Millares 6 6" xfId="257" xr:uid="{00000000-0005-0000-0000-000007010000}"/>
    <cellStyle name="Millares 6 6 2" xfId="821" xr:uid="{00000000-0005-0000-0000-000007010000}"/>
    <cellStyle name="Millares 6 6 3" xfId="1079" xr:uid="{E5F335BF-70DB-408F-B7DE-7CEE4157FB62}"/>
    <cellStyle name="Millares 6 7" xfId="258" xr:uid="{00000000-0005-0000-0000-000008010000}"/>
    <cellStyle name="Millares 6 7 2" xfId="822" xr:uid="{00000000-0005-0000-0000-000008010000}"/>
    <cellStyle name="Millares 6 7 3" xfId="1080" xr:uid="{C6C164D2-44C0-4C62-B3D6-D8AB4454337C}"/>
    <cellStyle name="Millares 6 8" xfId="259" xr:uid="{00000000-0005-0000-0000-000009010000}"/>
    <cellStyle name="Millares 6 8 2" xfId="823" xr:uid="{00000000-0005-0000-0000-000009010000}"/>
    <cellStyle name="Millares 6 8 3" xfId="1081" xr:uid="{67C6310B-62A7-43D9-B5BC-BF18C6532313}"/>
    <cellStyle name="Millares 6 9" xfId="260" xr:uid="{00000000-0005-0000-0000-00000A010000}"/>
    <cellStyle name="Millares 6 9 2" xfId="824" xr:uid="{00000000-0005-0000-0000-00000A010000}"/>
    <cellStyle name="Millares 6 9 3" xfId="1082" xr:uid="{FF96D888-EEBF-4E2F-A9EC-71C6A102F626}"/>
    <cellStyle name="Millares 7" xfId="605" xr:uid="{00000000-0005-0000-0000-00000B010000}"/>
    <cellStyle name="Millares 8" xfId="261" xr:uid="{00000000-0005-0000-0000-00000C010000}"/>
    <cellStyle name="Millares 8 10" xfId="262" xr:uid="{00000000-0005-0000-0000-00000D010000}"/>
    <cellStyle name="Millares 8 10 2" xfId="826" xr:uid="{00000000-0005-0000-0000-00000D010000}"/>
    <cellStyle name="Millares 8 10 3" xfId="1083" xr:uid="{4FB5C586-615C-483B-871C-483B14317DCD}"/>
    <cellStyle name="Millares 8 11" xfId="263" xr:uid="{00000000-0005-0000-0000-00000E010000}"/>
    <cellStyle name="Millares 8 11 2" xfId="827" xr:uid="{00000000-0005-0000-0000-00000E010000}"/>
    <cellStyle name="Millares 8 11 3" xfId="1084" xr:uid="{7291680F-B275-44C1-98B7-FA198117121D}"/>
    <cellStyle name="Millares 8 12" xfId="264" xr:uid="{00000000-0005-0000-0000-00000F010000}"/>
    <cellStyle name="Millares 8 12 2" xfId="828" xr:uid="{00000000-0005-0000-0000-00000F010000}"/>
    <cellStyle name="Millares 8 12 3" xfId="1085" xr:uid="{EB2F0685-23F9-43CD-9466-68E057D4AF4E}"/>
    <cellStyle name="Millares 8 13" xfId="265" xr:uid="{00000000-0005-0000-0000-000010010000}"/>
    <cellStyle name="Millares 8 13 2" xfId="829" xr:uid="{00000000-0005-0000-0000-000010010000}"/>
    <cellStyle name="Millares 8 13 3" xfId="1086" xr:uid="{BE818E5D-7D2B-472E-9C9E-8D7CDA40E5AD}"/>
    <cellStyle name="Millares 8 14" xfId="266" xr:uid="{00000000-0005-0000-0000-000011010000}"/>
    <cellStyle name="Millares 8 14 2" xfId="830" xr:uid="{00000000-0005-0000-0000-000011010000}"/>
    <cellStyle name="Millares 8 14 3" xfId="1087" xr:uid="{2CAFF1EB-7468-4F5C-A1B5-1F6C0AD52EA9}"/>
    <cellStyle name="Millares 8 15" xfId="267" xr:uid="{00000000-0005-0000-0000-000012010000}"/>
    <cellStyle name="Millares 8 15 2" xfId="831" xr:uid="{00000000-0005-0000-0000-000012010000}"/>
    <cellStyle name="Millares 8 15 3" xfId="1088" xr:uid="{865164FA-1424-4B5E-A98C-162BE085D598}"/>
    <cellStyle name="Millares 8 16" xfId="268" xr:uid="{00000000-0005-0000-0000-000013010000}"/>
    <cellStyle name="Millares 8 16 2" xfId="832" xr:uid="{00000000-0005-0000-0000-000013010000}"/>
    <cellStyle name="Millares 8 16 3" xfId="1089" xr:uid="{A7403DEB-DD52-4EA7-8105-9F710D9F8503}"/>
    <cellStyle name="Millares 8 17" xfId="269" xr:uid="{00000000-0005-0000-0000-000014010000}"/>
    <cellStyle name="Millares 8 17 2" xfId="833" xr:uid="{00000000-0005-0000-0000-000014010000}"/>
    <cellStyle name="Millares 8 17 3" xfId="1090" xr:uid="{CCF43FA0-A1E9-4788-9C48-B48CCEF6E017}"/>
    <cellStyle name="Millares 8 18" xfId="270" xr:uid="{00000000-0005-0000-0000-000015010000}"/>
    <cellStyle name="Millares 8 18 2" xfId="834" xr:uid="{00000000-0005-0000-0000-000015010000}"/>
    <cellStyle name="Millares 8 18 3" xfId="1091" xr:uid="{517D5B64-2DF2-47DD-8912-C84B422E6642}"/>
    <cellStyle name="Millares 8 19" xfId="271" xr:uid="{00000000-0005-0000-0000-000016010000}"/>
    <cellStyle name="Millares 8 19 2" xfId="835" xr:uid="{00000000-0005-0000-0000-000016010000}"/>
    <cellStyle name="Millares 8 19 3" xfId="1092" xr:uid="{E14525C6-D2DD-4192-B15D-DC07FA7E6C91}"/>
    <cellStyle name="Millares 8 2" xfId="272" xr:uid="{00000000-0005-0000-0000-000017010000}"/>
    <cellStyle name="Millares 8 2 2" xfId="836" xr:uid="{00000000-0005-0000-0000-000017010000}"/>
    <cellStyle name="Millares 8 2 3" xfId="1093" xr:uid="{5BABD0AA-F444-4F94-B6BB-2DA600BC0642}"/>
    <cellStyle name="Millares 8 20" xfId="273" xr:uid="{00000000-0005-0000-0000-000018010000}"/>
    <cellStyle name="Millares 8 20 2" xfId="837" xr:uid="{00000000-0005-0000-0000-000018010000}"/>
    <cellStyle name="Millares 8 20 3" xfId="1094" xr:uid="{23CA3743-C8EF-420C-91B5-B6C06C879E5B}"/>
    <cellStyle name="Millares 8 21" xfId="274" xr:uid="{00000000-0005-0000-0000-000019010000}"/>
    <cellStyle name="Millares 8 21 2" xfId="838" xr:uid="{00000000-0005-0000-0000-000019010000}"/>
    <cellStyle name="Millares 8 21 3" xfId="1095" xr:uid="{98492301-AB5B-45B1-916F-4D85F2F68B01}"/>
    <cellStyle name="Millares 8 22" xfId="275" xr:uid="{00000000-0005-0000-0000-00001A010000}"/>
    <cellStyle name="Millares 8 22 2" xfId="839" xr:uid="{00000000-0005-0000-0000-00001A010000}"/>
    <cellStyle name="Millares 8 22 3" xfId="1096" xr:uid="{000025A7-88D8-4BB6-970E-EE8961972AB5}"/>
    <cellStyle name="Millares 8 23" xfId="276" xr:uid="{00000000-0005-0000-0000-00001B010000}"/>
    <cellStyle name="Millares 8 23 2" xfId="840" xr:uid="{00000000-0005-0000-0000-00001B010000}"/>
    <cellStyle name="Millares 8 23 3" xfId="1097" xr:uid="{781BE9C9-BD59-4E8A-9AB2-82895CF23E0E}"/>
    <cellStyle name="Millares 8 24" xfId="277" xr:uid="{00000000-0005-0000-0000-00001C010000}"/>
    <cellStyle name="Millares 8 24 2" xfId="841" xr:uid="{00000000-0005-0000-0000-00001C010000}"/>
    <cellStyle name="Millares 8 24 3" xfId="1098" xr:uid="{3DAEFE2D-B50E-4AF8-B194-F08EA41E2EC8}"/>
    <cellStyle name="Millares 8 25" xfId="278" xr:uid="{00000000-0005-0000-0000-00001D010000}"/>
    <cellStyle name="Millares 8 25 2" xfId="842" xr:uid="{00000000-0005-0000-0000-00001D010000}"/>
    <cellStyle name="Millares 8 25 3" xfId="1099" xr:uid="{51FB8D37-B4B4-46B9-A9B3-0D676A70BEA6}"/>
    <cellStyle name="Millares 8 26" xfId="279" xr:uid="{00000000-0005-0000-0000-00001E010000}"/>
    <cellStyle name="Millares 8 26 2" xfId="843" xr:uid="{00000000-0005-0000-0000-00001E010000}"/>
    <cellStyle name="Millares 8 26 3" xfId="1100" xr:uid="{294DB5DE-48BE-4213-8488-ECB4078C3C76}"/>
    <cellStyle name="Millares 8 27" xfId="825" xr:uid="{00000000-0005-0000-0000-00000C010000}"/>
    <cellStyle name="Millares 8 28" xfId="1101" xr:uid="{9EB0E12C-B9E0-4C11-AA57-A7CF7869332B}"/>
    <cellStyle name="Millares 8 3" xfId="280" xr:uid="{00000000-0005-0000-0000-00001F010000}"/>
    <cellStyle name="Millares 8 3 2" xfId="844" xr:uid="{00000000-0005-0000-0000-00001F010000}"/>
    <cellStyle name="Millares 8 3 3" xfId="1102" xr:uid="{E7C7F305-593F-41F3-A3E7-A76C97DD49DF}"/>
    <cellStyle name="Millares 8 4" xfId="281" xr:uid="{00000000-0005-0000-0000-000020010000}"/>
    <cellStyle name="Millares 8 4 2" xfId="845" xr:uid="{00000000-0005-0000-0000-000020010000}"/>
    <cellStyle name="Millares 8 4 3" xfId="1103" xr:uid="{64F36DFE-D37B-4398-B0EB-C1E1E8CB5789}"/>
    <cellStyle name="Millares 8 5" xfId="282" xr:uid="{00000000-0005-0000-0000-000021010000}"/>
    <cellStyle name="Millares 8 5 2" xfId="846" xr:uid="{00000000-0005-0000-0000-000021010000}"/>
    <cellStyle name="Millares 8 5 3" xfId="1104" xr:uid="{D8D4461D-7988-4F7B-96D6-77B93DC04BA9}"/>
    <cellStyle name="Millares 8 6" xfId="283" xr:uid="{00000000-0005-0000-0000-000022010000}"/>
    <cellStyle name="Millares 8 6 2" xfId="847" xr:uid="{00000000-0005-0000-0000-000022010000}"/>
    <cellStyle name="Millares 8 6 3" xfId="1105" xr:uid="{241425A2-0292-48D0-A0FA-3BFB569BC9AB}"/>
    <cellStyle name="Millares 8 7" xfId="284" xr:uid="{00000000-0005-0000-0000-000023010000}"/>
    <cellStyle name="Millares 8 7 2" xfId="848" xr:uid="{00000000-0005-0000-0000-000023010000}"/>
    <cellStyle name="Millares 8 7 3" xfId="1106" xr:uid="{1E5C5BD2-37C0-4B2E-AEAE-BFDEAE84D2A5}"/>
    <cellStyle name="Millares 8 8" xfId="285" xr:uid="{00000000-0005-0000-0000-000024010000}"/>
    <cellStyle name="Millares 8 8 2" xfId="849" xr:uid="{00000000-0005-0000-0000-000024010000}"/>
    <cellStyle name="Millares 8 8 3" xfId="1107" xr:uid="{179C030C-25FF-4444-90C7-1121E42DC33F}"/>
    <cellStyle name="Millares 8 9" xfId="286" xr:uid="{00000000-0005-0000-0000-000025010000}"/>
    <cellStyle name="Millares 8 9 2" xfId="850" xr:uid="{00000000-0005-0000-0000-000025010000}"/>
    <cellStyle name="Millares 8 9 3" xfId="1108" xr:uid="{EBA01224-4B15-4D2A-A42D-5FE5CEC3DB79}"/>
    <cellStyle name="Millares 9" xfId="606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 2" xfId="851" xr:uid="{00000000-0005-0000-0000-000031010000}"/>
    <cellStyle name="Moneda 2 3" xfId="1109" xr:uid="{1941683D-B592-4559-ADFD-977DB6C07BE7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69" xr:uid="{00000000-0005-0000-0000-00003D010000}"/>
    <cellStyle name="Moneda 30 2" xfId="879" xr:uid="{00000000-0005-0000-0000-00003D010000}"/>
    <cellStyle name="Moneda 30 3" xfId="1110" xr:uid="{2CA2AE55-CD47-4703-AB1F-E625797FAF6F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44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 4" xfId="664" xr:uid="{00000000-0005-0000-0000-000047010000}"/>
    <cellStyle name="Normal 10 5" xfId="1112" xr:uid="{366F5BB2-6CFB-4C14-9FB6-B9B1B490B00B}"/>
    <cellStyle name="Normal 10_3. Gráficos_Cobertura_Dpto" xfId="1111" xr:uid="{1DC75105-4407-4504-BDF3-9F51C6DD30CF}"/>
    <cellStyle name="Normal 11" xfId="39" xr:uid="{00000000-0005-0000-0000-00004B010000}"/>
    <cellStyle name="Normal 11 2" xfId="318" xr:uid="{00000000-0005-0000-0000-00004C010000}"/>
    <cellStyle name="Normal 11 3" xfId="673" xr:uid="{00000000-0005-0000-0000-00004B010000}"/>
    <cellStyle name="Normal 11 4" xfId="1114" xr:uid="{9AC76ACB-70AF-42F3-8D52-D1B27A7083EB}"/>
    <cellStyle name="Normal 11_3. Gráficos_Cobertura_Dpto" xfId="1113" xr:uid="{44D934EA-890A-4B1E-B70D-5B1463D90C60}"/>
    <cellStyle name="Normal 12" xfId="40" xr:uid="{00000000-0005-0000-0000-00004E010000}"/>
    <cellStyle name="Normal 12 10" xfId="1239" xr:uid="{99F7824A-E638-436F-B940-683E9A3CD2D7}"/>
    <cellStyle name="Normal 12 2" xfId="319" xr:uid="{00000000-0005-0000-0000-00004F010000}"/>
    <cellStyle name="Normal 12 3" xfId="621" xr:uid="{00000000-0005-0000-0000-000050010000}"/>
    <cellStyle name="Normal 12 3 2" xfId="622" xr:uid="{00000000-0005-0000-0000-000051010000}"/>
    <cellStyle name="Normal 12 3 2 2" xfId="888" xr:uid="{00000000-0005-0000-0000-000051010000}"/>
    <cellStyle name="Normal 12 3 2 3" xfId="1118" xr:uid="{46C3437F-BD91-486B-8552-61297D2E04F1}"/>
    <cellStyle name="Normal 12 3 2_3. Gráficos_Cobertura_Dpto" xfId="1117" xr:uid="{8AF42171-9787-4AB1-BB7D-E0C9EECD2A5F}"/>
    <cellStyle name="Normal 12 3 3" xfId="887" xr:uid="{00000000-0005-0000-0000-000050010000}"/>
    <cellStyle name="Normal 12 3 4" xfId="1119" xr:uid="{00AF2448-3550-4CF7-9E7E-DF53BEBE8779}"/>
    <cellStyle name="Normal 12 3_3. Gráficos_Cobertura_Dpto" xfId="1116" xr:uid="{AAE5A583-3EFB-4E13-9062-1F9A3BBA8E7C}"/>
    <cellStyle name="Normal 12 4" xfId="642" xr:uid="{00000000-0005-0000-0000-000052010000}"/>
    <cellStyle name="Normal 12 4 2" xfId="897" xr:uid="{00000000-0005-0000-0000-000052010000}"/>
    <cellStyle name="Normal 12 4 3" xfId="1121" xr:uid="{72B60259-D791-4CAF-8216-05ED0D73A73F}"/>
    <cellStyle name="Normal 12 4_3. Gráficos_Cobertura_Dpto" xfId="1120" xr:uid="{E5B36BA6-EF1B-4A47-90FD-8B4134F7D0A8}"/>
    <cellStyle name="Normal 12 5" xfId="647" xr:uid="{00000000-0005-0000-0000-000053010000}"/>
    <cellStyle name="Normal 12 5 2" xfId="898" xr:uid="{00000000-0005-0000-0000-000053010000}"/>
    <cellStyle name="Normal 12 5 3" xfId="1123" xr:uid="{9BF4340F-1456-4B50-A53F-B41FA108B5E2}"/>
    <cellStyle name="Normal 12 5_3. Gráficos_Cobertura_Dpto" xfId="1122" xr:uid="{9FDB98D9-0519-4282-BAAC-9CE43B28BFB8}"/>
    <cellStyle name="Normal 12 6" xfId="650" xr:uid="{28579BEA-B817-4583-A8C2-B4064DBE34F6}"/>
    <cellStyle name="Normal 12 6 2" xfId="900" xr:uid="{28579BEA-B817-4583-A8C2-B4064DBE34F6}"/>
    <cellStyle name="Normal 12 6 3" xfId="1125" xr:uid="{5CC29514-C6E1-423C-BFFC-9D5F46B19FE9}"/>
    <cellStyle name="Normal 12 6_3. Gráficos_Cobertura_Dpto" xfId="1124" xr:uid="{F393BBBC-D400-4DC2-9FB0-442F0BC1E20F}"/>
    <cellStyle name="Normal 12 7" xfId="652" xr:uid="{7C7A6E98-BEB8-4766-98D8-365214ED7610}"/>
    <cellStyle name="Normal 12 7 2" xfId="902" xr:uid="{7C7A6E98-BEB8-4766-98D8-365214ED7610}"/>
    <cellStyle name="Normal 12 7 3" xfId="1127" xr:uid="{1AF7A4CD-FE29-4863-B03B-E457F94C2DD0}"/>
    <cellStyle name="Normal 12 7_3. Gráficos_Cobertura_Dpto" xfId="1126" xr:uid="{01026455-AE4F-4DAC-9E08-37DD22C8F045}"/>
    <cellStyle name="Normal 12 8" xfId="674" xr:uid="{00000000-0005-0000-0000-00004E010000}"/>
    <cellStyle name="Normal 12 9" xfId="1128" xr:uid="{FD8B9288-B936-4115-973C-EE38EFB882A6}"/>
    <cellStyle name="Normal 12_3. Gráficos_Cobertura_Dpto" xfId="1115" xr:uid="{BB1AF589-8FD0-4910-B74C-1BA6575874F9}"/>
    <cellStyle name="Normal 13" xfId="320" xr:uid="{00000000-0005-0000-0000-000055010000}"/>
    <cellStyle name="Normal 13 2" xfId="321" xr:uid="{00000000-0005-0000-0000-000056010000}"/>
    <cellStyle name="Normal 13_ABRIL 2011 DEFUNCIONES (15-06-2011)" xfId="322" xr:uid="{00000000-0005-0000-0000-000057010000}"/>
    <cellStyle name="Normal 14" xfId="323" xr:uid="{00000000-0005-0000-0000-000058010000}"/>
    <cellStyle name="Normal 14 2" xfId="324" xr:uid="{00000000-0005-0000-0000-000059010000}"/>
    <cellStyle name="Normal 14_defunciones 2011(13-04-2011)" xfId="325" xr:uid="{00000000-0005-0000-0000-00005A010000}"/>
    <cellStyle name="Normal 15" xfId="326" xr:uid="{00000000-0005-0000-0000-00005B010000}"/>
    <cellStyle name="Normal 15 2" xfId="327" xr:uid="{00000000-0005-0000-0000-00005C010000}"/>
    <cellStyle name="Normal 15_defunciones 2011(13-04-2011)" xfId="328" xr:uid="{00000000-0005-0000-0000-00005D010000}"/>
    <cellStyle name="Normal 16" xfId="329" xr:uid="{00000000-0005-0000-0000-00005E010000}"/>
    <cellStyle name="Normal 16 2" xfId="330" xr:uid="{00000000-0005-0000-0000-00005F010000}"/>
    <cellStyle name="Normal 16_defunciones 2011(13-04-2011)" xfId="331" xr:uid="{00000000-0005-0000-0000-000060010000}"/>
    <cellStyle name="Normal 17" xfId="332" xr:uid="{00000000-0005-0000-0000-000061010000}"/>
    <cellStyle name="Normal 17 2" xfId="333" xr:uid="{00000000-0005-0000-0000-000062010000}"/>
    <cellStyle name="Normal 17_defunciones 2011(13-04-2011)" xfId="334" xr:uid="{00000000-0005-0000-0000-000063010000}"/>
    <cellStyle name="Normal 18" xfId="335" xr:uid="{00000000-0005-0000-0000-000064010000}"/>
    <cellStyle name="Normal 18 2" xfId="336" xr:uid="{00000000-0005-0000-0000-000065010000}"/>
    <cellStyle name="Normal 18_defunciones 2011(13-04-2011)" xfId="337" xr:uid="{00000000-0005-0000-0000-000066010000}"/>
    <cellStyle name="Normal 19" xfId="338" xr:uid="{00000000-0005-0000-0000-000067010000}"/>
    <cellStyle name="Normal 19 2" xfId="339" xr:uid="{00000000-0005-0000-0000-000068010000}"/>
    <cellStyle name="Normal 19_defunciones 2011(13-04-2011)" xfId="340" xr:uid="{00000000-0005-0000-0000-000069010000}"/>
    <cellStyle name="Normal 2" xfId="12" xr:uid="{00000000-0005-0000-0000-00006A010000}"/>
    <cellStyle name="Normal 2 2" xfId="14" xr:uid="{00000000-0005-0000-0000-00006B010000}"/>
    <cellStyle name="Normal 2 2 2" xfId="341" xr:uid="{00000000-0005-0000-0000-00006C010000}"/>
    <cellStyle name="Normal 2 2 3" xfId="342" xr:uid="{00000000-0005-0000-0000-00006D010000}"/>
    <cellStyle name="Normal 2 3" xfId="30" xr:uid="{00000000-0005-0000-0000-00006E010000}"/>
    <cellStyle name="Normal 2 3 2" xfId="665" xr:uid="{00000000-0005-0000-0000-00006E010000}"/>
    <cellStyle name="Normal 2 3 3" xfId="1131" xr:uid="{59AF43D3-9758-4865-84EB-8DC3F8969AAD}"/>
    <cellStyle name="Normal 2 3_3. Gráficos_Cobertura_Dpto" xfId="1130" xr:uid="{2351681A-FCBA-48BC-A0FD-8337EB4FE2D9}"/>
    <cellStyle name="Normal 2 4" xfId="343" xr:uid="{00000000-0005-0000-0000-00006F010000}"/>
    <cellStyle name="Normal 2 4 2" xfId="344" xr:uid="{00000000-0005-0000-0000-000070010000}"/>
    <cellStyle name="Normal 2 4 2 2" xfId="853" xr:uid="{00000000-0005-0000-0000-000070010000}"/>
    <cellStyle name="Normal 2 4 2 3" xfId="1134" xr:uid="{7D9E5A2F-6ACE-4CA2-90F7-44EF8833ACAA}"/>
    <cellStyle name="Normal 2 4 2_3. Gráficos_Cobertura_Dpto" xfId="1133" xr:uid="{6C1BAA8F-5974-40C8-A3AA-AB405941099A}"/>
    <cellStyle name="Normal 2 4 3" xfId="345" xr:uid="{00000000-0005-0000-0000-000071010000}"/>
    <cellStyle name="Normal 2 4 3 2" xfId="854" xr:uid="{00000000-0005-0000-0000-000071010000}"/>
    <cellStyle name="Normal 2 4 3 3" xfId="1136" xr:uid="{EA57730B-C6C3-45C5-92D4-8F0244FE4078}"/>
    <cellStyle name="Normal 2 4 3_3. Gráficos_Cobertura_Dpto" xfId="1135" xr:uid="{B21CE026-E676-4293-86BB-44F43E16C881}"/>
    <cellStyle name="Normal 2 4 4" xfId="852" xr:uid="{00000000-0005-0000-0000-00006F010000}"/>
    <cellStyle name="Normal 2 4 5" xfId="1137" xr:uid="{5E599310-30AC-4F2D-B6A4-2C1E58F251A5}"/>
    <cellStyle name="Normal 2 4_3. Gráficos_Cobertura_Dpto" xfId="1132" xr:uid="{2B7C763E-9037-4B3A-BE78-EABA370F12B7}"/>
    <cellStyle name="Normal 2 5" xfId="346" xr:uid="{00000000-0005-0000-0000-000072010000}"/>
    <cellStyle name="Normal 2 5 2" xfId="855" xr:uid="{00000000-0005-0000-0000-000072010000}"/>
    <cellStyle name="Normal 2 5 3" xfId="1139" xr:uid="{CAF8A7AB-B3A5-42EF-A849-08B432945F1F}"/>
    <cellStyle name="Normal 2 5_3. Gráficos_Cobertura_Dpto" xfId="1138" xr:uid="{5E0E3F32-0735-43CF-BD3F-EB4F5FEF96F4}"/>
    <cellStyle name="Normal 2 6" xfId="620" xr:uid="{00000000-0005-0000-0000-000073010000}"/>
    <cellStyle name="Normal 2 6 2" xfId="886" xr:uid="{00000000-0005-0000-0000-000073010000}"/>
    <cellStyle name="Normal 2 6 3" xfId="1141" xr:uid="{61B20434-B5D6-45E3-87DA-2B430D527264}"/>
    <cellStyle name="Normal 2 6_3. Gráficos_Cobertura_Dpto" xfId="1140" xr:uid="{442E6AA8-93EB-4B95-975A-F7C408870E1C}"/>
    <cellStyle name="Normal 2 7" xfId="656" xr:uid="{00000000-0005-0000-0000-00006A010000}"/>
    <cellStyle name="Normal 2 8" xfId="1142" xr:uid="{8DEE6F95-3EF2-422A-917C-A01C57BBE11F}"/>
    <cellStyle name="Normal 2_3. Gráficos_Cobertura_Dpto" xfId="1129" xr:uid="{5CE72F8E-6BE0-439A-B936-A8FC5CE53A03}"/>
    <cellStyle name="Normal 20" xfId="347" xr:uid="{00000000-0005-0000-0000-000075010000}"/>
    <cellStyle name="Normal 20 2" xfId="348" xr:uid="{00000000-0005-0000-0000-000076010000}"/>
    <cellStyle name="Normal 20_defunciones 2011(13-04-2011)" xfId="349" xr:uid="{00000000-0005-0000-0000-000077010000}"/>
    <cellStyle name="Normal 21" xfId="350" xr:uid="{00000000-0005-0000-0000-000078010000}"/>
    <cellStyle name="Normal 21 2" xfId="351" xr:uid="{00000000-0005-0000-0000-000079010000}"/>
    <cellStyle name="Normal 21_defunciones 2011(13-04-2011)" xfId="352" xr:uid="{00000000-0005-0000-0000-00007A010000}"/>
    <cellStyle name="Normal 22" xfId="353" xr:uid="{00000000-0005-0000-0000-00007B010000}"/>
    <cellStyle name="Normal 22 2" xfId="354" xr:uid="{00000000-0005-0000-0000-00007C010000}"/>
    <cellStyle name="Normal 22_defunciones 2011(13-04-2011)" xfId="355" xr:uid="{00000000-0005-0000-0000-00007D010000}"/>
    <cellStyle name="Normal 23" xfId="356" xr:uid="{00000000-0005-0000-0000-00007E010000}"/>
    <cellStyle name="Normal 23 2" xfId="357" xr:uid="{00000000-0005-0000-0000-00007F010000}"/>
    <cellStyle name="Normal 23_defunciones 2011(13-04-2011)" xfId="358" xr:uid="{00000000-0005-0000-0000-000080010000}"/>
    <cellStyle name="Normal 24" xfId="359" xr:uid="{00000000-0005-0000-0000-000081010000}"/>
    <cellStyle name="Normal 24 2" xfId="360" xr:uid="{00000000-0005-0000-0000-000082010000}"/>
    <cellStyle name="Normal 24 3" xfId="361" xr:uid="{00000000-0005-0000-0000-000083010000}"/>
    <cellStyle name="Normal 24 3 2" xfId="857" xr:uid="{00000000-0005-0000-0000-000083010000}"/>
    <cellStyle name="Normal 24 3 3" xfId="1145" xr:uid="{CE7CFF8B-46AC-4E69-BFB9-508C45D4CB70}"/>
    <cellStyle name="Normal 24 3_3. Gráficos_Cobertura_Dpto" xfId="1144" xr:uid="{09810CCD-8929-4B97-9C51-948F22909976}"/>
    <cellStyle name="Normal 24 4" xfId="856" xr:uid="{00000000-0005-0000-0000-000081010000}"/>
    <cellStyle name="Normal 24 5" xfId="1146" xr:uid="{5CD6E09F-6499-407B-BEF6-CB374F9C38F5}"/>
    <cellStyle name="Normal 24_3. Gráficos_Cobertura_Dpto" xfId="1143" xr:uid="{3262B5FB-4C24-4BB8-8E19-751394AF5528}"/>
    <cellStyle name="Normal 25" xfId="362" xr:uid="{00000000-0005-0000-0000-000084010000}"/>
    <cellStyle name="Normal 25 2" xfId="363" xr:uid="{00000000-0005-0000-0000-000085010000}"/>
    <cellStyle name="Normal 25 2 2" xfId="858" xr:uid="{00000000-0005-0000-0000-000085010000}"/>
    <cellStyle name="Normal 25 2 3" xfId="1148" xr:uid="{F029A80C-FA50-4919-AB48-09D762DBF49D}"/>
    <cellStyle name="Normal 25 2_3. Gráficos_Cobertura_Dpto" xfId="1147" xr:uid="{8A3236A4-C5C1-41B0-8A0C-B516517511E3}"/>
    <cellStyle name="Normal 26" xfId="364" xr:uid="{00000000-0005-0000-0000-000086010000}"/>
    <cellStyle name="Normal 26 2" xfId="365" xr:uid="{00000000-0005-0000-0000-000087010000}"/>
    <cellStyle name="Normal 27" xfId="366" xr:uid="{00000000-0005-0000-0000-000088010000}"/>
    <cellStyle name="Normal 27 2" xfId="367" xr:uid="{00000000-0005-0000-0000-000089010000}"/>
    <cellStyle name="Normal 27 2 2" xfId="859" xr:uid="{00000000-0005-0000-0000-000089010000}"/>
    <cellStyle name="Normal 27 2 3" xfId="1150" xr:uid="{F2B85F90-AD70-4E2E-A933-A497545593EC}"/>
    <cellStyle name="Normal 27 2_3. Gráficos_Cobertura_Dpto" xfId="1149" xr:uid="{E4A936DE-7B1B-4344-9BCF-AFA4D11008D9}"/>
    <cellStyle name="Normal 28" xfId="368" xr:uid="{00000000-0005-0000-0000-00008A010000}"/>
    <cellStyle name="Normal 28 2" xfId="369" xr:uid="{00000000-0005-0000-0000-00008B010000}"/>
    <cellStyle name="Normal 28 2 2" xfId="860" xr:uid="{00000000-0005-0000-0000-00008B010000}"/>
    <cellStyle name="Normal 28 2 3" xfId="1152" xr:uid="{E378A32A-4214-4410-BCBF-924461AB3628}"/>
    <cellStyle name="Normal 28 2_3. Gráficos_Cobertura_Dpto" xfId="1151" xr:uid="{99CCE1C9-60F2-497B-A596-6C3C520B54AF}"/>
    <cellStyle name="Normal 29" xfId="370" xr:uid="{00000000-0005-0000-0000-00008C010000}"/>
    <cellStyle name="Normal 29 2" xfId="371" xr:uid="{00000000-0005-0000-0000-00008D010000}"/>
    <cellStyle name="Normal 29 2 2" xfId="862" xr:uid="{00000000-0005-0000-0000-00008D010000}"/>
    <cellStyle name="Normal 29 2 3" xfId="1155" xr:uid="{67A1CC3B-BE98-402C-A468-AF8F29F3FF8F}"/>
    <cellStyle name="Normal 29 2_3. Gráficos_Cobertura_Dpto" xfId="1154" xr:uid="{04327308-F8CD-493C-8E02-D677A52D0ABF}"/>
    <cellStyle name="Normal 29 3" xfId="861" xr:uid="{00000000-0005-0000-0000-00008C010000}"/>
    <cellStyle name="Normal 29 4" xfId="1156" xr:uid="{9BD184B3-5B42-4B33-8D2F-27299E984026}"/>
    <cellStyle name="Normal 29_3. Gráficos_Cobertura_Dpto" xfId="1153" xr:uid="{D56DECAE-86E8-4A57-83E2-010C1B49CE9B}"/>
    <cellStyle name="Normal 3" xfId="16" xr:uid="{00000000-0005-0000-0000-00008E010000}"/>
    <cellStyle name="Normal 3 2" xfId="31" xr:uid="{00000000-0005-0000-0000-00008F010000}"/>
    <cellStyle name="Normal 3 2 2" xfId="666" xr:uid="{00000000-0005-0000-0000-00008F010000}"/>
    <cellStyle name="Normal 3 2 3" xfId="1159" xr:uid="{4B73C814-101E-4C42-98E5-89DE68C1DAD5}"/>
    <cellStyle name="Normal 3 2_3. Gráficos_Cobertura_Dpto" xfId="1158" xr:uid="{853BC003-42A0-4D84-BE11-D1493BEB1F8C}"/>
    <cellStyle name="Normal 3 3" xfId="657" xr:uid="{00000000-0005-0000-0000-00008E010000}"/>
    <cellStyle name="Normal 3 4" xfId="1160" xr:uid="{FB7C7344-61A6-487C-9758-CF7BA85A4D1F}"/>
    <cellStyle name="Normal 3_3. Gráficos_Cobertura_Dpto" xfId="1157" xr:uid="{9AB98974-9255-4915-911D-22142693484F}"/>
    <cellStyle name="Normal 30" xfId="372" xr:uid="{00000000-0005-0000-0000-000090010000}"/>
    <cellStyle name="Normal 30 2" xfId="863" xr:uid="{00000000-0005-0000-0000-000090010000}"/>
    <cellStyle name="Normal 30 3" xfId="1162" xr:uid="{C6F70B5D-F7BD-482A-96A9-A520958DB3FF}"/>
    <cellStyle name="Normal 30_3. Gráficos_Cobertura_Dpto" xfId="1161" xr:uid="{925C7B9B-5EC8-4FCB-9E10-80F24AFA2B2F}"/>
    <cellStyle name="Normal 31" xfId="373" xr:uid="{00000000-0005-0000-0000-000091010000}"/>
    <cellStyle name="Normal 31 2" xfId="864" xr:uid="{00000000-0005-0000-0000-000091010000}"/>
    <cellStyle name="Normal 31 3" xfId="1164" xr:uid="{B25C32D4-2321-4309-9F34-80991128A7FF}"/>
    <cellStyle name="Normal 31_3. Gráficos_Cobertura_Dpto" xfId="1163" xr:uid="{30B29191-48CC-4AEE-87F3-B9CCC146E824}"/>
    <cellStyle name="Normal 32" xfId="374" xr:uid="{00000000-0005-0000-0000-000092010000}"/>
    <cellStyle name="Normal 33" xfId="375" xr:uid="{00000000-0005-0000-0000-000093010000}"/>
    <cellStyle name="Normal 33 2" xfId="865" xr:uid="{00000000-0005-0000-0000-000093010000}"/>
    <cellStyle name="Normal 33 3" xfId="1166" xr:uid="{DA55E212-4A2F-45A9-BE47-D6A64E7DE73F}"/>
    <cellStyle name="Normal 33_3. Gráficos_Cobertura_Dpto" xfId="1165" xr:uid="{0206D05A-25FC-463E-AD25-E1601DCE0BBE}"/>
    <cellStyle name="Normal 34" xfId="376" xr:uid="{00000000-0005-0000-0000-000094010000}"/>
    <cellStyle name="Normal 34 2" xfId="866" xr:uid="{00000000-0005-0000-0000-000094010000}"/>
    <cellStyle name="Normal 34 3" xfId="1168" xr:uid="{1681EAC3-EBB5-4DAF-B9D6-2A3A4AF925F2}"/>
    <cellStyle name="Normal 34_3. Gráficos_Cobertura_Dpto" xfId="1167" xr:uid="{80379805-06EE-4481-B0A5-BF2EC13B51B3}"/>
    <cellStyle name="Normal 35" xfId="377" xr:uid="{00000000-0005-0000-0000-000095010000}"/>
    <cellStyle name="Normal 35 2" xfId="867" xr:uid="{00000000-0005-0000-0000-000095010000}"/>
    <cellStyle name="Normal 35 3" xfId="1170" xr:uid="{DEA19A17-6AFD-4430-B826-1D07D4967262}"/>
    <cellStyle name="Normal 35_3. Gráficos_Cobertura_Dpto" xfId="1169" xr:uid="{9B2D77EC-1B92-412A-A43B-BA223C3D386E}"/>
    <cellStyle name="Normal 36" xfId="378" xr:uid="{00000000-0005-0000-0000-000096010000}"/>
    <cellStyle name="Normal 36 2" xfId="868" xr:uid="{00000000-0005-0000-0000-000096010000}"/>
    <cellStyle name="Normal 36 3" xfId="1172" xr:uid="{7843E492-6517-47BD-BE83-F339C95DC648}"/>
    <cellStyle name="Normal 36_3. Gráficos_Cobertura_Dpto" xfId="1171" xr:uid="{877BCE15-8772-4A9E-B802-6156F9D5EE96}"/>
    <cellStyle name="Normal 37" xfId="379" xr:uid="{00000000-0005-0000-0000-000097010000}"/>
    <cellStyle name="Normal 38" xfId="380" xr:uid="{00000000-0005-0000-0000-000098010000}"/>
    <cellStyle name="Normal 38 2" xfId="869" xr:uid="{00000000-0005-0000-0000-000098010000}"/>
    <cellStyle name="Normal 38 3" xfId="1174" xr:uid="{FF8E17B8-7217-442A-9DAC-D9DB37C03603}"/>
    <cellStyle name="Normal 38_3. Gráficos_Cobertura_Dpto" xfId="1173" xr:uid="{F0484B6F-55A8-4584-8F1C-5D6EDDAA41FE}"/>
    <cellStyle name="Normal 39" xfId="561" xr:uid="{00000000-0005-0000-0000-000099010000}"/>
    <cellStyle name="Normal 39 2" xfId="875" xr:uid="{00000000-0005-0000-0000-000099010000}"/>
    <cellStyle name="Normal 39 3" xfId="1176" xr:uid="{EF084761-EDF3-40B1-80F6-9F35A6497BAB}"/>
    <cellStyle name="Normal 39_3. Gráficos_Cobertura_Dpto" xfId="1175" xr:uid="{641B1623-2DF7-4C6C-A115-C1A78B5C67D4}"/>
    <cellStyle name="Normal 4" xfId="18" xr:uid="{00000000-0005-0000-0000-00009A010000}"/>
    <cellStyle name="Normal 4 10" xfId="607" xr:uid="{00000000-0005-0000-0000-00009B010000}"/>
    <cellStyle name="Normal 4 11" xfId="658" xr:uid="{00000000-0005-0000-0000-00009A010000}"/>
    <cellStyle name="Normal 4 12" xfId="1178" xr:uid="{21A89C29-1CD7-4290-AA3E-C1B8A00E8360}"/>
    <cellStyle name="Normal 4 2" xfId="32" xr:uid="{00000000-0005-0000-0000-00009C010000}"/>
    <cellStyle name="Normal 4 2 2" xfId="381" xr:uid="{00000000-0005-0000-0000-00009D010000}"/>
    <cellStyle name="Normal 4 2 3" xfId="667" xr:uid="{00000000-0005-0000-0000-00009C010000}"/>
    <cellStyle name="Normal 4 2 4" xfId="1180" xr:uid="{B1FF9EC9-4DC5-4049-BE44-C42D07E3165D}"/>
    <cellStyle name="Normal 4 2_3. Gráficos_Cobertura_Dpto" xfId="1179" xr:uid="{D2150CEE-0BDE-4842-BAD1-B5DF9680910C}"/>
    <cellStyle name="Normal 4 3" xfId="382" xr:uid="{00000000-0005-0000-0000-00009E010000}"/>
    <cellStyle name="Normal 4 4" xfId="41" xr:uid="{00000000-0005-0000-0000-00009F010000}"/>
    <cellStyle name="Normal 4 4 2" xfId="648" xr:uid="{00000000-0005-0000-0000-0000A0010000}"/>
    <cellStyle name="Normal 4 4 2 2" xfId="899" xr:uid="{00000000-0005-0000-0000-0000A0010000}"/>
    <cellStyle name="Normal 4 4 2 3" xfId="1183" xr:uid="{B2EF7A88-75E6-43FA-A802-B9E14FE39FF6}"/>
    <cellStyle name="Normal 4 4 2_3. Gráficos_Cobertura_Dpto" xfId="1182" xr:uid="{2C2925EF-65D5-4531-865B-D422B4969C5C}"/>
    <cellStyle name="Normal 4 4 3" xfId="675" xr:uid="{00000000-0005-0000-0000-00009F010000}"/>
    <cellStyle name="Normal 4 4 4" xfId="1184" xr:uid="{2E6E78C8-9BDA-4FE7-9BE6-9D52E28B2AA7}"/>
    <cellStyle name="Normal 4 4_3. Gráficos_Cobertura_Dpto" xfId="1181" xr:uid="{1C98BC64-3C8B-4A50-AF25-F095F5B564D7}"/>
    <cellStyle name="Normal 4 5" xfId="383" xr:uid="{00000000-0005-0000-0000-0000A1010000}"/>
    <cellStyle name="Normal 4 5 2" xfId="870" xr:uid="{00000000-0005-0000-0000-0000A1010000}"/>
    <cellStyle name="Normal 4 5 3" xfId="1186" xr:uid="{2AF4A533-27C9-45A2-BDB9-403F25AD2749}"/>
    <cellStyle name="Normal 4 5_3. Gráficos_Cobertura_Dpto" xfId="1185" xr:uid="{46433C9E-AD71-40A9-8E8D-F6B840AC171F}"/>
    <cellStyle name="Normal 4 6" xfId="608" xr:uid="{00000000-0005-0000-0000-0000A2010000}"/>
    <cellStyle name="Normal 4 7" xfId="609" xr:uid="{00000000-0005-0000-0000-0000A3010000}"/>
    <cellStyle name="Normal 4 8" xfId="610" xr:uid="{00000000-0005-0000-0000-0000A4010000}"/>
    <cellStyle name="Normal 4 9" xfId="611" xr:uid="{00000000-0005-0000-0000-0000A5010000}"/>
    <cellStyle name="Normal 4_3. Gráficos_Cobertura_Dpto" xfId="1177" xr:uid="{329A8873-2F62-4293-9408-83339E9E79B2}"/>
    <cellStyle name="Normal 40" xfId="623" xr:uid="{00000000-0005-0000-0000-0000A7010000}"/>
    <cellStyle name="Normal 41" xfId="625" xr:uid="{00000000-0005-0000-0000-0000A8010000}"/>
    <cellStyle name="Normal 41 2" xfId="889" xr:uid="{00000000-0005-0000-0000-0000A8010000}"/>
    <cellStyle name="Normal 41 3" xfId="1188" xr:uid="{4B4FF32D-8425-4609-8388-07E3B46935EF}"/>
    <cellStyle name="Normal 41_3. Gráficos_Cobertura_Dpto" xfId="1187" xr:uid="{9039D2C4-6FBC-470F-B775-9AEA22D7162A}"/>
    <cellStyle name="Normal 42" xfId="629" xr:uid="{00000000-0005-0000-0000-0000A9010000}"/>
    <cellStyle name="Normal 42 2" xfId="891" xr:uid="{00000000-0005-0000-0000-0000A9010000}"/>
    <cellStyle name="Normal 42 3" xfId="1190" xr:uid="{35281868-6E6F-4B6B-8BF3-DF5911A23B21}"/>
    <cellStyle name="Normal 42_3. Gráficos_Cobertura_Dpto" xfId="1189" xr:uid="{9C4203F4-9881-4780-9829-4C24775A7DD9}"/>
    <cellStyle name="Normal 43" xfId="630" xr:uid="{00000000-0005-0000-0000-0000AA010000}"/>
    <cellStyle name="Normal 43 2" xfId="892" xr:uid="{00000000-0005-0000-0000-0000AA010000}"/>
    <cellStyle name="Normal 43 3" xfId="1192" xr:uid="{9125F5BC-3A85-48AF-87D5-B2B58E181363}"/>
    <cellStyle name="Normal 43_3. Gráficos_Cobertura_Dpto" xfId="1191" xr:uid="{A0CC6A0A-1B89-44D4-B87A-71DDDA809B94}"/>
    <cellStyle name="Normal 44" xfId="631" xr:uid="{00000000-0005-0000-0000-0000AB010000}"/>
    <cellStyle name="Normal 44 2" xfId="893" xr:uid="{00000000-0005-0000-0000-0000AB010000}"/>
    <cellStyle name="Normal 44 3" xfId="1194" xr:uid="{D9BA675F-0380-4596-AA17-4E103DC12221}"/>
    <cellStyle name="Normal 44_3. Gráficos_Cobertura_Dpto" xfId="1193" xr:uid="{348BEED5-C05C-4D42-9B93-BBB5467033C2}"/>
    <cellStyle name="Normal 45" xfId="632" xr:uid="{00000000-0005-0000-0000-0000AC010000}"/>
    <cellStyle name="Normal 45 2" xfId="894" xr:uid="{00000000-0005-0000-0000-0000AC010000}"/>
    <cellStyle name="Normal 45 3" xfId="1196" xr:uid="{A8BAE052-D04A-4AF6-9C8A-F920B43A74AD}"/>
    <cellStyle name="Normal 45_3. Gráficos_Cobertura_Dpto" xfId="1195" xr:uid="{B189A73C-5413-4BA0-A23F-BD9AE930BDD6}"/>
    <cellStyle name="Normal 5" xfId="19" xr:uid="{00000000-0005-0000-0000-0000AD010000}"/>
    <cellStyle name="Normal 5 2" xfId="33" xr:uid="{00000000-0005-0000-0000-0000AE010000}"/>
    <cellStyle name="Normal 5 2 2" xfId="668" xr:uid="{00000000-0005-0000-0000-0000AE010000}"/>
    <cellStyle name="Normal 5 2 3" xfId="1199" xr:uid="{3012CADF-500C-4F5E-8D1B-BBB46DEA6F72}"/>
    <cellStyle name="Normal 5 2_3. Gráficos_Cobertura_Dpto" xfId="1198" xr:uid="{069DD88D-8BA7-4CE2-9F19-ADF577ADE61B}"/>
    <cellStyle name="Normal 5 3" xfId="659" xr:uid="{00000000-0005-0000-0000-0000AD010000}"/>
    <cellStyle name="Normal 5 4" xfId="1200" xr:uid="{61796814-B684-4EA6-BFF4-10748D3FF2F4}"/>
    <cellStyle name="Normal 5_3. Gráficos_Cobertura_Dpto" xfId="1197" xr:uid="{71415F04-FB41-4AB5-81A9-D96BAC7F33A3}"/>
    <cellStyle name="Normal 6" xfId="20" xr:uid="{00000000-0005-0000-0000-0000B0010000}"/>
    <cellStyle name="Normal 6 2" xfId="34" xr:uid="{00000000-0005-0000-0000-0000B1010000}"/>
    <cellStyle name="Normal 6 2 2" xfId="669" xr:uid="{00000000-0005-0000-0000-0000B1010000}"/>
    <cellStyle name="Normal 6 2 3" xfId="1203" xr:uid="{8105CAC7-E4FD-4B15-BF4A-9CC67BADD721}"/>
    <cellStyle name="Normal 6 2_3. Gráficos_Cobertura_Dpto" xfId="1202" xr:uid="{6B7C7AF9-2600-4AF3-BA49-AEBEB68D2B86}"/>
    <cellStyle name="Normal 6 3" xfId="660" xr:uid="{00000000-0005-0000-0000-0000B0010000}"/>
    <cellStyle name="Normal 6 4" xfId="1204" xr:uid="{B327D496-E347-466A-9E27-AA3359EBEDD8}"/>
    <cellStyle name="Normal 6_3. Gráficos_Cobertura_Dpto" xfId="1201" xr:uid="{85CBCB62-BA6C-4D5F-A983-9419A8CE181C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3 2 2" xfId="671" xr:uid="{00000000-0005-0000-0000-0000B6010000}"/>
    <cellStyle name="Normal 7 3 2 3" xfId="1207" xr:uid="{57D8318B-5FF6-4C4A-B089-C71288DC6B97}"/>
    <cellStyle name="Normal 7 3 2_3. Gráficos_Cobertura_Dpto" xfId="1206" xr:uid="{1F02BB2C-4D1F-4A14-9AC6-233FFC0E62B9}"/>
    <cellStyle name="Normal 7 3 3" xfId="662" xr:uid="{00000000-0005-0000-0000-0000B5010000}"/>
    <cellStyle name="Normal 7 3 4" xfId="1208" xr:uid="{C3FAE572-EEDF-498A-BEBF-3BB9EEE32D3C}"/>
    <cellStyle name="Normal 7 3_3. Gráficos_Cobertura_Dpto" xfId="1205" xr:uid="{F85CE8D4-C70F-40A8-A13D-1972284975FE}"/>
    <cellStyle name="Normal 7 4" xfId="22" xr:uid="{00000000-0005-0000-0000-0000B7010000}"/>
    <cellStyle name="Normal 7 4 2" xfId="35" xr:uid="{00000000-0005-0000-0000-0000B8010000}"/>
    <cellStyle name="Normal 7 4 2 2" xfId="670" xr:uid="{00000000-0005-0000-0000-0000B8010000}"/>
    <cellStyle name="Normal 7 4 2 3" xfId="1211" xr:uid="{E7B1AB0C-2DFD-40A1-BFCC-C415BE21A753}"/>
    <cellStyle name="Normal 7 4 2_3. Gráficos_Cobertura_Dpto" xfId="1210" xr:uid="{E1905084-DF5F-4CBE-9FD9-BBB35CD16CFD}"/>
    <cellStyle name="Normal 7 4 3" xfId="560" xr:uid="{00000000-0005-0000-0000-0000B9010000}"/>
    <cellStyle name="Normal 7 4 3 2" xfId="563" xr:uid="{00000000-0005-0000-0000-0000BA010000}"/>
    <cellStyle name="Normal 7 4 3 2 2" xfId="565" xr:uid="{00000000-0005-0000-0000-0000BB010000}"/>
    <cellStyle name="Normal 7 4 3 2 2 2" xfId="566" xr:uid="{00000000-0005-0000-0000-0000BC010000}"/>
    <cellStyle name="Normal 7 4 3 2 2 2 2" xfId="615" xr:uid="{00000000-0005-0000-0000-0000BD010000}"/>
    <cellStyle name="Normal 7 4 3 2 2 2 2 2" xfId="617" xr:uid="{00000000-0005-0000-0000-0000BE010000}"/>
    <cellStyle name="Normal 7 4 3 2 2 2 2 2 2" xfId="884" xr:uid="{00000000-0005-0000-0000-0000BE010000}"/>
    <cellStyle name="Normal 7 4 3 2 2 2 2 2 3" xfId="1218" xr:uid="{374C9F5B-7FD6-4D4B-B51E-DD06DA6753F0}"/>
    <cellStyle name="Normal 7 4 3 2 2 2 2 2_3. Gráficos_Cobertura_Dpto" xfId="1217" xr:uid="{446C2E12-C201-491F-B679-07E370B57FCA}"/>
    <cellStyle name="Normal 7 4 3 2 2 2 2 3" xfId="883" xr:uid="{00000000-0005-0000-0000-0000BD010000}"/>
    <cellStyle name="Normal 7 4 3 2 2 2 2 4" xfId="1219" xr:uid="{0259EE46-ED18-4309-BDC7-69918B072882}"/>
    <cellStyle name="Normal 7 4 3 2 2 2 2_3. Gráficos_Cobertura_Dpto" xfId="1216" xr:uid="{69D6B0B8-9425-41CE-A730-047B713134A8}"/>
    <cellStyle name="Normal 7 4 3 2 2 2 3" xfId="618" xr:uid="{00000000-0005-0000-0000-0000BF010000}"/>
    <cellStyle name="Normal 7 4 3 2 2 2 3 2" xfId="626" xr:uid="{00000000-0005-0000-0000-0000C0010000}"/>
    <cellStyle name="Normal 7 4 3 2 2 2 3 2 2" xfId="890" xr:uid="{00000000-0005-0000-0000-0000C0010000}"/>
    <cellStyle name="Normal 7 4 3 2 2 2 3 2 3" xfId="1222" xr:uid="{1CEC5642-3643-4A16-A03B-F763E8BA8DAD}"/>
    <cellStyle name="Normal 7 4 3 2 2 2 3 2_3. Gráficos_Cobertura_Dpto" xfId="1221" xr:uid="{0F087F7E-AF9C-4986-8F81-B9CE78017232}"/>
    <cellStyle name="Normal 7 4 3 2 2 2 3 3" xfId="885" xr:uid="{00000000-0005-0000-0000-0000BF010000}"/>
    <cellStyle name="Normal 7 4 3 2 2 2 3 4" xfId="1223" xr:uid="{9C30AC0D-FF6F-47E3-88F0-60DD5A403571}"/>
    <cellStyle name="Normal 7 4 3 2 2 2 3_3. Gráficos_Cobertura_Dpto" xfId="1220" xr:uid="{82DCBEC1-F3D1-44CE-BF74-72B1F558F391}"/>
    <cellStyle name="Normal 7 4 3 2 2 2 4" xfId="878" xr:uid="{00000000-0005-0000-0000-0000BC010000}"/>
    <cellStyle name="Normal 7 4 3 2 2 2 5" xfId="1224" xr:uid="{879C3729-8BFD-420A-8225-BDFA7CAA4681}"/>
    <cellStyle name="Normal 7 4 3 2 2 2_3. Gráficos_Cobertura_Dpto" xfId="1215" xr:uid="{15395B27-1B07-41CE-90EB-1516DD8D4862}"/>
    <cellStyle name="Normal 7 4 3 2 2 3" xfId="877" xr:uid="{00000000-0005-0000-0000-0000BB010000}"/>
    <cellStyle name="Normal 7 4 3 2 2 4" xfId="1225" xr:uid="{A000F502-46AE-43EA-892C-7663FD2BB589}"/>
    <cellStyle name="Normal 7 4 3 2 2_3. Gráficos_Cobertura_Dpto" xfId="1214" xr:uid="{7D56E5DC-158E-4E83-9999-5C99933B9980}"/>
    <cellStyle name="Normal 7 4 3 2 3" xfId="876" xr:uid="{00000000-0005-0000-0000-0000BA010000}"/>
    <cellStyle name="Normal 7 4 3 2 4" xfId="1226" xr:uid="{ECA28CE4-4BE1-4FCD-A201-E1B22878EE32}"/>
    <cellStyle name="Normal 7 4 3 2_3. Gráficos_Cobertura_Dpto" xfId="1213" xr:uid="{0E24D2D3-DD22-491D-A59F-B81043CBA254}"/>
    <cellStyle name="Normal 7 4 3 3" xfId="874" xr:uid="{00000000-0005-0000-0000-0000B9010000}"/>
    <cellStyle name="Normal 7 4 3 4" xfId="1227" xr:uid="{8799ACD2-A091-4B1A-A730-8130D998A525}"/>
    <cellStyle name="Normal 7 4 3_3. Gráficos_Cobertura_Dpto" xfId="1212" xr:uid="{55951F03-DD94-4102-9835-302AD4F39648}"/>
    <cellStyle name="Normal 7 4 4" xfId="661" xr:uid="{00000000-0005-0000-0000-0000B7010000}"/>
    <cellStyle name="Normal 7 4 5" xfId="1228" xr:uid="{47578E90-0E0E-4F4B-99C9-17A7D3B4DA05}"/>
    <cellStyle name="Normal 7 4_3. Gráficos_Cobertura_Dpto" xfId="1209" xr:uid="{E50DCB99-8581-4EE2-9D54-71776B460352}"/>
    <cellStyle name="Normal 7_defunciones 2011(13-04-2011)" xfId="384" xr:uid="{00000000-0005-0000-0000-0000C1010000}"/>
    <cellStyle name="Normal 8" xfId="26" xr:uid="{00000000-0005-0000-0000-0000C2010000}"/>
    <cellStyle name="Normal 8 2" xfId="37" xr:uid="{00000000-0005-0000-0000-0000C3010000}"/>
    <cellStyle name="Normal 8 2 2" xfId="612" xr:uid="{00000000-0005-0000-0000-0000C4010000}"/>
    <cellStyle name="Normal 8 2 2 2" xfId="882" xr:uid="{00000000-0005-0000-0000-0000C4010000}"/>
    <cellStyle name="Normal 8 2 2 3" xfId="1232" xr:uid="{B38DF4AB-FBA8-4654-AE03-F88AF72FA5BA}"/>
    <cellStyle name="Normal 8 2 2_3. Gráficos_Cobertura_Dpto" xfId="1231" xr:uid="{DFF3A2B0-53D3-4891-9CC8-CD7D20B7CB18}"/>
    <cellStyle name="Normal 8 2 3" xfId="672" xr:uid="{00000000-0005-0000-0000-0000C3010000}"/>
    <cellStyle name="Normal 8 2 4" xfId="1233" xr:uid="{09E826DE-EBC2-42E1-9C27-6E211FC74773}"/>
    <cellStyle name="Normal 8 2_3. Gráficos_Cobertura_Dpto" xfId="1230" xr:uid="{2B935028-FA65-42A8-A575-468A49A339DB}"/>
    <cellStyle name="Normal 8 3" xfId="663" xr:uid="{00000000-0005-0000-0000-0000C2010000}"/>
    <cellStyle name="Normal 8 4" xfId="1234" xr:uid="{72B17A67-90EA-4802-B2E0-DFC55F257629}"/>
    <cellStyle name="Normal 8_3. Gráficos_Cobertura_Dpto" xfId="1229" xr:uid="{8BED295E-06BB-4BDD-A10B-1A3B8BBB31CB}"/>
    <cellStyle name="Normal 9" xfId="28" xr:uid="{00000000-0005-0000-0000-0000C6010000}"/>
    <cellStyle name="Normal 9 2" xfId="38" xr:uid="{00000000-0005-0000-0000-0000C7010000}"/>
    <cellStyle name="Normal 9_3. Gráficos_Cobertura_Dpto" xfId="1235" xr:uid="{693BF6D5-C63A-4FB7-ACFA-CE2EE64C63CC}"/>
    <cellStyle name="Normal_2.TOTAL EPS" xfId="639" xr:uid="{00000000-0005-0000-0000-0000CC010000}"/>
    <cellStyle name="Normal_2.TOTAL EPS_1" xfId="564" xr:uid="{00000000-0005-0000-0000-0000CD010000}"/>
    <cellStyle name="Normal_2.TOTAL EPS_2" xfId="616" xr:uid="{00000000-0005-0000-0000-0000CE010000}"/>
    <cellStyle name="Normal_2.TOTAL EPS_3" xfId="640" xr:uid="{00000000-0005-0000-0000-0000CF010000}"/>
    <cellStyle name="Normal_2.TOTAL EPS_5" xfId="637" xr:uid="{00000000-0005-0000-0000-0000D0010000}"/>
    <cellStyle name="Normal_3. Afiliados_ Mpio y EPS_2" xfId="624" xr:uid="{00000000-0005-0000-0000-0000D3010000}"/>
    <cellStyle name="Normal_3C. Afiliados_ Suspendidos_RC" xfId="635" xr:uid="{00000000-0005-0000-0000-0000DD010000}"/>
    <cellStyle name="Normal_3C. Afiliados_ Suspendidos_RC_1" xfId="627" xr:uid="{00000000-0005-0000-0000-0000DE010000}"/>
    <cellStyle name="Normal_3C. Afiliados_ Suspendidos_RC_2" xfId="636" xr:uid="{00000000-0005-0000-0000-0000DF010000}"/>
    <cellStyle name="Normal_3C. Afiliados_ Suspendidos_RC_5" xfId="633" xr:uid="{00000000-0005-0000-0000-0000E0010000}"/>
    <cellStyle name="Normal_6.Gráfico_Afiliados_EPS_Régimen" xfId="649" xr:uid="{95FDC697-62D3-4382-A6E0-F8419CBF3E1A}"/>
    <cellStyle name="Normal_afiliados subsidiado y contributivo 1999-2009" xfId="6" xr:uid="{00000000-0005-0000-0000-0000EF010000}"/>
    <cellStyle name="Normal_Censos 1951-1993" xfId="562" xr:uid="{00000000-0005-0000-0000-0000F0010000}"/>
    <cellStyle name="Normal_Hoja1" xfId="13" xr:uid="{00000000-0005-0000-0000-0000FB010000}"/>
    <cellStyle name="Normal_Hoja1 2" xfId="559" xr:uid="{00000000-0005-0000-0000-0000FC010000}"/>
    <cellStyle name="Normal_Hoja1_1" xfId="619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85" xr:uid="{00000000-0005-0000-0000-000003020000}"/>
    <cellStyle name="Notas 100" xfId="386" xr:uid="{00000000-0005-0000-0000-000004020000}"/>
    <cellStyle name="Notas 101" xfId="387" xr:uid="{00000000-0005-0000-0000-000005020000}"/>
    <cellStyle name="Notas 102" xfId="388" xr:uid="{00000000-0005-0000-0000-000006020000}"/>
    <cellStyle name="Notas 103" xfId="389" xr:uid="{00000000-0005-0000-0000-000007020000}"/>
    <cellStyle name="Notas 104" xfId="390" xr:uid="{00000000-0005-0000-0000-000008020000}"/>
    <cellStyle name="Notas 105" xfId="391" xr:uid="{00000000-0005-0000-0000-000009020000}"/>
    <cellStyle name="Notas 106" xfId="392" xr:uid="{00000000-0005-0000-0000-00000A020000}"/>
    <cellStyle name="Notas 107" xfId="393" xr:uid="{00000000-0005-0000-0000-00000B020000}"/>
    <cellStyle name="Notas 108" xfId="394" xr:uid="{00000000-0005-0000-0000-00000C020000}"/>
    <cellStyle name="Notas 109" xfId="395" xr:uid="{00000000-0005-0000-0000-00000D020000}"/>
    <cellStyle name="Notas 11" xfId="396" xr:uid="{00000000-0005-0000-0000-00000E020000}"/>
    <cellStyle name="Notas 110" xfId="397" xr:uid="{00000000-0005-0000-0000-00000F020000}"/>
    <cellStyle name="Notas 111" xfId="398" xr:uid="{00000000-0005-0000-0000-000010020000}"/>
    <cellStyle name="Notas 112" xfId="399" xr:uid="{00000000-0005-0000-0000-000011020000}"/>
    <cellStyle name="Notas 113" xfId="400" xr:uid="{00000000-0005-0000-0000-000012020000}"/>
    <cellStyle name="Notas 114" xfId="401" xr:uid="{00000000-0005-0000-0000-000013020000}"/>
    <cellStyle name="Notas 115" xfId="402" xr:uid="{00000000-0005-0000-0000-000014020000}"/>
    <cellStyle name="Notas 116" xfId="403" xr:uid="{00000000-0005-0000-0000-000015020000}"/>
    <cellStyle name="Notas 117" xfId="404" xr:uid="{00000000-0005-0000-0000-000016020000}"/>
    <cellStyle name="Notas 118" xfId="405" xr:uid="{00000000-0005-0000-0000-000017020000}"/>
    <cellStyle name="Notas 119" xfId="406" xr:uid="{00000000-0005-0000-0000-000018020000}"/>
    <cellStyle name="Notas 12" xfId="407" xr:uid="{00000000-0005-0000-0000-000019020000}"/>
    <cellStyle name="Notas 120" xfId="408" xr:uid="{00000000-0005-0000-0000-00001A020000}"/>
    <cellStyle name="Notas 121" xfId="409" xr:uid="{00000000-0005-0000-0000-00001B020000}"/>
    <cellStyle name="Notas 122" xfId="410" xr:uid="{00000000-0005-0000-0000-00001C020000}"/>
    <cellStyle name="Notas 123" xfId="411" xr:uid="{00000000-0005-0000-0000-00001D020000}"/>
    <cellStyle name="Notas 124" xfId="412" xr:uid="{00000000-0005-0000-0000-00001E020000}"/>
    <cellStyle name="Notas 125" xfId="413" xr:uid="{00000000-0005-0000-0000-00001F020000}"/>
    <cellStyle name="Notas 126" xfId="414" xr:uid="{00000000-0005-0000-0000-000020020000}"/>
    <cellStyle name="Notas 127" xfId="415" xr:uid="{00000000-0005-0000-0000-000021020000}"/>
    <cellStyle name="Notas 128" xfId="416" xr:uid="{00000000-0005-0000-0000-000022020000}"/>
    <cellStyle name="Notas 129" xfId="417" xr:uid="{00000000-0005-0000-0000-000023020000}"/>
    <cellStyle name="Notas 13" xfId="418" xr:uid="{00000000-0005-0000-0000-000024020000}"/>
    <cellStyle name="Notas 130" xfId="419" xr:uid="{00000000-0005-0000-0000-000025020000}"/>
    <cellStyle name="Notas 131" xfId="420" xr:uid="{00000000-0005-0000-0000-000026020000}"/>
    <cellStyle name="Notas 132" xfId="421" xr:uid="{00000000-0005-0000-0000-000027020000}"/>
    <cellStyle name="Notas 133" xfId="422" xr:uid="{00000000-0005-0000-0000-000028020000}"/>
    <cellStyle name="Notas 134" xfId="423" xr:uid="{00000000-0005-0000-0000-000029020000}"/>
    <cellStyle name="Notas 135" xfId="424" xr:uid="{00000000-0005-0000-0000-00002A020000}"/>
    <cellStyle name="Notas 136" xfId="425" xr:uid="{00000000-0005-0000-0000-00002B020000}"/>
    <cellStyle name="Notas 137" xfId="426" xr:uid="{00000000-0005-0000-0000-00002C020000}"/>
    <cellStyle name="Notas 138" xfId="427" xr:uid="{00000000-0005-0000-0000-00002D020000}"/>
    <cellStyle name="Notas 139" xfId="428" xr:uid="{00000000-0005-0000-0000-00002E020000}"/>
    <cellStyle name="Notas 14" xfId="429" xr:uid="{00000000-0005-0000-0000-00002F020000}"/>
    <cellStyle name="Notas 140" xfId="430" xr:uid="{00000000-0005-0000-0000-000030020000}"/>
    <cellStyle name="Notas 141" xfId="431" xr:uid="{00000000-0005-0000-0000-000031020000}"/>
    <cellStyle name="Notas 142" xfId="432" xr:uid="{00000000-0005-0000-0000-000032020000}"/>
    <cellStyle name="Notas 143" xfId="433" xr:uid="{00000000-0005-0000-0000-000033020000}"/>
    <cellStyle name="Notas 144" xfId="434" xr:uid="{00000000-0005-0000-0000-000034020000}"/>
    <cellStyle name="Notas 145" xfId="435" xr:uid="{00000000-0005-0000-0000-000035020000}"/>
    <cellStyle name="Notas 146" xfId="436" xr:uid="{00000000-0005-0000-0000-000036020000}"/>
    <cellStyle name="Notas 147" xfId="437" xr:uid="{00000000-0005-0000-0000-000037020000}"/>
    <cellStyle name="Notas 148" xfId="438" xr:uid="{00000000-0005-0000-0000-000038020000}"/>
    <cellStyle name="Notas 149" xfId="439" xr:uid="{00000000-0005-0000-0000-000039020000}"/>
    <cellStyle name="Notas 15" xfId="440" xr:uid="{00000000-0005-0000-0000-00003A020000}"/>
    <cellStyle name="Notas 150" xfId="441" xr:uid="{00000000-0005-0000-0000-00003B020000}"/>
    <cellStyle name="Notas 151" xfId="442" xr:uid="{00000000-0005-0000-0000-00003C020000}"/>
    <cellStyle name="Notas 152" xfId="443" xr:uid="{00000000-0005-0000-0000-00003D020000}"/>
    <cellStyle name="Notas 153" xfId="444" xr:uid="{00000000-0005-0000-0000-00003E020000}"/>
    <cellStyle name="Notas 154" xfId="445" xr:uid="{00000000-0005-0000-0000-00003F020000}"/>
    <cellStyle name="Notas 155" xfId="446" xr:uid="{00000000-0005-0000-0000-000040020000}"/>
    <cellStyle name="Notas 156" xfId="447" xr:uid="{00000000-0005-0000-0000-000041020000}"/>
    <cellStyle name="Notas 157" xfId="448" xr:uid="{00000000-0005-0000-0000-000042020000}"/>
    <cellStyle name="Notas 158" xfId="449" xr:uid="{00000000-0005-0000-0000-000043020000}"/>
    <cellStyle name="Notas 16" xfId="450" xr:uid="{00000000-0005-0000-0000-000044020000}"/>
    <cellStyle name="Notas 17" xfId="451" xr:uid="{00000000-0005-0000-0000-000045020000}"/>
    <cellStyle name="Notas 18" xfId="452" xr:uid="{00000000-0005-0000-0000-000046020000}"/>
    <cellStyle name="Notas 19" xfId="453" xr:uid="{00000000-0005-0000-0000-000047020000}"/>
    <cellStyle name="Notas 2" xfId="454" xr:uid="{00000000-0005-0000-0000-000048020000}"/>
    <cellStyle name="Notas 2 2" xfId="455" xr:uid="{00000000-0005-0000-0000-000049020000}"/>
    <cellStyle name="Notas 2 3" xfId="456" xr:uid="{00000000-0005-0000-0000-00004A020000}"/>
    <cellStyle name="Notas 2_ENTREGA 10 primeras Antioquia a 105" xfId="457" xr:uid="{00000000-0005-0000-0000-00004B020000}"/>
    <cellStyle name="Notas 20" xfId="458" xr:uid="{00000000-0005-0000-0000-00004C020000}"/>
    <cellStyle name="Notas 21" xfId="459" xr:uid="{00000000-0005-0000-0000-00004D020000}"/>
    <cellStyle name="Notas 22" xfId="460" xr:uid="{00000000-0005-0000-0000-00004E020000}"/>
    <cellStyle name="Notas 23" xfId="461" xr:uid="{00000000-0005-0000-0000-00004F020000}"/>
    <cellStyle name="Notas 24" xfId="462" xr:uid="{00000000-0005-0000-0000-000050020000}"/>
    <cellStyle name="Notas 25" xfId="463" xr:uid="{00000000-0005-0000-0000-000051020000}"/>
    <cellStyle name="Notas 26" xfId="464" xr:uid="{00000000-0005-0000-0000-000052020000}"/>
    <cellStyle name="Notas 27" xfId="465" xr:uid="{00000000-0005-0000-0000-000053020000}"/>
    <cellStyle name="Notas 28" xfId="466" xr:uid="{00000000-0005-0000-0000-000054020000}"/>
    <cellStyle name="Notas 29" xfId="467" xr:uid="{00000000-0005-0000-0000-000055020000}"/>
    <cellStyle name="Notas 3" xfId="468" xr:uid="{00000000-0005-0000-0000-000056020000}"/>
    <cellStyle name="Notas 3 2" xfId="469" xr:uid="{00000000-0005-0000-0000-000057020000}"/>
    <cellStyle name="Notas 3 2 2" xfId="871" xr:uid="{00000000-0005-0000-0000-000057020000}"/>
    <cellStyle name="Notas 3 2 3" xfId="1236" xr:uid="{26AE953B-000C-4440-8AE5-B93EFFC4E5F6}"/>
    <cellStyle name="Notas 30" xfId="470" xr:uid="{00000000-0005-0000-0000-000058020000}"/>
    <cellStyle name="Notas 31" xfId="471" xr:uid="{00000000-0005-0000-0000-000059020000}"/>
    <cellStyle name="Notas 32" xfId="472" xr:uid="{00000000-0005-0000-0000-00005A020000}"/>
    <cellStyle name="Notas 33" xfId="473" xr:uid="{00000000-0005-0000-0000-00005B020000}"/>
    <cellStyle name="Notas 34" xfId="474" xr:uid="{00000000-0005-0000-0000-00005C020000}"/>
    <cellStyle name="Notas 35" xfId="475" xr:uid="{00000000-0005-0000-0000-00005D020000}"/>
    <cellStyle name="Notas 36" xfId="476" xr:uid="{00000000-0005-0000-0000-00005E020000}"/>
    <cellStyle name="Notas 37" xfId="477" xr:uid="{00000000-0005-0000-0000-00005F020000}"/>
    <cellStyle name="Notas 38" xfId="478" xr:uid="{00000000-0005-0000-0000-000060020000}"/>
    <cellStyle name="Notas 39" xfId="479" xr:uid="{00000000-0005-0000-0000-000061020000}"/>
    <cellStyle name="Notas 4" xfId="480" xr:uid="{00000000-0005-0000-0000-000062020000}"/>
    <cellStyle name="Notas 4 2" xfId="872" xr:uid="{00000000-0005-0000-0000-000062020000}"/>
    <cellStyle name="Notas 4 3" xfId="1237" xr:uid="{57793F40-52D3-4895-9005-6176C98883AA}"/>
    <cellStyle name="Notas 40" xfId="481" xr:uid="{00000000-0005-0000-0000-000063020000}"/>
    <cellStyle name="Notas 41" xfId="482" xr:uid="{00000000-0005-0000-0000-000064020000}"/>
    <cellStyle name="Notas 42" xfId="483" xr:uid="{00000000-0005-0000-0000-000065020000}"/>
    <cellStyle name="Notas 43" xfId="484" xr:uid="{00000000-0005-0000-0000-000066020000}"/>
    <cellStyle name="Notas 44" xfId="485" xr:uid="{00000000-0005-0000-0000-000067020000}"/>
    <cellStyle name="Notas 45" xfId="486" xr:uid="{00000000-0005-0000-0000-000068020000}"/>
    <cellStyle name="Notas 46" xfId="487" xr:uid="{00000000-0005-0000-0000-000069020000}"/>
    <cellStyle name="Notas 47" xfId="488" xr:uid="{00000000-0005-0000-0000-00006A020000}"/>
    <cellStyle name="Notas 48" xfId="489" xr:uid="{00000000-0005-0000-0000-00006B020000}"/>
    <cellStyle name="Notas 49" xfId="490" xr:uid="{00000000-0005-0000-0000-00006C020000}"/>
    <cellStyle name="Notas 5" xfId="491" xr:uid="{00000000-0005-0000-0000-00006D020000}"/>
    <cellStyle name="Notas 50" xfId="492" xr:uid="{00000000-0005-0000-0000-00006E020000}"/>
    <cellStyle name="Notas 51" xfId="493" xr:uid="{00000000-0005-0000-0000-00006F020000}"/>
    <cellStyle name="Notas 52" xfId="494" xr:uid="{00000000-0005-0000-0000-000070020000}"/>
    <cellStyle name="Notas 53" xfId="495" xr:uid="{00000000-0005-0000-0000-000071020000}"/>
    <cellStyle name="Notas 54" xfId="496" xr:uid="{00000000-0005-0000-0000-000072020000}"/>
    <cellStyle name="Notas 55" xfId="497" xr:uid="{00000000-0005-0000-0000-000073020000}"/>
    <cellStyle name="Notas 56" xfId="498" xr:uid="{00000000-0005-0000-0000-000074020000}"/>
    <cellStyle name="Notas 57" xfId="499" xr:uid="{00000000-0005-0000-0000-000075020000}"/>
    <cellStyle name="Notas 58" xfId="500" xr:uid="{00000000-0005-0000-0000-000076020000}"/>
    <cellStyle name="Notas 59" xfId="501" xr:uid="{00000000-0005-0000-0000-000077020000}"/>
    <cellStyle name="Notas 6" xfId="502" xr:uid="{00000000-0005-0000-0000-000078020000}"/>
    <cellStyle name="Notas 6 2" xfId="873" xr:uid="{00000000-0005-0000-0000-000078020000}"/>
    <cellStyle name="Notas 6 3" xfId="1238" xr:uid="{3F0DCBBA-6A66-48A4-A06A-EF374E8E6F80}"/>
    <cellStyle name="Notas 60" xfId="503" xr:uid="{00000000-0005-0000-0000-000079020000}"/>
    <cellStyle name="Notas 61" xfId="504" xr:uid="{00000000-0005-0000-0000-00007A020000}"/>
    <cellStyle name="Notas 62" xfId="505" xr:uid="{00000000-0005-0000-0000-00007B020000}"/>
    <cellStyle name="Notas 63" xfId="506" xr:uid="{00000000-0005-0000-0000-00007C020000}"/>
    <cellStyle name="Notas 64" xfId="507" xr:uid="{00000000-0005-0000-0000-00007D020000}"/>
    <cellStyle name="Notas 65" xfId="508" xr:uid="{00000000-0005-0000-0000-00007E020000}"/>
    <cellStyle name="Notas 66" xfId="509" xr:uid="{00000000-0005-0000-0000-00007F020000}"/>
    <cellStyle name="Notas 67" xfId="510" xr:uid="{00000000-0005-0000-0000-000080020000}"/>
    <cellStyle name="Notas 68" xfId="511" xr:uid="{00000000-0005-0000-0000-000081020000}"/>
    <cellStyle name="Notas 69" xfId="512" xr:uid="{00000000-0005-0000-0000-000082020000}"/>
    <cellStyle name="Notas 7" xfId="513" xr:uid="{00000000-0005-0000-0000-000083020000}"/>
    <cellStyle name="Notas 70" xfId="514" xr:uid="{00000000-0005-0000-0000-000084020000}"/>
    <cellStyle name="Notas 71" xfId="515" xr:uid="{00000000-0005-0000-0000-000085020000}"/>
    <cellStyle name="Notas 72" xfId="516" xr:uid="{00000000-0005-0000-0000-000086020000}"/>
    <cellStyle name="Notas 73" xfId="517" xr:uid="{00000000-0005-0000-0000-000087020000}"/>
    <cellStyle name="Notas 74" xfId="518" xr:uid="{00000000-0005-0000-0000-000088020000}"/>
    <cellStyle name="Notas 75" xfId="519" xr:uid="{00000000-0005-0000-0000-000089020000}"/>
    <cellStyle name="Notas 76" xfId="520" xr:uid="{00000000-0005-0000-0000-00008A020000}"/>
    <cellStyle name="Notas 77" xfId="521" xr:uid="{00000000-0005-0000-0000-00008B020000}"/>
    <cellStyle name="Notas 78" xfId="522" xr:uid="{00000000-0005-0000-0000-00008C020000}"/>
    <cellStyle name="Notas 79" xfId="523" xr:uid="{00000000-0005-0000-0000-00008D020000}"/>
    <cellStyle name="Notas 8" xfId="524" xr:uid="{00000000-0005-0000-0000-00008E020000}"/>
    <cellStyle name="Notas 80" xfId="525" xr:uid="{00000000-0005-0000-0000-00008F020000}"/>
    <cellStyle name="Notas 81" xfId="526" xr:uid="{00000000-0005-0000-0000-000090020000}"/>
    <cellStyle name="Notas 82" xfId="527" xr:uid="{00000000-0005-0000-0000-000091020000}"/>
    <cellStyle name="Notas 83" xfId="528" xr:uid="{00000000-0005-0000-0000-000092020000}"/>
    <cellStyle name="Notas 84" xfId="529" xr:uid="{00000000-0005-0000-0000-000093020000}"/>
    <cellStyle name="Notas 85" xfId="530" xr:uid="{00000000-0005-0000-0000-000094020000}"/>
    <cellStyle name="Notas 86" xfId="531" xr:uid="{00000000-0005-0000-0000-000095020000}"/>
    <cellStyle name="Notas 87" xfId="532" xr:uid="{00000000-0005-0000-0000-000096020000}"/>
    <cellStyle name="Notas 88" xfId="533" xr:uid="{00000000-0005-0000-0000-000097020000}"/>
    <cellStyle name="Notas 89" xfId="534" xr:uid="{00000000-0005-0000-0000-000098020000}"/>
    <cellStyle name="Notas 9" xfId="535" xr:uid="{00000000-0005-0000-0000-000099020000}"/>
    <cellStyle name="Notas 90" xfId="536" xr:uid="{00000000-0005-0000-0000-00009A020000}"/>
    <cellStyle name="Notas 91" xfId="537" xr:uid="{00000000-0005-0000-0000-00009B020000}"/>
    <cellStyle name="Notas 92" xfId="538" xr:uid="{00000000-0005-0000-0000-00009C020000}"/>
    <cellStyle name="Notas 93" xfId="539" xr:uid="{00000000-0005-0000-0000-00009D020000}"/>
    <cellStyle name="Notas 94" xfId="540" xr:uid="{00000000-0005-0000-0000-00009E020000}"/>
    <cellStyle name="Notas 95" xfId="541" xr:uid="{00000000-0005-0000-0000-00009F020000}"/>
    <cellStyle name="Notas 96" xfId="542" xr:uid="{00000000-0005-0000-0000-0000A0020000}"/>
    <cellStyle name="Notas 97" xfId="543" xr:uid="{00000000-0005-0000-0000-0000A1020000}"/>
    <cellStyle name="Notas 98" xfId="544" xr:uid="{00000000-0005-0000-0000-0000A2020000}"/>
    <cellStyle name="Notas 99" xfId="545" xr:uid="{00000000-0005-0000-0000-0000A3020000}"/>
    <cellStyle name="Note" xfId="546" xr:uid="{00000000-0005-0000-0000-0000A4020000}"/>
    <cellStyle name="Output" xfId="547" xr:uid="{00000000-0005-0000-0000-0000A5020000}"/>
    <cellStyle name="Porcentaje" xfId="628" builtinId="5"/>
    <cellStyle name="Porcentaje 2" xfId="567" xr:uid="{00000000-0005-0000-0000-0000A7020000}"/>
    <cellStyle name="Porcentaje 3" xfId="613" xr:uid="{00000000-0005-0000-0000-0000A8020000}"/>
    <cellStyle name="Porcentual 2" xfId="10" xr:uid="{00000000-0005-0000-0000-0000A9020000}"/>
    <cellStyle name="Porcentual 2 2" xfId="568" xr:uid="{00000000-0005-0000-0000-0000AA020000}"/>
    <cellStyle name="Porcentual 3" xfId="548" xr:uid="{00000000-0005-0000-0000-0000AB020000}"/>
    <cellStyle name="Porcentual 33" xfId="614" xr:uid="{00000000-0005-0000-0000-0000AC020000}"/>
    <cellStyle name="Salida" xfId="645" builtinId="21"/>
    <cellStyle name="Salida 2" xfId="549" xr:uid="{00000000-0005-0000-0000-0000AE020000}"/>
    <cellStyle name="Texto de advertencia 2" xfId="550" xr:uid="{00000000-0005-0000-0000-0000AF020000}"/>
    <cellStyle name="Texto explicativo 2" xfId="551" xr:uid="{00000000-0005-0000-0000-0000B0020000}"/>
    <cellStyle name="Title" xfId="552" xr:uid="{00000000-0005-0000-0000-0000B1020000}"/>
    <cellStyle name="Título 1 2" xfId="553" xr:uid="{00000000-0005-0000-0000-0000B2020000}"/>
    <cellStyle name="Título 2 2" xfId="554" xr:uid="{00000000-0005-0000-0000-0000B3020000}"/>
    <cellStyle name="Título 3 2" xfId="555" xr:uid="{00000000-0005-0000-0000-0000B4020000}"/>
    <cellStyle name="Título 4" xfId="556" xr:uid="{00000000-0005-0000-0000-0000B5020000}"/>
    <cellStyle name="Total 2" xfId="557" xr:uid="{00000000-0005-0000-0000-0000B6020000}"/>
    <cellStyle name="Warning Text" xfId="558" xr:uid="{00000000-0005-0000-0000-0000B702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  <color rgb="FF669900"/>
      <color rgb="FF00CC00"/>
      <color rgb="FF66FF66"/>
      <color rgb="FF00CC66"/>
      <color rgb="FF0080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7.xml"/><Relationship Id="rId1" Type="http://schemas.microsoft.com/office/2011/relationships/chartStyle" Target="style157.xml"/><Relationship Id="rId4" Type="http://schemas.openxmlformats.org/officeDocument/2006/relationships/chartUserShapes" Target="../drawings/drawing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1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11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3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4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5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6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7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030-4C58-A1EA-DFEDD58B7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Población_Afiliada_Regimen'!$U$102:$U$105</c:f>
              <c:numCache>
                <c:formatCode>0.00%</c:formatCode>
                <c:ptCount val="4"/>
                <c:pt idx="0">
                  <c:v>0.3909258219520656</c:v>
                </c:pt>
                <c:pt idx="1">
                  <c:v>0.58811769180506934</c:v>
                </c:pt>
                <c:pt idx="2">
                  <c:v>1.2774233636539687E-2</c:v>
                </c:pt>
                <c:pt idx="3">
                  <c:v>6.9715634330073713E-3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Población_Afiliada_Regimen'!$EE$102:$EE$105</c:f>
              <c:numCache>
                <c:formatCode>0.00%</c:formatCode>
                <c:ptCount val="4"/>
                <c:pt idx="0">
                  <c:v>0.7332387371408301</c:v>
                </c:pt>
                <c:pt idx="1">
                  <c:v>0.24306491663710536</c:v>
                </c:pt>
                <c:pt idx="2">
                  <c:v>1.6246896062433486E-2</c:v>
                </c:pt>
                <c:pt idx="3">
                  <c:v>5.7467186945725432E-3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Población_Afiliada_Regimen'!$EK$102:$EK$105</c:f>
              <c:numCache>
                <c:formatCode>0.00%</c:formatCode>
                <c:ptCount val="4"/>
                <c:pt idx="0">
                  <c:v>0.73357717629846375</c:v>
                </c:pt>
                <c:pt idx="1">
                  <c:v>0.24023408924652523</c:v>
                </c:pt>
                <c:pt idx="2">
                  <c:v>1.799561082662765E-2</c:v>
                </c:pt>
                <c:pt idx="3">
                  <c:v>7.4615947329919529E-3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Población_Afiliada_Regimen'!$EQ$102:$EQ$105</c:f>
              <c:numCache>
                <c:formatCode>0.00%</c:formatCode>
                <c:ptCount val="4"/>
                <c:pt idx="0">
                  <c:v>0.79956441843054515</c:v>
                </c:pt>
                <c:pt idx="1">
                  <c:v>0.1775675491730756</c:v>
                </c:pt>
                <c:pt idx="2">
                  <c:v>1.7491322398421019E-2</c:v>
                </c:pt>
                <c:pt idx="3">
                  <c:v>4.287756074321105E-3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Población_Afiliada_Regimen'!$EW$102:$EW$105</c:f>
              <c:numCache>
                <c:formatCode>0.00%</c:formatCode>
                <c:ptCount val="4"/>
                <c:pt idx="0">
                  <c:v>0.50847656135624986</c:v>
                </c:pt>
                <c:pt idx="1">
                  <c:v>0.47228647556583608</c:v>
                </c:pt>
                <c:pt idx="2">
                  <c:v>1.1858401897344304E-2</c:v>
                </c:pt>
                <c:pt idx="3">
                  <c:v>6.8515210962433754E-3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Población_Afiliada_Regimen'!$FC$102:$FC$105</c:f>
              <c:numCache>
                <c:formatCode>0.00%</c:formatCode>
                <c:ptCount val="4"/>
                <c:pt idx="0">
                  <c:v>0.73904701997169364</c:v>
                </c:pt>
                <c:pt idx="1">
                  <c:v>0.22887246422393459</c:v>
                </c:pt>
                <c:pt idx="2">
                  <c:v>2.4311998741940555E-2</c:v>
                </c:pt>
                <c:pt idx="3">
                  <c:v>5.5354615505582641E-3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Población_Afiliada_Regimen'!$AA$122:$AA$125</c:f>
              <c:numCache>
                <c:formatCode>0.00%</c:formatCode>
                <c:ptCount val="4"/>
                <c:pt idx="0">
                  <c:v>0.39647150058162078</c:v>
                </c:pt>
                <c:pt idx="1">
                  <c:v>0.57409848778596351</c:v>
                </c:pt>
                <c:pt idx="2">
                  <c:v>1.7099651027530052E-2</c:v>
                </c:pt>
                <c:pt idx="3">
                  <c:v>9.1896083753392789E-3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Población_Afiliada_Regimen'!$AG$122:$AG$125</c:f>
              <c:numCache>
                <c:formatCode>0.00%</c:formatCode>
                <c:ptCount val="4"/>
                <c:pt idx="0">
                  <c:v>0.68748625467341107</c:v>
                </c:pt>
                <c:pt idx="1">
                  <c:v>0.27962270605771816</c:v>
                </c:pt>
                <c:pt idx="2">
                  <c:v>1.7007550766072868E-2</c:v>
                </c:pt>
                <c:pt idx="3">
                  <c:v>1.5541382596583829E-2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Población_Afiliada_Regimen'!$AM$122:$AM$125</c:f>
              <c:numCache>
                <c:formatCode>0.00%</c:formatCode>
                <c:ptCount val="4"/>
                <c:pt idx="0">
                  <c:v>0.64588394062078269</c:v>
                </c:pt>
                <c:pt idx="1">
                  <c:v>0.31605937921727395</c:v>
                </c:pt>
                <c:pt idx="2">
                  <c:v>2.6180836707152495E-2</c:v>
                </c:pt>
                <c:pt idx="3">
                  <c:v>8.6369770580296892E-3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Población_Afiliada_Regimen'!$AS$122:$AS$125</c:f>
              <c:numCache>
                <c:formatCode>0.00%</c:formatCode>
                <c:ptCount val="4"/>
                <c:pt idx="0">
                  <c:v>0.84924965893587989</c:v>
                </c:pt>
                <c:pt idx="1">
                  <c:v>0.12210095497953616</c:v>
                </c:pt>
                <c:pt idx="2">
                  <c:v>2.0600272851296043E-2</c:v>
                </c:pt>
                <c:pt idx="3">
                  <c:v>6.5484311050477487E-3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Población_Afiliada_Regimen'!$AY$122:$AY$125</c:f>
              <c:numCache>
                <c:formatCode>0.00%</c:formatCode>
                <c:ptCount val="4"/>
                <c:pt idx="0">
                  <c:v>0.89518287243532557</c:v>
                </c:pt>
                <c:pt idx="1">
                  <c:v>7.7481840193704604E-2</c:v>
                </c:pt>
                <c:pt idx="2">
                  <c:v>1.8860711099783357E-2</c:v>
                </c:pt>
                <c:pt idx="3">
                  <c:v>5.4798011979100289E-3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Población_Afiliada_Regimen'!$U$122:$U$125</c:f>
              <c:numCache>
                <c:formatCode>0.00%</c:formatCode>
                <c:ptCount val="4"/>
                <c:pt idx="0">
                  <c:v>0.68202677601599104</c:v>
                </c:pt>
                <c:pt idx="1">
                  <c:v>0.28462210853091841</c:v>
                </c:pt>
                <c:pt idx="2">
                  <c:v>1.9702802933407034E-2</c:v>
                </c:pt>
                <c:pt idx="3">
                  <c:v>1.0502162777095772E-2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Población_Afiliada_Regimen'!$BE$122:$BE$125</c:f>
              <c:numCache>
                <c:formatCode>0.00%</c:formatCode>
                <c:ptCount val="4"/>
                <c:pt idx="0">
                  <c:v>0.69552821128451381</c:v>
                </c:pt>
                <c:pt idx="1">
                  <c:v>0.27449729891956781</c:v>
                </c:pt>
                <c:pt idx="2">
                  <c:v>1.6506602641056422E-2</c:v>
                </c:pt>
                <c:pt idx="3">
                  <c:v>8.0657262905162071E-3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Población_Afiliada_Regimen'!$BK$122:$BK$125</c:f>
              <c:numCache>
                <c:formatCode>0.00%</c:formatCode>
                <c:ptCount val="4"/>
                <c:pt idx="0">
                  <c:v>0.76924850161364688</c:v>
                </c:pt>
                <c:pt idx="1">
                  <c:v>0.19133241124942368</c:v>
                </c:pt>
                <c:pt idx="2">
                  <c:v>2.9967727063162749E-2</c:v>
                </c:pt>
                <c:pt idx="3">
                  <c:v>7.6071922544951589E-3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Población_Afiliada_Regimen'!$BQ$122:$BQ$125</c:f>
              <c:numCache>
                <c:formatCode>0.00%</c:formatCode>
                <c:ptCount val="4"/>
                <c:pt idx="0">
                  <c:v>0.78376470588235292</c:v>
                </c:pt>
                <c:pt idx="1">
                  <c:v>0.18835294117647058</c:v>
                </c:pt>
                <c:pt idx="2">
                  <c:v>1.7999999999999999E-2</c:v>
                </c:pt>
                <c:pt idx="3">
                  <c:v>5.4705882352941177E-3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Población_Afiliada_Regimen'!$BW$122:$BW$125</c:f>
              <c:numCache>
                <c:formatCode>0.00%</c:formatCode>
                <c:ptCount val="4"/>
                <c:pt idx="0">
                  <c:v>0.52899220710606265</c:v>
                </c:pt>
                <c:pt idx="1">
                  <c:v>0.41229692246730948</c:v>
                </c:pt>
                <c:pt idx="2">
                  <c:v>3.566239598467838E-2</c:v>
                </c:pt>
                <c:pt idx="3">
                  <c:v>2.0604939902258618E-2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Población_Afiliada_Regimen'!$CC$122:$CC$125</c:f>
              <c:numCache>
                <c:formatCode>0.00%</c:formatCode>
                <c:ptCount val="4"/>
                <c:pt idx="0">
                  <c:v>0.71996817820206838</c:v>
                </c:pt>
                <c:pt idx="1">
                  <c:v>0.23574648634314505</c:v>
                </c:pt>
                <c:pt idx="2">
                  <c:v>2.0949350304958897E-2</c:v>
                </c:pt>
                <c:pt idx="3">
                  <c:v>1.9623442057809599E-2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Población_Afiliada_Regimen'!$CI$122:$CI$125</c:f>
              <c:numCache>
                <c:formatCode>0.00%</c:formatCode>
                <c:ptCount val="4"/>
                <c:pt idx="0">
                  <c:v>0.70054061952074809</c:v>
                </c:pt>
                <c:pt idx="1">
                  <c:v>0.26826417299824662</c:v>
                </c:pt>
                <c:pt idx="2">
                  <c:v>2.125949736995909E-2</c:v>
                </c:pt>
                <c:pt idx="3">
                  <c:v>7.8170660432495612E-3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Población_Afiliada_Regimen'!$CO$122:$CO$125</c:f>
              <c:numCache>
                <c:formatCode>0.00%</c:formatCode>
                <c:ptCount val="4"/>
                <c:pt idx="0">
                  <c:v>0.61592528403620261</c:v>
                </c:pt>
                <c:pt idx="1">
                  <c:v>0.33949547467745039</c:v>
                </c:pt>
                <c:pt idx="2">
                  <c:v>3.1773541305603697E-2</c:v>
                </c:pt>
                <c:pt idx="3">
                  <c:v>8.9543616406701325E-3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Población_Afiliada_Regimen'!$CU$122:$CU$125</c:f>
              <c:numCache>
                <c:formatCode>0.00%</c:formatCode>
                <c:ptCount val="4"/>
                <c:pt idx="0">
                  <c:v>0.56956683629142357</c:v>
                </c:pt>
                <c:pt idx="1">
                  <c:v>0.40399652476107734</c:v>
                </c:pt>
                <c:pt idx="2">
                  <c:v>1.2659798932605187E-2</c:v>
                </c:pt>
                <c:pt idx="3">
                  <c:v>6.3298994663025937E-3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Población_Afiliada_Regimen'!$DA$122:$DA$125</c:f>
              <c:numCache>
                <c:formatCode>0.00%</c:formatCode>
                <c:ptCount val="4"/>
                <c:pt idx="0">
                  <c:v>0.80390012757426643</c:v>
                </c:pt>
                <c:pt idx="1">
                  <c:v>0.16602879533442683</c:v>
                </c:pt>
                <c:pt idx="2">
                  <c:v>1.8589393110989613E-2</c:v>
                </c:pt>
                <c:pt idx="3">
                  <c:v>9.4769455075633321E-3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Población_Afiliada_Regimen'!$DG$122:$DG$125</c:f>
              <c:numCache>
                <c:formatCode>0.00%</c:formatCode>
                <c:ptCount val="4"/>
                <c:pt idx="0">
                  <c:v>0.80923608113940437</c:v>
                </c:pt>
                <c:pt idx="1">
                  <c:v>0.16832110487699611</c:v>
                </c:pt>
                <c:pt idx="2">
                  <c:v>1.5105740181268883E-2</c:v>
                </c:pt>
                <c:pt idx="3">
                  <c:v>4.603654150481945E-3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Población_Afiliada_Regimen'!$U$135:$U$138</c:f>
              <c:numCache>
                <c:formatCode>0.00%</c:formatCode>
                <c:ptCount val="4"/>
                <c:pt idx="0">
                  <c:v>0.25502309154998348</c:v>
                </c:pt>
                <c:pt idx="1">
                  <c:v>0.71373853062548254</c:v>
                </c:pt>
                <c:pt idx="2">
                  <c:v>1.424578466726494E-2</c:v>
                </c:pt>
                <c:pt idx="3">
                  <c:v>1.5258668888351109E-2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Población_Afiliada_Regimen'!$DM$122:$DM$125</c:f>
              <c:numCache>
                <c:formatCode>0.00%</c:formatCode>
                <c:ptCount val="4"/>
                <c:pt idx="0">
                  <c:v>0.82586671929478328</c:v>
                </c:pt>
                <c:pt idx="1">
                  <c:v>0.15143740543385303</c:v>
                </c:pt>
                <c:pt idx="2">
                  <c:v>1.4078021182816919E-2</c:v>
                </c:pt>
                <c:pt idx="3">
                  <c:v>4.8023156371291365E-3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Población_Afiliada_Regimen'!$DS$122:$DS$125</c:f>
              <c:numCache>
                <c:formatCode>0.00%</c:formatCode>
                <c:ptCount val="4"/>
                <c:pt idx="0">
                  <c:v>0.67495240110006349</c:v>
                </c:pt>
                <c:pt idx="1">
                  <c:v>0.28374233128834359</c:v>
                </c:pt>
                <c:pt idx="2">
                  <c:v>1.5231647979691136E-2</c:v>
                </c:pt>
                <c:pt idx="3">
                  <c:v>2.3059022635921304E-2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Población_Afiliada_Regimen'!$DY$122:$DY$125</c:f>
              <c:numCache>
                <c:formatCode>0.00%</c:formatCode>
                <c:ptCount val="4"/>
                <c:pt idx="0">
                  <c:v>0.65279158971444806</c:v>
                </c:pt>
                <c:pt idx="1">
                  <c:v>0.30906378746981106</c:v>
                </c:pt>
                <c:pt idx="2">
                  <c:v>2.116777951413553E-2</c:v>
                </c:pt>
                <c:pt idx="3">
                  <c:v>1.3709333712175024E-2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Población_Afiliada_Regimen'!$EE$122:$EE$125</c:f>
              <c:numCache>
                <c:formatCode>0.00%</c:formatCode>
                <c:ptCount val="4"/>
                <c:pt idx="0">
                  <c:v>0.60848601735776275</c:v>
                </c:pt>
                <c:pt idx="1">
                  <c:v>0.35795564127290258</c:v>
                </c:pt>
                <c:pt idx="2">
                  <c:v>1.8707810993249759E-2</c:v>
                </c:pt>
                <c:pt idx="3">
                  <c:v>1.1571841851494697E-2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Población_Afiliada_Regimen'!$EK$122:$EK$125</c:f>
              <c:numCache>
                <c:formatCode>0.00%</c:formatCode>
                <c:ptCount val="4"/>
                <c:pt idx="0">
                  <c:v>0.47513812154696133</c:v>
                </c:pt>
                <c:pt idx="1">
                  <c:v>0.49668508287292817</c:v>
                </c:pt>
                <c:pt idx="2">
                  <c:v>1.6574585635359115E-2</c:v>
                </c:pt>
                <c:pt idx="3">
                  <c:v>7.5966850828729279E-3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Población_Afiliada_Regimen'!$EQ$122:$EQ$125</c:f>
              <c:numCache>
                <c:formatCode>0.00%</c:formatCode>
                <c:ptCount val="4"/>
                <c:pt idx="0">
                  <c:v>0.79624045679091549</c:v>
                </c:pt>
                <c:pt idx="1">
                  <c:v>0.1713928273561301</c:v>
                </c:pt>
                <c:pt idx="2">
                  <c:v>2.364149611856034E-2</c:v>
                </c:pt>
                <c:pt idx="3">
                  <c:v>5.7098864438313978E-3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Población_Afiliada_Regimen'!$EW$122:$EW$125</c:f>
              <c:numCache>
                <c:formatCode>0.00%</c:formatCode>
                <c:ptCount val="4"/>
                <c:pt idx="0">
                  <c:v>0.62943071965628361</c:v>
                </c:pt>
                <c:pt idx="1">
                  <c:v>0.33039742212674544</c:v>
                </c:pt>
                <c:pt idx="2">
                  <c:v>2.5563909774436091E-2</c:v>
                </c:pt>
                <c:pt idx="3">
                  <c:v>1.1170784103114929E-2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Población_Afiliada_Regimen'!$FC$122:$FC$125</c:f>
              <c:numCache>
                <c:formatCode>0.00%</c:formatCode>
                <c:ptCount val="4"/>
                <c:pt idx="0">
                  <c:v>0.59225674987264387</c:v>
                </c:pt>
                <c:pt idx="1">
                  <c:v>0.37391747325522162</c:v>
                </c:pt>
                <c:pt idx="2">
                  <c:v>1.5486500254712175E-2</c:v>
                </c:pt>
                <c:pt idx="3">
                  <c:v>1.2226184411614875E-2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Población_Afiliada_Regimen'!$AA$135:$AA$138</c:f>
              <c:numCache>
                <c:formatCode>0.00%</c:formatCode>
                <c:ptCount val="4"/>
                <c:pt idx="0">
                  <c:v>0.26741382881229525</c:v>
                </c:pt>
                <c:pt idx="1">
                  <c:v>0.6972491000361023</c:v>
                </c:pt>
                <c:pt idx="2">
                  <c:v>1.632866925795597E-2</c:v>
                </c:pt>
                <c:pt idx="3">
                  <c:v>1.7068448113931968E-2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Población_Afiliada_Regimen'!$AG$135:$AG$138</c:f>
              <c:numCache>
                <c:formatCode>0.00%</c:formatCode>
                <c:ptCount val="4"/>
                <c:pt idx="0">
                  <c:v>0.44589368951317909</c:v>
                </c:pt>
                <c:pt idx="1">
                  <c:v>0.53291110135657704</c:v>
                </c:pt>
                <c:pt idx="2">
                  <c:v>9.7196964946384898E-3</c:v>
                </c:pt>
                <c:pt idx="3">
                  <c:v>9.9705273719194829E-3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Población_Afiliada_Regimen'!$AA$89:$AA$92</c:f>
              <c:numCache>
                <c:formatCode>0.00%</c:formatCode>
                <c:ptCount val="4"/>
                <c:pt idx="0">
                  <c:v>0.87013385102687235</c:v>
                </c:pt>
                <c:pt idx="1">
                  <c:v>0.10953305405129253</c:v>
                </c:pt>
                <c:pt idx="2">
                  <c:v>1.4815571676714009E-2</c:v>
                </c:pt>
                <c:pt idx="3">
                  <c:v>3.8827015428629817E-3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Población_Afiliada_Regimen'!$AM$135:$AM$138</c:f>
              <c:numCache>
                <c:formatCode>0.00%</c:formatCode>
                <c:ptCount val="4"/>
                <c:pt idx="0">
                  <c:v>0.27191478284583315</c:v>
                </c:pt>
                <c:pt idx="1">
                  <c:v>0.70070077721812929</c:v>
                </c:pt>
                <c:pt idx="2">
                  <c:v>9.4125619274679044E-3</c:v>
                </c:pt>
                <c:pt idx="3">
                  <c:v>1.6414136197044009E-2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Población_Afiliada_Regimen'!$AS$135:$AS$138</c:f>
              <c:numCache>
                <c:formatCode>0.00%</c:formatCode>
                <c:ptCount val="4"/>
                <c:pt idx="0">
                  <c:v>0.22125972843185959</c:v>
                </c:pt>
                <c:pt idx="1">
                  <c:v>0.76499627421758565</c:v>
                </c:pt>
                <c:pt idx="2">
                  <c:v>6.5718662030137438E-3</c:v>
                </c:pt>
                <c:pt idx="3">
                  <c:v>5.6404205994369933E-3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Población_Afiliada_Regimen'!$AY$135:$AY$138</c:f>
              <c:numCache>
                <c:formatCode>0.00%</c:formatCode>
                <c:ptCount val="4"/>
                <c:pt idx="0">
                  <c:v>0.27861266827897613</c:v>
                </c:pt>
                <c:pt idx="1">
                  <c:v>0.69442075685348026</c:v>
                </c:pt>
                <c:pt idx="2">
                  <c:v>1.3406399843428908E-2</c:v>
                </c:pt>
                <c:pt idx="3">
                  <c:v>1.1952525407853718E-2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Población_Afiliada_Regimen'!$BE$135:$BE$138</c:f>
              <c:numCache>
                <c:formatCode>0.00%</c:formatCode>
                <c:ptCount val="4"/>
                <c:pt idx="0">
                  <c:v>0.12891738220717497</c:v>
                </c:pt>
                <c:pt idx="1">
                  <c:v>0.84861179752705507</c:v>
                </c:pt>
                <c:pt idx="2">
                  <c:v>1.4711112548094022E-2</c:v>
                </c:pt>
                <c:pt idx="3">
                  <c:v>7.1731107652087964E-3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Población_Afiliada_Regimen'!$BK$135:$BK$138</c:f>
              <c:numCache>
                <c:formatCode>0.00%</c:formatCode>
                <c:ptCount val="4"/>
                <c:pt idx="0">
                  <c:v>0.2988116075541225</c:v>
                </c:pt>
                <c:pt idx="1">
                  <c:v>0.6839797328420083</c:v>
                </c:pt>
                <c:pt idx="2">
                  <c:v>7.554122524182404E-3</c:v>
                </c:pt>
                <c:pt idx="3">
                  <c:v>8.622754491017964E-3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Población_Afiliada_Regimen'!$BQ$135:$BQ$138</c:f>
              <c:numCache>
                <c:formatCode>0.00%</c:formatCode>
                <c:ptCount val="4"/>
                <c:pt idx="0">
                  <c:v>0.20670081683511007</c:v>
                </c:pt>
                <c:pt idx="1">
                  <c:v>0.77284600119987079</c:v>
                </c:pt>
                <c:pt idx="2">
                  <c:v>1.0038918885658468E-2</c:v>
                </c:pt>
                <c:pt idx="3">
                  <c:v>8.8636608365252976E-3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Población_Afiliada_Regimen'!$BW$135:$BW$138</c:f>
              <c:numCache>
                <c:formatCode>0.00%</c:formatCode>
                <c:ptCount val="4"/>
                <c:pt idx="0">
                  <c:v>0.21343174435808915</c:v>
                </c:pt>
                <c:pt idx="1">
                  <c:v>0.76185779153415756</c:v>
                </c:pt>
                <c:pt idx="2">
                  <c:v>5.816227615176613E-3</c:v>
                </c:pt>
                <c:pt idx="3">
                  <c:v>1.7720787061444532E-2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Población_Afiliada_Regimen'!$CC$135:$CC$138</c:f>
              <c:numCache>
                <c:formatCode>0.00%</c:formatCode>
                <c:ptCount val="4"/>
                <c:pt idx="0">
                  <c:v>0.14797339108910892</c:v>
                </c:pt>
                <c:pt idx="1">
                  <c:v>0.83580489745403108</c:v>
                </c:pt>
                <c:pt idx="2">
                  <c:v>6.0444660537482316E-3</c:v>
                </c:pt>
                <c:pt idx="3">
                  <c:v>9.6799858557284294E-3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Asociativo'!$R$6:$R$9</c:f>
              <c:numCache>
                <c:formatCode>0.00%</c:formatCode>
                <c:ptCount val="4"/>
                <c:pt idx="0">
                  <c:v>147.07856399583767</c:v>
                </c:pt>
                <c:pt idx="1">
                  <c:v>411.63189386056189</c:v>
                </c:pt>
                <c:pt idx="2">
                  <c:v>8.2159209157127986</c:v>
                </c:pt>
                <c:pt idx="3">
                  <c:v>8.8000780437044739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Población_Afiliada_Regimen'!$AG$89:$AG$92</c:f>
              <c:numCache>
                <c:formatCode>0.00%</c:formatCode>
                <c:ptCount val="4"/>
                <c:pt idx="0">
                  <c:v>0.66461916461916459</c:v>
                </c:pt>
                <c:pt idx="1">
                  <c:v>0.30073710073710075</c:v>
                </c:pt>
                <c:pt idx="2">
                  <c:v>2.3095823095823097E-2</c:v>
                </c:pt>
                <c:pt idx="3">
                  <c:v>8.8452088452088459E-3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Asociativo'!$R$19:$R$22</c:f>
              <c:numCache>
                <c:formatCode>0.00%</c:formatCode>
                <c:ptCount val="4"/>
                <c:pt idx="0">
                  <c:v>0.64307148475814047</c:v>
                </c:pt>
                <c:pt idx="1">
                  <c:v>0.31770464102240392</c:v>
                </c:pt>
                <c:pt idx="2">
                  <c:v>2.197663465180193E-2</c:v>
                </c:pt>
                <c:pt idx="3">
                  <c:v>1.3644353374185465E-2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Asociativo'!$R$32:$R$35</c:f>
              <c:numCache>
                <c:formatCode>0.00%</c:formatCode>
                <c:ptCount val="4"/>
                <c:pt idx="0">
                  <c:v>0.68770535026163149</c:v>
                </c:pt>
                <c:pt idx="1">
                  <c:v>0.27795129734041835</c:v>
                </c:pt>
                <c:pt idx="2">
                  <c:v>2.1978393434200029E-2</c:v>
                </c:pt>
                <c:pt idx="3">
                  <c:v>9.6810394948552581E-3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Asociativo'!$R$38:$R$41</c:f>
              <c:numCache>
                <c:formatCode>0.00%</c:formatCode>
                <c:ptCount val="4"/>
                <c:pt idx="0">
                  <c:v>0.70070876567462548</c:v>
                </c:pt>
                <c:pt idx="1">
                  <c:v>0.27026559241213988</c:v>
                </c:pt>
                <c:pt idx="2">
                  <c:v>1.9359081979697629E-2</c:v>
                </c:pt>
                <c:pt idx="3">
                  <c:v>6.5770685313232885E-3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Asociativo'!$R$50:$R$53</c:f>
              <c:numCache>
                <c:formatCode>0.00%</c:formatCode>
                <c:ptCount val="4"/>
                <c:pt idx="0">
                  <c:v>0.72285695692997054</c:v>
                </c:pt>
                <c:pt idx="1">
                  <c:v>0.24652083778783851</c:v>
                </c:pt>
                <c:pt idx="2">
                  <c:v>1.73934869711534E-2</c:v>
                </c:pt>
                <c:pt idx="3">
                  <c:v>1.0718701484628472E-2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Asociativo'!$R$56:$R$59</c:f>
              <c:numCache>
                <c:formatCode>0.00%</c:formatCode>
                <c:ptCount val="4"/>
                <c:pt idx="0">
                  <c:v>0.67327097505668931</c:v>
                </c:pt>
                <c:pt idx="1">
                  <c:v>0.29961734693877551</c:v>
                </c:pt>
                <c:pt idx="2">
                  <c:v>1.9869614512471656E-2</c:v>
                </c:pt>
                <c:pt idx="3">
                  <c:v>5.2579365079365083E-3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Asociativo'!$R$64:$R$67</c:f>
              <c:numCache>
                <c:formatCode>0.00%</c:formatCode>
                <c:ptCount val="4"/>
                <c:pt idx="0">
                  <c:v>0.59649196912256985</c:v>
                </c:pt>
                <c:pt idx="1">
                  <c:v>0.37897715872730919</c:v>
                </c:pt>
                <c:pt idx="2">
                  <c:v>1.5781914949787215E-2</c:v>
                </c:pt>
                <c:pt idx="3">
                  <c:v>7.5187175940103698E-3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Asociativo'!$R$70:$R$73</c:f>
              <c:numCache>
                <c:formatCode>0.00%</c:formatCode>
                <c:ptCount val="4"/>
                <c:pt idx="0">
                  <c:v>0.74022830720323674</c:v>
                </c:pt>
                <c:pt idx="1">
                  <c:v>0.23650747778339715</c:v>
                </c:pt>
                <c:pt idx="2">
                  <c:v>1.6610071526623797E-2</c:v>
                </c:pt>
                <c:pt idx="3">
                  <c:v>4.8479156130337405E-3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2020 - 2023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201564</c:v>
                </c:pt>
              </c:numCache>
            </c:numRef>
          </c:cat>
          <c:val>
            <c:numRef>
              <c:f>'3. Gráficos_Cobertura_Dpto'!$V$4:$Y$4</c:f>
              <c:numCache>
                <c:formatCode>0.00%</c:formatCode>
                <c:ptCount val="4"/>
                <c:pt idx="0">
                  <c:v>0.36358467369379432</c:v>
                </c:pt>
                <c:pt idx="1">
                  <c:v>0.36072653136326804</c:v>
                </c:pt>
                <c:pt idx="2">
                  <c:v>0.38875737479937728</c:v>
                </c:pt>
                <c:pt idx="3">
                  <c:v>0.4009503005099031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201564</c:v>
                </c:pt>
              </c:numCache>
            </c:numRef>
          </c:cat>
          <c:val>
            <c:numRef>
              <c:f>'3. Gráficos_Cobertura_Dpto'!$V$6:$Y$6</c:f>
              <c:numCache>
                <c:formatCode>0.00%</c:formatCode>
                <c:ptCount val="4"/>
                <c:pt idx="0">
                  <c:v>0.60444913318947635</c:v>
                </c:pt>
                <c:pt idx="1">
                  <c:v>0.62524076369713966</c:v>
                </c:pt>
                <c:pt idx="2">
                  <c:v>0.5950680861283062</c:v>
                </c:pt>
                <c:pt idx="3">
                  <c:v>0.59889550198879726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2-49D2-AD51-BDDA9C43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201564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201564</c:v>
                </c:pt>
              </c:numCache>
            </c:numRef>
          </c:cat>
          <c:val>
            <c:numRef>
              <c:f>'3. Gráficos_Cobertura_Dpto'!$V$8:$Y$8</c:f>
              <c:numCache>
                <c:formatCode>0.00%</c:formatCode>
                <c:ptCount val="4"/>
                <c:pt idx="0">
                  <c:v>3.0796818774680178E-2</c:v>
                </c:pt>
                <c:pt idx="1">
                  <c:v>3.0158712372747615E-2</c:v>
                </c:pt>
                <c:pt idx="2">
                  <c:v>2.9326706262216316E-2</c:v>
                </c:pt>
                <c:pt idx="3">
                  <c:v>2.9432448060557566E-2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5"/>
          <c:order val="5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Gráficos_Cobertura_Dpto'!$V$12:$Y$12</c:f>
              <c:numCache>
                <c:formatCode>0.00%</c:formatCode>
                <c:ptCount val="4"/>
                <c:pt idx="0">
                  <c:v>0.99883062565795089</c:v>
                </c:pt>
                <c:pt idx="1">
                  <c:v>1.0161260074331553</c:v>
                </c:pt>
                <c:pt idx="2">
                  <c:v>1.0131521671898998</c:v>
                </c:pt>
                <c:pt idx="3">
                  <c:v>1.0292782505592579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8-4E52-86FE-79EEE28F6D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INPEC</c:v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0.63577023318954884"/>
                        <c:y val="-1.746642286473483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9A26-40AD-BF6B-B760DBE0964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'3. Gráficos_Cobertura_Dpto'!$U$9:$Y$9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207036</c:v>
                      </c:pt>
                      <c:pt idx="1">
                        <c:v>205659</c:v>
                      </c:pt>
                      <c:pt idx="2">
                        <c:v>204554</c:v>
                      </c:pt>
                      <c:pt idx="3">
                        <c:v>201982</c:v>
                      </c:pt>
                      <c:pt idx="4">
                        <c:v>201564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'3. Gráficos_Cobertura_Dpto'!$U$10:$Y$10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 formatCode="0.00%">
                        <c:v>1.8718350086736094E-3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A26-40AD-BF6B-B760DBE09646}"/>
                  </c:ext>
                </c:extLst>
              </c15:ser>
            </c15:filteredLineSeries>
          </c:ext>
        </c:extLst>
      </c:lineChart>
      <c:catAx>
        <c:axId val="249261376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69143803663863035"/>
          <c:h val="5.0386872095646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Gráficos_Cobertura_Dpto'!$J$18:$J$29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Gráficos_Cobertura_Dpto'!$K$18:$K$29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Gráficos_Cobertura_Dpto'!$L$18:$L$29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1.0311500855679316</c:v>
                </c:pt>
                <c:pt idx="9">
                  <c:v>1.0103269696453157</c:v>
                </c:pt>
                <c:pt idx="10">
                  <c:v>1.0311500855679316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Gráficos_Cobertura_Dpto'!$M$17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Gráficos_Cobertura_Dpto'!$M$18:$M$29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  <c:pt idx="4">
                  <c:v>1.0256000000000001</c:v>
                </c:pt>
                <c:pt idx="5">
                  <c:v>1.0254399593479315</c:v>
                </c:pt>
                <c:pt idx="6">
                  <c:v>1.0255907983809263</c:v>
                </c:pt>
                <c:pt idx="7">
                  <c:v>1.0281762348941936</c:v>
                </c:pt>
                <c:pt idx="8">
                  <c:v>1.0292782505592579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Población_Afiliada_Regimen'!$AM$89:$AM$92</c:f>
              <c:numCache>
                <c:formatCode>0.00%</c:formatCode>
                <c:ptCount val="4"/>
                <c:pt idx="0">
                  <c:v>0.86187423687423692</c:v>
                </c:pt>
                <c:pt idx="1">
                  <c:v>0.10164835164835165</c:v>
                </c:pt>
                <c:pt idx="2">
                  <c:v>2.7625152625152624E-2</c:v>
                </c:pt>
                <c:pt idx="3">
                  <c:v>5.341880341880342E-3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25.069993748131235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55.146012848043348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4.0165991646053616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15.767394239220053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13.831125193814456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84.748632505265377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2.484954742212695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-1.0647124412925137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36.965857589255045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74.615714532386917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3.6856870721522772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-15.267259193794231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19.775643178612214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68.236908520377312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2.0785152913855809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9.9089330096248887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16.302863391151661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68.580736196875719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12.467162425193848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33.312911684825025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54.800908438173138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2.3799675334810977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9.506212343520744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58.904010191879152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39.153895421608063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1.9776766590060126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-3.5582272493229539E-2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23.019303393623407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55.160090552071338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2.4428786409911867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19.377727413314062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76.319531330639364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27.269429896868431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3.1548893199837549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-6.7438505474915615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60863</c:v>
                </c:pt>
                <c:pt idx="1">
                  <c:v>27669</c:v>
                </c:pt>
                <c:pt idx="2">
                  <c:v>1775</c:v>
                </c:pt>
                <c:pt idx="3">
                  <c:v>2658</c:v>
                </c:pt>
                <c:pt idx="4">
                  <c:v>92965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0.55146012848043346</c:v>
                </c:pt>
                <c:pt idx="1">
                  <c:v>0.25069993748131236</c:v>
                </c:pt>
                <c:pt idx="2">
                  <c:v>1.608270588128698E-2</c:v>
                </c:pt>
                <c:pt idx="3">
                  <c:v>2.4083285764766642E-2</c:v>
                </c:pt>
                <c:pt idx="4" formatCode="0%">
                  <c:v>0.84232605760779944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Población_Afiliada_Regimen'!$AS$89:$AS$92</c:f>
              <c:numCache>
                <c:formatCode>_-* #,##0_-;\-* #,##0_-;_-* "-"??_-;_-@_-</c:formatCode>
                <c:ptCount val="4"/>
                <c:pt idx="0" formatCode="0.00%">
                  <c:v>0.90388784506431563</c:v>
                </c:pt>
                <c:pt idx="1">
                  <c:v>7.1108541696776995E-2</c:v>
                </c:pt>
                <c:pt idx="2" formatCode="0.00%">
                  <c:v>1.9800549212313917E-2</c:v>
                </c:pt>
                <c:pt idx="3" formatCode="0.00%">
                  <c:v>2.1679433444139326E-3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225739</c:v>
                </c:pt>
                <c:pt idx="1">
                  <c:v>36841</c:v>
                </c:pt>
                <c:pt idx="2">
                  <c:v>4201</c:v>
                </c:pt>
                <c:pt idx="3">
                  <c:v>2418</c:v>
                </c:pt>
                <c:pt idx="4">
                  <c:v>269199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0.84748632505265376</c:v>
                </c:pt>
                <c:pt idx="1">
                  <c:v>0.13831125193814456</c:v>
                </c:pt>
                <c:pt idx="2">
                  <c:v>1.5771710034802131E-2</c:v>
                </c:pt>
                <c:pt idx="3">
                  <c:v>9.0778373873248164E-3</c:v>
                </c:pt>
                <c:pt idx="4" formatCode="0%">
                  <c:v>1.0106471244129251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401878</c:v>
                </c:pt>
                <c:pt idx="1">
                  <c:v>199097</c:v>
                </c:pt>
                <c:pt idx="2">
                  <c:v>9772</c:v>
                </c:pt>
                <c:pt idx="3">
                  <c:v>10079</c:v>
                </c:pt>
                <c:pt idx="4">
                  <c:v>620826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0.74615714532386923</c:v>
                </c:pt>
                <c:pt idx="1">
                  <c:v>0.36965857589255047</c:v>
                </c:pt>
                <c:pt idx="2">
                  <c:v>1.8143435629979374E-2</c:v>
                </c:pt>
                <c:pt idx="3">
                  <c:v>1.8713435091543398E-2</c:v>
                </c:pt>
                <c:pt idx="4" formatCode="0%">
                  <c:v>1.1526725919379424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142218</c:v>
                </c:pt>
                <c:pt idx="1">
                  <c:v>41216</c:v>
                </c:pt>
                <c:pt idx="2">
                  <c:v>3208</c:v>
                </c:pt>
                <c:pt idx="3">
                  <c:v>1124</c:v>
                </c:pt>
                <c:pt idx="4">
                  <c:v>187766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0.68236908520377315</c:v>
                </c:pt>
                <c:pt idx="1">
                  <c:v>0.19775643178612212</c:v>
                </c:pt>
                <c:pt idx="2">
                  <c:v>1.5392144632421384E-2</c:v>
                </c:pt>
                <c:pt idx="3">
                  <c:v>5.3930082814344247E-3</c:v>
                </c:pt>
                <c:pt idx="4" formatCode="0%">
                  <c:v>0.90091066990375113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151154</c:v>
                </c:pt>
                <c:pt idx="1">
                  <c:v>35932</c:v>
                </c:pt>
                <c:pt idx="2">
                  <c:v>4319</c:v>
                </c:pt>
                <c:pt idx="3">
                  <c:v>1520</c:v>
                </c:pt>
                <c:pt idx="4">
                  <c:v>192925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0.68580736196875725</c:v>
                </c:pt>
                <c:pt idx="1">
                  <c:v>0.16302863391151662</c:v>
                </c:pt>
                <c:pt idx="2">
                  <c:v>1.9595922015580549E-2</c:v>
                </c:pt>
                <c:pt idx="3">
                  <c:v>6.896457852207093E-3</c:v>
                </c:pt>
                <c:pt idx="4" formatCode="0%">
                  <c:v>0.87532837574806155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140435</c:v>
                </c:pt>
                <c:pt idx="1">
                  <c:v>85369</c:v>
                </c:pt>
                <c:pt idx="2">
                  <c:v>4308</c:v>
                </c:pt>
                <c:pt idx="3">
                  <c:v>1791</c:v>
                </c:pt>
                <c:pt idx="4">
                  <c:v>231903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0.54800908438173135</c:v>
                </c:pt>
                <c:pt idx="1">
                  <c:v>0.33312911684825025</c:v>
                </c:pt>
                <c:pt idx="2">
                  <c:v>1.6810788873973713E-2</c:v>
                </c:pt>
                <c:pt idx="3">
                  <c:v>6.9888864608372613E-3</c:v>
                </c:pt>
                <c:pt idx="4" formatCode="0%">
                  <c:v>0.90493787656479252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280596</c:v>
                </c:pt>
                <c:pt idx="1">
                  <c:v>422135</c:v>
                </c:pt>
                <c:pt idx="2">
                  <c:v>9169</c:v>
                </c:pt>
                <c:pt idx="3">
                  <c:v>5004</c:v>
                </c:pt>
                <c:pt idx="4">
                  <c:v>716904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0.39153895421608065</c:v>
                </c:pt>
                <c:pt idx="1">
                  <c:v>0.58904010191879153</c:v>
                </c:pt>
                <c:pt idx="2">
                  <c:v>1.2794268881977091E-2</c:v>
                </c:pt>
                <c:pt idx="3">
                  <c:v>6.9824977080830365E-3</c:v>
                </c:pt>
                <c:pt idx="4" formatCode="0%">
                  <c:v>1.0003558227249323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212229</c:v>
                </c:pt>
                <c:pt idx="1">
                  <c:v>88567</c:v>
                </c:pt>
                <c:pt idx="2">
                  <c:v>6131</c:v>
                </c:pt>
                <c:pt idx="3">
                  <c:v>3268</c:v>
                </c:pt>
                <c:pt idx="4">
                  <c:v>310195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0.55160090552071339</c:v>
                </c:pt>
                <c:pt idx="1">
                  <c:v>0.23019303393623408</c:v>
                </c:pt>
                <c:pt idx="2">
                  <c:v>1.5934981325584598E-2</c:v>
                </c:pt>
                <c:pt idx="3">
                  <c:v>8.4938050843272658E-3</c:v>
                </c:pt>
                <c:pt idx="4" formatCode="0%">
                  <c:v>0.80622272586685939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1130740</c:v>
                </c:pt>
                <c:pt idx="1">
                  <c:v>3164626</c:v>
                </c:pt>
                <c:pt idx="2">
                  <c:v>63164</c:v>
                </c:pt>
                <c:pt idx="3">
                  <c:v>67655</c:v>
                </c:pt>
                <c:pt idx="4">
                  <c:v>4426185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0.2726942989686843</c:v>
                </c:pt>
                <c:pt idx="1">
                  <c:v>0.76319531330639367</c:v>
                </c:pt>
                <c:pt idx="2">
                  <c:v>1.5232911810016429E-2</c:v>
                </c:pt>
                <c:pt idx="3">
                  <c:v>1.6315981389821124E-2</c:v>
                </c:pt>
                <c:pt idx="4" formatCode="0%">
                  <c:v>1.0674385054749156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1535806</c:v>
                </c:pt>
                <c:pt idx="1">
                  <c:v>388872</c:v>
                </c:pt>
                <c:pt idx="2">
                  <c:v>376920</c:v>
                </c:pt>
                <c:pt idx="3">
                  <c:v>267364</c:v>
                </c:pt>
                <c:pt idx="4">
                  <c:v>115548</c:v>
                </c:pt>
                <c:pt idx="5">
                  <c:v>38235</c:v>
                </c:pt>
                <c:pt idx="6">
                  <c:v>5745</c:v>
                </c:pt>
                <c:pt idx="7">
                  <c:v>14895</c:v>
                </c:pt>
                <c:pt idx="8">
                  <c:v>2440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55.931856487531007</c:v>
                </c:pt>
                <c:pt idx="1">
                  <c:v>14.162161689705052</c:v>
                </c:pt>
                <c:pt idx="2">
                  <c:v>13.726886955305675</c:v>
                </c:pt>
                <c:pt idx="3">
                  <c:v>9.7370142309199483</c:v>
                </c:pt>
                <c:pt idx="4">
                  <c:v>4.2080927886863533</c:v>
                </c:pt>
                <c:pt idx="5">
                  <c:v>1.3924639783935915</c:v>
                </c:pt>
                <c:pt idx="6">
                  <c:v>0.20922467780492174</c:v>
                </c:pt>
                <c:pt idx="7">
                  <c:v>0.54245458240283895</c:v>
                </c:pt>
                <c:pt idx="8">
                  <c:v>8.8861307892777908E-2</c:v>
                </c:pt>
                <c:pt idx="9">
                  <c:v>5.0985996331921757E-4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'6.Gráfico_Afiliados_EPS_Régimen'!$C$32:$C$41</c:f>
              <c:numCache>
                <c:formatCode>#,##0</c:formatCode>
                <c:ptCount val="10"/>
                <c:pt idx="0">
                  <c:v>2651093</c:v>
                </c:pt>
                <c:pt idx="1">
                  <c:v>704999</c:v>
                </c:pt>
                <c:pt idx="2">
                  <c:v>404467</c:v>
                </c:pt>
                <c:pt idx="3">
                  <c:v>133119</c:v>
                </c:pt>
                <c:pt idx="4">
                  <c:v>136077</c:v>
                </c:pt>
                <c:pt idx="5">
                  <c:v>56554</c:v>
                </c:pt>
                <c:pt idx="6">
                  <c:v>7445</c:v>
                </c:pt>
                <c:pt idx="7">
                  <c:v>4290</c:v>
                </c:pt>
                <c:pt idx="8">
                  <c:v>2113</c:v>
                </c:pt>
                <c:pt idx="9">
                  <c:v>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'6.Gráfico_Afiliados_EPS_Régimen'!$D$32:$D$41</c:f>
              <c:numCache>
                <c:formatCode>0.00</c:formatCode>
                <c:ptCount val="10"/>
                <c:pt idx="0">
                  <c:v>64.637913597428422</c:v>
                </c:pt>
                <c:pt idx="1">
                  <c:v>17.189010135922594</c:v>
                </c:pt>
                <c:pt idx="2">
                  <c:v>9.8615563463865961</c:v>
                </c:pt>
                <c:pt idx="3">
                  <c:v>3.2456554410486822</c:v>
                </c:pt>
                <c:pt idx="4">
                  <c:v>3.3177762411945819</c:v>
                </c:pt>
                <c:pt idx="5">
                  <c:v>1.378877529226235</c:v>
                </c:pt>
                <c:pt idx="6">
                  <c:v>0.18152108082698518</c:v>
                </c:pt>
                <c:pt idx="7">
                  <c:v>0.10459710365987461</c:v>
                </c:pt>
                <c:pt idx="8">
                  <c:v>5.1518340334106065E-2</c:v>
                </c:pt>
                <c:pt idx="9">
                  <c:v>2.3113765564000261E-2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Población_Afiliada_Regimen'!$AY$89:$AY$92</c:f>
              <c:numCache>
                <c:formatCode>0.00%</c:formatCode>
                <c:ptCount val="4"/>
                <c:pt idx="0">
                  <c:v>0.55236778430694777</c:v>
                </c:pt>
                <c:pt idx="1">
                  <c:v>0.38748703767715176</c:v>
                </c:pt>
                <c:pt idx="2">
                  <c:v>4.5973038368475633E-2</c:v>
                </c:pt>
                <c:pt idx="3">
                  <c:v>1.0369858278603527E-2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'6.Gráfico_Afiliados_EPS_Régimen'!$B$62:$B$67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'6.Gráfico_Afiliados_EPS_Régimen'!$C$62:$C$67</c:f>
              <c:numCache>
                <c:formatCode>#,##0</c:formatCode>
                <c:ptCount val="6"/>
                <c:pt idx="0">
                  <c:v>93916</c:v>
                </c:pt>
                <c:pt idx="1">
                  <c:v>53695</c:v>
                </c:pt>
                <c:pt idx="2">
                  <c:v>41822</c:v>
                </c:pt>
                <c:pt idx="3">
                  <c:v>7113</c:v>
                </c:pt>
                <c:pt idx="4">
                  <c:v>3271</c:v>
                </c:pt>
                <c:pt idx="5">
                  <c:v>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'6.Gráfico_Afiliados_EPS_Régimen'!$B$62:$B$67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'6.Gráfico_Afiliados_EPS_Régimen'!$D$61:$D$66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46.60080483097061</c:v>
                </c:pt>
                <c:pt idx="2">
                  <c:v>26.643279264438078</c:v>
                </c:pt>
                <c:pt idx="3">
                  <c:v>20.751936407436997</c:v>
                </c:pt>
                <c:pt idx="4">
                  <c:v>3.5294467903519524</c:v>
                </c:pt>
                <c:pt idx="5">
                  <c:v>1.6230592508422939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Total afiliados por EPS en Antioquia, Subsidiado y Contributivo 2023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'6.Gráfico_Afiliados_EPS_Régimen'!$G$2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'6.Gráfico_Afiliados_EPS_Régimen'!$G$3:$G$11</c:f>
              <c:numCache>
                <c:formatCode>#,##0</c:formatCode>
                <c:ptCount val="9"/>
                <c:pt idx="0">
                  <c:v>1535806</c:v>
                </c:pt>
                <c:pt idx="1">
                  <c:v>388872</c:v>
                </c:pt>
                <c:pt idx="2">
                  <c:v>376920</c:v>
                </c:pt>
                <c:pt idx="3">
                  <c:v>267364</c:v>
                </c:pt>
                <c:pt idx="4">
                  <c:v>115548</c:v>
                </c:pt>
                <c:pt idx="5">
                  <c:v>38235</c:v>
                </c:pt>
                <c:pt idx="6">
                  <c:v>5745</c:v>
                </c:pt>
                <c:pt idx="7">
                  <c:v>14895</c:v>
                </c:pt>
                <c:pt idx="8">
                  <c:v>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D-4CA8-ADF2-6086F5E88349}"/>
            </c:ext>
          </c:extLst>
        </c:ser>
        <c:ser>
          <c:idx val="1"/>
          <c:order val="1"/>
          <c:tx>
            <c:strRef>
              <c:f>'6.Gráfico_Afiliados_EPS_Régimen'!$H$2</c:f>
              <c:strCache>
                <c:ptCount val="1"/>
                <c:pt idx="0">
                  <c:v>RC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'6.Gráfico_Afiliados_EPS_Régimen'!$H$3:$H$11</c:f>
              <c:numCache>
                <c:formatCode>#,##0</c:formatCode>
                <c:ptCount val="9"/>
                <c:pt idx="0">
                  <c:v>136077</c:v>
                </c:pt>
                <c:pt idx="1">
                  <c:v>56554</c:v>
                </c:pt>
                <c:pt idx="2">
                  <c:v>2651093</c:v>
                </c:pt>
                <c:pt idx="3">
                  <c:v>704999</c:v>
                </c:pt>
                <c:pt idx="4">
                  <c:v>404467</c:v>
                </c:pt>
                <c:pt idx="5">
                  <c:v>948</c:v>
                </c:pt>
                <c:pt idx="6">
                  <c:v>170</c:v>
                </c:pt>
                <c:pt idx="7">
                  <c:v>133119</c:v>
                </c:pt>
                <c:pt idx="8">
                  <c:v>4290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D-4CA8-ADF2-6086F5E88349}"/>
            </c:ext>
          </c:extLst>
        </c:ser>
        <c:ser>
          <c:idx val="3"/>
          <c:order val="2"/>
          <c:tx>
            <c:strRef>
              <c:f>'6.Gráfico_Afiliados_EPS_Régimen'!$J$2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'6.Gráfico_Afiliados_EPS_Régimen'!$J$3:$J$10</c:f>
              <c:numCache>
                <c:formatCode>0%</c:formatCode>
                <c:ptCount val="8"/>
                <c:pt idx="0">
                  <c:v>0.24416664488193382</c:v>
                </c:pt>
                <c:pt idx="1">
                  <c:v>6.5051305601636147E-2</c:v>
                </c:pt>
                <c:pt idx="2">
                  <c:v>0.44221980537446642</c:v>
                </c:pt>
                <c:pt idx="3">
                  <c:v>0.14200671417636987</c:v>
                </c:pt>
                <c:pt idx="4">
                  <c:v>7.5944499608093879E-2</c:v>
                </c:pt>
                <c:pt idx="5">
                  <c:v>5.7223990233819071E-3</c:v>
                </c:pt>
                <c:pt idx="6" formatCode="0.0%">
                  <c:v>8.6384376447193876E-4</c:v>
                </c:pt>
                <c:pt idx="7">
                  <c:v>2.1616394075156305E-2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D-4CA8-ADF2-6086F5E8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730095"/>
        <c:axId val="1176323520"/>
      </c:barChart>
      <c:catAx>
        <c:axId val="38473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323520"/>
        <c:crosses val="autoZero"/>
        <c:auto val="1"/>
        <c:lblAlgn val="ctr"/>
        <c:lblOffset val="100"/>
        <c:noMultiLvlLbl val="0"/>
      </c:catAx>
      <c:valAx>
        <c:axId val="117632352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7300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2651093</c:v>
                </c:pt>
                <c:pt idx="7">
                  <c:v>2651093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355646</c:v>
                </c:pt>
                <c:pt idx="7">
                  <c:v>376920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1547442</c:v>
                </c:pt>
                <c:pt idx="7">
                  <c:v>1535806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136077</c:v>
                </c:pt>
                <c:pt idx="7">
                  <c:v>136077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9414414414417"/>
          <c:y val="1.6647869674185464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49139</c:v>
                </c:pt>
                <c:pt idx="7">
                  <c:v>56554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694628</c:v>
                </c:pt>
                <c:pt idx="7">
                  <c:v>704999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260064</c:v>
                </c:pt>
                <c:pt idx="7">
                  <c:v>267364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404467</c:v>
                </c:pt>
                <c:pt idx="7">
                  <c:v>404467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112849</c:v>
                </c:pt>
                <c:pt idx="7">
                  <c:v>115548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38161</c:v>
                </c:pt>
                <c:pt idx="7">
                  <c:v>38235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948</c:v>
                </c:pt>
                <c:pt idx="7">
                  <c:v>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Población_Afiliada_Regimen'!$BE$89:$BE$92</c:f>
              <c:numCache>
                <c:formatCode>0.00%</c:formatCode>
                <c:ptCount val="4"/>
                <c:pt idx="0">
                  <c:v>0.39084741253159505</c:v>
                </c:pt>
                <c:pt idx="1">
                  <c:v>0.59332180391113476</c:v>
                </c:pt>
                <c:pt idx="2">
                  <c:v>9.7556649372533364E-3</c:v>
                </c:pt>
                <c:pt idx="3">
                  <c:v>4.345705290231032E-3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133119</c:v>
                </c:pt>
                <c:pt idx="7">
                  <c:v>133119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14625</c:v>
                </c:pt>
                <c:pt idx="7">
                  <c:v>14895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2723915</c:v>
                </c:pt>
                <c:pt idx="6" formatCode="_-* #,##0_-;\-* #,##0_-;_-* &quot;-&quot;_-;_-@_-">
                  <c:v>2731165</c:v>
                </c:pt>
                <c:pt idx="7" formatCode="_-* #,##0_-;\-* #,##0_-;_-* &quot;-&quot;_-;_-@_-">
                  <c:v>2745649</c:v>
                </c:pt>
                <c:pt idx="8" formatCode="_-* #,##0_-;\-* #,##0_-;_-* &quot;-&quot;_-;_-@_-">
                  <c:v>2745852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739161394975725"/>
          <c:y val="2.546616601958703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96871345238127E-2"/>
          <c:y val="8.1606131695259085E-2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General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2723915</c:v>
                </c:pt>
                <c:pt idx="6" formatCode="_-* #,##0_-;\-* #,##0_-;_-* &quot;-&quot;_-;_-@_-">
                  <c:v>2731165</c:v>
                </c:pt>
                <c:pt idx="7" formatCode="_-* #,##0_-;\-* #,##0_-;_-* &quot;-&quot;_-;_-@_-">
                  <c:v>2745649</c:v>
                </c:pt>
                <c:pt idx="8" formatCode="_-* #,##0_-;\-* #,##0_-;_-* &quot;-&quot;_-;_-@_-">
                  <c:v>2745852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0231120947657646"/>
          <c:y val="0.66445513487915953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4101452</c:v>
                </c:pt>
                <c:pt idx="10">
                  <c:v>4101452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  <c:pt idx="7">
                  <c:v>4094142</c:v>
                </c:pt>
                <c:pt idx="8">
                  <c:v>4101452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2020 - 2023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4101452</c:v>
                </c:pt>
                <c:pt idx="10">
                  <c:v>4101452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  <c:pt idx="7">
                  <c:v>4094142</c:v>
                </c:pt>
                <c:pt idx="8">
                  <c:v>4101452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1"/>
        <c:axPos val="l"/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2020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mes_REX'!$DT$6:$DT$17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mes_REX'!$DV$5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106047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mes_REX'!$DW$5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105671</c:v>
                </c:pt>
                <c:pt idx="1">
                  <c:v>106047</c:v>
                </c:pt>
                <c:pt idx="2">
                  <c:v>105615</c:v>
                </c:pt>
                <c:pt idx="3">
                  <c:v>106122</c:v>
                </c:pt>
                <c:pt idx="4">
                  <c:v>106026</c:v>
                </c:pt>
                <c:pt idx="5">
                  <c:v>106102</c:v>
                </c:pt>
                <c:pt idx="6">
                  <c:v>106013</c:v>
                </c:pt>
                <c:pt idx="7">
                  <c:v>106047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2745852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4303016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-370938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'18. Cobertura_Nacional_Deptos'!$G$8</c:f>
              <c:strCache>
                <c:ptCount val="1"/>
                <c:pt idx="0">
                  <c:v>NRO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78F-4768-A484-BA35C87F6C5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78F-4768-A484-BA35C87F6C5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78F-4768-A484-BA35C87F6C5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78F-4768-A484-BA35C87F6C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'18. Cobertura_Nacional_Deptos'!$F$9:$F$12</c:f>
              <c:strCache>
                <c:ptCount val="4"/>
                <c:pt idx="0">
                  <c:v>CONTRIBUTIVO</c:v>
                </c:pt>
                <c:pt idx="1">
                  <c:v>EXCEPCION</c:v>
                </c:pt>
                <c:pt idx="2">
                  <c:v>SUBSIDIADO</c:v>
                </c:pt>
                <c:pt idx="3">
                  <c:v>Sin Afiliar o pertenecen al R/espacial</c:v>
                </c:pt>
              </c:strCache>
            </c:strRef>
          </c:cat>
          <c:val>
            <c:numRef>
              <c:f>'18. Cobertura_Nacional_Deptos'!$G$9:$G$12</c:f>
              <c:numCache>
                <c:formatCode>General</c:formatCode>
                <c:ptCount val="4"/>
                <c:pt idx="0">
                  <c:v>23141911</c:v>
                </c:pt>
                <c:pt idx="1">
                  <c:v>2120060</c:v>
                </c:pt>
                <c:pt idx="2">
                  <c:v>25955656</c:v>
                </c:pt>
                <c:pt idx="3" formatCode="#,##0_);[Red]\(#,##0\)">
                  <c:v>684410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A-4A70-B56A-02E1D3265212}"/>
            </c:ext>
          </c:extLst>
        </c:ser>
        <c:ser>
          <c:idx val="1"/>
          <c:order val="1"/>
          <c:tx>
            <c:strRef>
              <c:f>'18. Cobertura_Nacional_Deptos'!$H$8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78F-4768-A484-BA35C87F6C5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78F-4768-A484-BA35C87F6C5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78F-4768-A484-BA35C87F6C5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78F-4768-A484-BA35C87F6C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'18. Cobertura_Nacional_Deptos'!$F$9:$F$12</c:f>
              <c:strCache>
                <c:ptCount val="4"/>
                <c:pt idx="0">
                  <c:v>CONTRIBUTIVO</c:v>
                </c:pt>
                <c:pt idx="1">
                  <c:v>EXCEPCION</c:v>
                </c:pt>
                <c:pt idx="2">
                  <c:v>SUBSIDIADO</c:v>
                </c:pt>
                <c:pt idx="3">
                  <c:v>Sin Afiliar o pertenecen al R/espacial</c:v>
                </c:pt>
              </c:strCache>
            </c:strRef>
          </c:cat>
          <c:val>
            <c:numRef>
              <c:f>'18. Cobertura_Nacional_Deptos'!$H$9:$H$12</c:f>
              <c:numCache>
                <c:formatCode>#,##0</c:formatCode>
                <c:ptCount val="4"/>
                <c:pt idx="0">
                  <c:v>44.567767545971932</c:v>
                </c:pt>
                <c:pt idx="1">
                  <c:v>4.0598651323918107</c:v>
                </c:pt>
                <c:pt idx="2">
                  <c:v>49.883005053116122</c:v>
                </c:pt>
                <c:pt idx="3">
                  <c:v>1.3107409881697396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8A-4A70-B56A-02E1D32652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Población_Afiliada_Regimen'!$BK$89:$BK$92</c:f>
              <c:numCache>
                <c:formatCode>0.00%</c:formatCode>
                <c:ptCount val="4"/>
                <c:pt idx="0">
                  <c:v>0.31076280041797283</c:v>
                </c:pt>
                <c:pt idx="1">
                  <c:v>0.66865203761755487</c:v>
                </c:pt>
                <c:pt idx="2">
                  <c:v>1.4211076280041797E-2</c:v>
                </c:pt>
                <c:pt idx="3">
                  <c:v>5.2246603970741903E-3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Población_Afiliada_Regimen'!$BQ$89:$BQ$92</c:f>
              <c:numCache>
                <c:formatCode>0.00%</c:formatCode>
                <c:ptCount val="4"/>
                <c:pt idx="0">
                  <c:v>0.65117241379310342</c:v>
                </c:pt>
                <c:pt idx="1">
                  <c:v>0.30758620689655175</c:v>
                </c:pt>
                <c:pt idx="2">
                  <c:v>1.9172413793103447E-2</c:v>
                </c:pt>
                <c:pt idx="3">
                  <c:v>1.9310344827586208E-2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Población_Afiliada_Regimen'!$BW$89:$BW$92</c:f>
              <c:numCache>
                <c:formatCode>0.00%</c:formatCode>
                <c:ptCount val="4"/>
                <c:pt idx="0">
                  <c:v>0.75114678899082565</c:v>
                </c:pt>
                <c:pt idx="1">
                  <c:v>0.22171253822629969</c:v>
                </c:pt>
                <c:pt idx="2">
                  <c:v>1.624617737003058E-2</c:v>
                </c:pt>
                <c:pt idx="3">
                  <c:v>8.7920489296636085E-3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Población_Afiliada_Regimen'!$CC$89:$CC$92</c:f>
              <c:numCache>
                <c:formatCode>0.00%</c:formatCode>
                <c:ptCount val="4"/>
                <c:pt idx="0">
                  <c:v>0.85270805812417438</c:v>
                </c:pt>
                <c:pt idx="1">
                  <c:v>0.11294583883751651</c:v>
                </c:pt>
                <c:pt idx="2">
                  <c:v>2.7487043999593536E-2</c:v>
                </c:pt>
                <c:pt idx="3">
                  <c:v>4.1154354232293463E-3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Población_Afiliada_Regimen'!$CI$89:$CI$92</c:f>
              <c:numCache>
                <c:formatCode>0.00%</c:formatCode>
                <c:ptCount val="4"/>
                <c:pt idx="0">
                  <c:v>0.74586288416075652</c:v>
                </c:pt>
                <c:pt idx="1">
                  <c:v>0.22441742654508612</c:v>
                </c:pt>
                <c:pt idx="2">
                  <c:v>2.2627490712597096E-2</c:v>
                </c:pt>
                <c:pt idx="3">
                  <c:v>5.9101654846335696E-3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Población_Afiliada_Regimen'!$CO$89:$CO$92</c:f>
              <c:numCache>
                <c:formatCode>0.00%</c:formatCode>
                <c:ptCount val="4"/>
                <c:pt idx="0">
                  <c:v>0.61781706902414146</c:v>
                </c:pt>
                <c:pt idx="1">
                  <c:v>0.33764025841550493</c:v>
                </c:pt>
                <c:pt idx="2">
                  <c:v>3.2981978918735125E-2</c:v>
                </c:pt>
                <c:pt idx="3">
                  <c:v>1.0880652839170351E-2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Población_Afiliada_Regimen'!$CU$89:$CU$92</c:f>
              <c:numCache>
                <c:formatCode>0.00%</c:formatCode>
                <c:ptCount val="4"/>
                <c:pt idx="0">
                  <c:v>0.41389234598630992</c:v>
                </c:pt>
                <c:pt idx="1">
                  <c:v>0.55643279402613566</c:v>
                </c:pt>
                <c:pt idx="2">
                  <c:v>1.5518046048537648E-2</c:v>
                </c:pt>
                <c:pt idx="3">
                  <c:v>1.3456751711263223E-2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Población_Afiliada_Regimen'!$DA$89:$DA$92</c:f>
              <c:numCache>
                <c:formatCode>0.00%</c:formatCode>
                <c:ptCount val="4"/>
                <c:pt idx="0">
                  <c:v>0.44914867740954695</c:v>
                </c:pt>
                <c:pt idx="1">
                  <c:v>0.53015100841187801</c:v>
                </c:pt>
                <c:pt idx="2">
                  <c:v>1.5784939697983176E-2</c:v>
                </c:pt>
                <c:pt idx="3">
                  <c:v>4.003243133677916E-3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Población_Afiliada_Regimen'!$DG$89:$DG$92</c:f>
              <c:numCache>
                <c:formatCode>0.00%</c:formatCode>
                <c:ptCount val="4"/>
                <c:pt idx="0">
                  <c:v>0.80024916943521596</c:v>
                </c:pt>
                <c:pt idx="1">
                  <c:v>0.16611295681063123</c:v>
                </c:pt>
                <c:pt idx="2">
                  <c:v>2.3463455149501662E-2</c:v>
                </c:pt>
                <c:pt idx="3">
                  <c:v>9.3438538205980071E-3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Población_Afiliada_Regimen'!$DM$89:$DM$92</c:f>
              <c:numCache>
                <c:formatCode>0.00%</c:formatCode>
                <c:ptCount val="4"/>
                <c:pt idx="0">
                  <c:v>0.89569725944380851</c:v>
                </c:pt>
                <c:pt idx="1">
                  <c:v>7.1645007070230957E-2</c:v>
                </c:pt>
                <c:pt idx="2">
                  <c:v>1.7170560904989564E-2</c:v>
                </c:pt>
                <c:pt idx="3">
                  <c:v>1.2389738064776782E-2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Población_Afiliada_Regimen'!$DS$89:$DS$92</c:f>
              <c:numCache>
                <c:formatCode>0.00%</c:formatCode>
                <c:ptCount val="4"/>
                <c:pt idx="0">
                  <c:v>0.6056363553984867</c:v>
                </c:pt>
                <c:pt idx="1">
                  <c:v>0.36212677268814281</c:v>
                </c:pt>
                <c:pt idx="2">
                  <c:v>1.9845045534864755E-2</c:v>
                </c:pt>
                <c:pt idx="3">
                  <c:v>9.5600561823206923E-3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Población_Afiliada_Regimen'!$T$6:$T$9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Población_Afiliada_Regimen'!$U$6:$U$9</c:f>
              <c:numCache>
                <c:formatCode>0.00%</c:formatCode>
                <c:ptCount val="4"/>
                <c:pt idx="0">
                  <c:v>0.38883796463932768</c:v>
                </c:pt>
                <c:pt idx="1">
                  <c:v>0.58080342558371678</c:v>
                </c:pt>
                <c:pt idx="2">
                  <c:v>1.5017233134235489E-2</c:v>
                </c:pt>
                <c:pt idx="3">
                  <c:v>1.3526088029673363E-2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Población_Afiliada_Regimen'!$AA$14:$AA$17</c:f>
              <c:numCache>
                <c:formatCode>0.00%</c:formatCode>
                <c:ptCount val="4"/>
                <c:pt idx="0">
                  <c:v>0.75460919241755386</c:v>
                </c:pt>
                <c:pt idx="1">
                  <c:v>0.20877694105427161</c:v>
                </c:pt>
                <c:pt idx="2">
                  <c:v>2.1033497792781096E-2</c:v>
                </c:pt>
                <c:pt idx="3">
                  <c:v>1.4541677486367177E-2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Población_Afiliada_Regimen'!$AG$14:$AG$17</c:f>
              <c:numCache>
                <c:formatCode>0.00%</c:formatCode>
                <c:ptCount val="4"/>
                <c:pt idx="0">
                  <c:v>0.69563662374821178</c:v>
                </c:pt>
                <c:pt idx="1">
                  <c:v>0.27455889365760611</c:v>
                </c:pt>
                <c:pt idx="2">
                  <c:v>1.9551740581783501E-2</c:v>
                </c:pt>
                <c:pt idx="3">
                  <c:v>8.2260371959942784E-3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Población_Afiliada_Regimen'!$AM$14:$AM$17</c:f>
              <c:numCache>
                <c:formatCode>0.00%</c:formatCode>
                <c:ptCount val="4"/>
                <c:pt idx="0">
                  <c:v>0.57870133339269414</c:v>
                </c:pt>
                <c:pt idx="1">
                  <c:v>0.35068895665917238</c:v>
                </c:pt>
                <c:pt idx="2">
                  <c:v>1.5582218462702847E-2</c:v>
                </c:pt>
                <c:pt idx="3">
                  <c:v>5.1376800302740243E-2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Población_Afiliada_Regimen'!$AS$14:$AS$17</c:f>
              <c:numCache>
                <c:formatCode>0.00%</c:formatCode>
                <c:ptCount val="4"/>
                <c:pt idx="0">
                  <c:v>0.67864328830123599</c:v>
                </c:pt>
                <c:pt idx="1">
                  <c:v>0.28494778192967329</c:v>
                </c:pt>
                <c:pt idx="2">
                  <c:v>2.6636006515282168E-2</c:v>
                </c:pt>
                <c:pt idx="3">
                  <c:v>8.335728657660248E-3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Población_Afiliada_Regimen'!$AY$14:$AY$17</c:f>
              <c:numCache>
                <c:formatCode>0.00%</c:formatCode>
                <c:ptCount val="4"/>
                <c:pt idx="0">
                  <c:v>0.6878503410549065</c:v>
                </c:pt>
                <c:pt idx="1">
                  <c:v>0.28655365705409602</c:v>
                </c:pt>
                <c:pt idx="2">
                  <c:v>1.7829405011143377E-2</c:v>
                </c:pt>
                <c:pt idx="3">
                  <c:v>6.4158843790099278E-3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Población_Afiliada_Regimen'!$BE$14:$BE$17</c:f>
              <c:numCache>
                <c:formatCode>0.00%</c:formatCode>
                <c:ptCount val="4"/>
                <c:pt idx="0">
                  <c:v>0.8191823899371069</c:v>
                </c:pt>
                <c:pt idx="1">
                  <c:v>0.14715131335553089</c:v>
                </c:pt>
                <c:pt idx="2">
                  <c:v>2.6637069922308545E-2</c:v>
                </c:pt>
                <c:pt idx="3">
                  <c:v>3.9770625231224568E-3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Población_Afiliada_Regimen'!$AA$28:$AA$31</c:f>
              <c:numCache>
                <c:formatCode>0.00%</c:formatCode>
                <c:ptCount val="4"/>
                <c:pt idx="0">
                  <c:v>0.91164241164241167</c:v>
                </c:pt>
                <c:pt idx="1">
                  <c:v>5.4853670238285621E-2</c:v>
                </c:pt>
                <c:pt idx="2">
                  <c:v>1.4073244842475612E-2</c:v>
                </c:pt>
                <c:pt idx="3">
                  <c:v>1.6552055013593477E-2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Población_Afiliada_Regimen'!$AG$28:$AG$31</c:f>
              <c:numCache>
                <c:formatCode>0.00%</c:formatCode>
                <c:ptCount val="4"/>
                <c:pt idx="0">
                  <c:v>0.75975659307702725</c:v>
                </c:pt>
                <c:pt idx="1">
                  <c:v>0.20619933053421821</c:v>
                </c:pt>
                <c:pt idx="2">
                  <c:v>1.8197473056904591E-2</c:v>
                </c:pt>
                <c:pt idx="3">
                  <c:v>1.3650523382930558E-2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Población_Afiliada_Regimen'!$AM$28:$AM$31</c:f>
              <c:numCache>
                <c:formatCode>0.00%</c:formatCode>
                <c:ptCount val="4"/>
                <c:pt idx="0">
                  <c:v>0.82454301814183617</c:v>
                </c:pt>
                <c:pt idx="1">
                  <c:v>0.15561434854315559</c:v>
                </c:pt>
                <c:pt idx="2">
                  <c:v>1.2524051676745465E-2</c:v>
                </c:pt>
                <c:pt idx="3">
                  <c:v>5.9613798790544258E-3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Población_Afiliada_Regimen'!$AS$28:$AS$31</c:f>
              <c:numCache>
                <c:formatCode>0.00%</c:formatCode>
                <c:ptCount val="4"/>
                <c:pt idx="0">
                  <c:v>0.93814211562555938</c:v>
                </c:pt>
                <c:pt idx="1">
                  <c:v>4.4854125648827632E-2</c:v>
                </c:pt>
                <c:pt idx="2">
                  <c:v>1.306604617862896E-2</c:v>
                </c:pt>
                <c:pt idx="3">
                  <c:v>2.9353857168426703E-3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Población_Afiliada_Regimen'!$U$14:$U$17</c:f>
              <c:numCache>
                <c:formatCode>0.00%</c:formatCode>
                <c:ptCount val="4"/>
                <c:pt idx="0">
                  <c:v>0.65291038211504215</c:v>
                </c:pt>
                <c:pt idx="1">
                  <c:v>0.29682035658349248</c:v>
                </c:pt>
                <c:pt idx="2">
                  <c:v>1.9041386856615675E-2</c:v>
                </c:pt>
                <c:pt idx="3">
                  <c:v>2.8513806346413782E-2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Población_Afiliada_Regimen'!$AY$28:$AY$31</c:f>
              <c:numCache>
                <c:formatCode>0.00%</c:formatCode>
                <c:ptCount val="4"/>
                <c:pt idx="0">
                  <c:v>0.90491965040879618</c:v>
                </c:pt>
                <c:pt idx="1">
                  <c:v>6.9424866084014658E-2</c:v>
                </c:pt>
                <c:pt idx="2">
                  <c:v>1.5153650972652945E-2</c:v>
                </c:pt>
                <c:pt idx="3">
                  <c:v>4.0879616577389347E-3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Población_Afiliada_Regimen'!$BE$28:$BE$31</c:f>
              <c:numCache>
                <c:formatCode>0.00%</c:formatCode>
                <c:ptCount val="4"/>
                <c:pt idx="0">
                  <c:v>0.91021786734958987</c:v>
                </c:pt>
                <c:pt idx="1">
                  <c:v>6.9554244145046948E-2</c:v>
                </c:pt>
                <c:pt idx="2">
                  <c:v>1.6479233938314217E-2</c:v>
                </c:pt>
                <c:pt idx="3">
                  <c:v>1.7815388041420776E-3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Población_Afiliada_Regimen'!$AA$42:$AA$45</c:f>
              <c:numCache>
                <c:formatCode>0.00%</c:formatCode>
                <c:ptCount val="4"/>
                <c:pt idx="0">
                  <c:v>0.42946712491568434</c:v>
                </c:pt>
                <c:pt idx="1">
                  <c:v>0.5340699579224617</c:v>
                </c:pt>
                <c:pt idx="2">
                  <c:v>1.3362027430700543E-2</c:v>
                </c:pt>
                <c:pt idx="3">
                  <c:v>2.1096585616548359E-2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Población_Afiliada_Regimen'!$AG$42:$AG$45</c:f>
              <c:numCache>
                <c:formatCode>0.00%</c:formatCode>
                <c:ptCount val="4"/>
                <c:pt idx="0">
                  <c:v>0.83694698176380722</c:v>
                </c:pt>
                <c:pt idx="1">
                  <c:v>0.13639762051815493</c:v>
                </c:pt>
                <c:pt idx="2">
                  <c:v>1.9601469297532752E-2</c:v>
                </c:pt>
                <c:pt idx="3">
                  <c:v>5.8836914475181223E-3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Población_Afiliada_Regimen'!$AM$42:$AM$45</c:f>
              <c:numCache>
                <c:formatCode>0.00%</c:formatCode>
                <c:ptCount val="4"/>
                <c:pt idx="0">
                  <c:v>0.50932687147294642</c:v>
                </c:pt>
                <c:pt idx="1">
                  <c:v>0.43080876254289385</c:v>
                </c:pt>
                <c:pt idx="2">
                  <c:v>8.7495324366959944E-3</c:v>
                </c:pt>
                <c:pt idx="3">
                  <c:v>4.880547740246223E-2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Población_Afiliada_Regimen'!$AS$42:$AS$45</c:f>
              <c:numCache>
                <c:formatCode>0.00%</c:formatCode>
                <c:ptCount val="4"/>
                <c:pt idx="0">
                  <c:v>0.55487267223794168</c:v>
                </c:pt>
                <c:pt idx="1">
                  <c:v>0.41597683753372378</c:v>
                </c:pt>
                <c:pt idx="2">
                  <c:v>1.0646838191748371E-2</c:v>
                </c:pt>
                <c:pt idx="3">
                  <c:v>1.6582220175034548E-2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Población_Afiliada_Regimen'!$AY$42:$AY$45</c:f>
              <c:numCache>
                <c:formatCode>0.00%</c:formatCode>
                <c:ptCount val="4"/>
                <c:pt idx="0">
                  <c:v>0.92839506172839503</c:v>
                </c:pt>
                <c:pt idx="1">
                  <c:v>5.2801519468186134E-2</c:v>
                </c:pt>
                <c:pt idx="2">
                  <c:v>1.5004748338081672E-2</c:v>
                </c:pt>
                <c:pt idx="3">
                  <c:v>3.4188034188034188E-3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Población_Afiliada_Regimen'!$BE$42:$BE$45</c:f>
              <c:numCache>
                <c:formatCode>0.00%</c:formatCode>
                <c:ptCount val="4"/>
                <c:pt idx="0">
                  <c:v>0.88005916364125314</c:v>
                </c:pt>
                <c:pt idx="1">
                  <c:v>9.6275379857469409E-2</c:v>
                </c:pt>
                <c:pt idx="2">
                  <c:v>1.3222177401281879E-2</c:v>
                </c:pt>
                <c:pt idx="3">
                  <c:v>8.829725247635695E-3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Población_Afiliada_Regimen'!$BK$42:$BK$45</c:f>
              <c:numCache>
                <c:formatCode>0.00%</c:formatCode>
                <c:ptCount val="4"/>
                <c:pt idx="0">
                  <c:v>0.87900751243254682</c:v>
                </c:pt>
                <c:pt idx="1">
                  <c:v>9.8155398017846437E-2</c:v>
                </c:pt>
                <c:pt idx="2">
                  <c:v>1.7317391457694072E-2</c:v>
                </c:pt>
                <c:pt idx="3">
                  <c:v>3.4740591824498289E-3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Población_Afiliada_Regimen'!$BQ$42:$BQ$45</c:f>
              <c:numCache>
                <c:formatCode>0.00%</c:formatCode>
                <c:ptCount val="4"/>
                <c:pt idx="0">
                  <c:v>0.90347603673109989</c:v>
                </c:pt>
                <c:pt idx="1">
                  <c:v>7.5474862677680402E-2</c:v>
                </c:pt>
                <c:pt idx="2">
                  <c:v>1.576586020378213E-2</c:v>
                </c:pt>
                <c:pt idx="3">
                  <c:v>4.2349784058031787E-3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Población_Afiliada_Regimen'!$U$28:$U$31</c:f>
              <c:numCache>
                <c:formatCode>0.00%</c:formatCode>
                <c:ptCount val="4"/>
                <c:pt idx="0">
                  <c:v>0.83656611325229768</c:v>
                </c:pt>
                <c:pt idx="1">
                  <c:v>0.13652905425437295</c:v>
                </c:pt>
                <c:pt idx="2">
                  <c:v>1.5568485028164838E-2</c:v>
                </c:pt>
                <c:pt idx="3">
                  <c:v>8.9608656981915204E-3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Población_Afiliada_Regimen'!$BW$42:$BW$45</c:f>
              <c:numCache>
                <c:formatCode>0.00%</c:formatCode>
                <c:ptCount val="4"/>
                <c:pt idx="0">
                  <c:v>0.89927741859988886</c:v>
                </c:pt>
                <c:pt idx="1">
                  <c:v>7.0912441857063455E-2</c:v>
                </c:pt>
                <c:pt idx="2">
                  <c:v>1.6587192464090336E-2</c:v>
                </c:pt>
                <c:pt idx="3">
                  <c:v>1.137992569405845E-2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Población_Afiliada_Regimen'!$CC$42:$CC$45</c:f>
              <c:numCache>
                <c:formatCode>0.00%</c:formatCode>
                <c:ptCount val="4"/>
                <c:pt idx="0">
                  <c:v>0.68770535026163149</c:v>
                </c:pt>
                <c:pt idx="1">
                  <c:v>0.27795129734041835</c:v>
                </c:pt>
                <c:pt idx="2">
                  <c:v>2.1978393434200029E-2</c:v>
                </c:pt>
                <c:pt idx="3">
                  <c:v>9.6810394948552581E-3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Población_Afiliada_Regimen'!$CI$42:$CI$45</c:f>
              <c:numCache>
                <c:formatCode>0.00%</c:formatCode>
                <c:ptCount val="4"/>
                <c:pt idx="0">
                  <c:v>0.93039879608728371</c:v>
                </c:pt>
                <c:pt idx="1">
                  <c:v>4.2262352646099823E-2</c:v>
                </c:pt>
                <c:pt idx="2">
                  <c:v>2.4078254326561323E-2</c:v>
                </c:pt>
                <c:pt idx="3">
                  <c:v>2.3827439177326309E-3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Población_Afiliada_Regimen'!$AA$61:$AA$64</c:f>
              <c:numCache>
                <c:formatCode>0.00%</c:formatCode>
                <c:ptCount val="4"/>
                <c:pt idx="0">
                  <c:v>0.80875451263537901</c:v>
                </c:pt>
                <c:pt idx="1">
                  <c:v>0.16511732851985558</c:v>
                </c:pt>
                <c:pt idx="2">
                  <c:v>1.9720216606498194E-2</c:v>
                </c:pt>
                <c:pt idx="3">
                  <c:v>4.7382671480144401E-3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Población_Afiliada_Regimen'!$AG$61:$AG$64</c:f>
              <c:numCache>
                <c:formatCode>0.00%</c:formatCode>
                <c:ptCount val="4"/>
                <c:pt idx="0">
                  <c:v>0.88399112564222326</c:v>
                </c:pt>
                <c:pt idx="1">
                  <c:v>9.4114899579635689E-2</c:v>
                </c:pt>
                <c:pt idx="2">
                  <c:v>1.5004670714619337E-2</c:v>
                </c:pt>
                <c:pt idx="3">
                  <c:v>3.6198038299859879E-3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Población_Afiliada_Regimen'!$AM$61:$AM$64</c:f>
              <c:numCache>
                <c:formatCode>0.00%</c:formatCode>
                <c:ptCount val="4"/>
                <c:pt idx="0">
                  <c:v>0.64941358922167292</c:v>
                </c:pt>
                <c:pt idx="1">
                  <c:v>0.31113695841814482</c:v>
                </c:pt>
                <c:pt idx="2">
                  <c:v>2.0839391295919357E-2</c:v>
                </c:pt>
                <c:pt idx="3">
                  <c:v>1.6574585635359115E-2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Población_Afiliada_Regimen'!$AS$61:$AS$64</c:f>
              <c:numCache>
                <c:formatCode>0.00%</c:formatCode>
                <c:ptCount val="4"/>
                <c:pt idx="0">
                  <c:v>0.78295809032958086</c:v>
                </c:pt>
                <c:pt idx="1">
                  <c:v>0.19812152448121526</c:v>
                </c:pt>
                <c:pt idx="2">
                  <c:v>1.4648040146480402E-2</c:v>
                </c:pt>
                <c:pt idx="3">
                  <c:v>2.9160450291604505E-3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Población_Afiliada_Regimen'!$AY$61:$AY$64</c:f>
              <c:numCache>
                <c:formatCode>0.00%</c:formatCode>
                <c:ptCount val="4"/>
                <c:pt idx="0">
                  <c:v>0.76984913555775791</c:v>
                </c:pt>
                <c:pt idx="1">
                  <c:v>0.1926549939433983</c:v>
                </c:pt>
                <c:pt idx="2">
                  <c:v>2.2739786367140184E-2</c:v>
                </c:pt>
                <c:pt idx="3">
                  <c:v>1.3104283669199428E-2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Población_Afiliada_Regimen'!$BE$61:$BE$64</c:f>
              <c:numCache>
                <c:formatCode>0.00%</c:formatCode>
                <c:ptCount val="4"/>
                <c:pt idx="0">
                  <c:v>0.76608848667672202</c:v>
                </c:pt>
                <c:pt idx="1">
                  <c:v>0.19821518350930115</c:v>
                </c:pt>
                <c:pt idx="2">
                  <c:v>2.3378582202111614E-2</c:v>
                </c:pt>
                <c:pt idx="3">
                  <c:v>9.1754650578179994E-3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Población_Afiliada_Regimen'!$BK$61:$BK$64</c:f>
              <c:numCache>
                <c:formatCode>0.00%</c:formatCode>
                <c:ptCount val="4"/>
                <c:pt idx="0">
                  <c:v>0.64086599688693935</c:v>
                </c:pt>
                <c:pt idx="1">
                  <c:v>0.34238950992877693</c:v>
                </c:pt>
                <c:pt idx="2">
                  <c:v>1.1815480401867836E-2</c:v>
                </c:pt>
                <c:pt idx="3">
                  <c:v>2.7828875996415265E-3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Población_Afiliada_Regimen'!$U$42:$U$45</c:f>
              <c:numCache>
                <c:formatCode>0.00%</c:formatCode>
                <c:ptCount val="4"/>
                <c:pt idx="0">
                  <c:v>0.64599394317385406</c:v>
                </c:pt>
                <c:pt idx="1">
                  <c:v>0.32003607090730229</c:v>
                </c:pt>
                <c:pt idx="2">
                  <c:v>1.5707883518617346E-2</c:v>
                </c:pt>
                <c:pt idx="3">
                  <c:v>1.6201366965221474E-2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Población_Afiliada_Regimen'!$BQ$61:$BQ$64</c:f>
              <c:numCache>
                <c:formatCode>0.00%</c:formatCode>
                <c:ptCount val="4"/>
                <c:pt idx="0">
                  <c:v>0.78482509214827179</c:v>
                </c:pt>
                <c:pt idx="1">
                  <c:v>0.19104249252381947</c:v>
                </c:pt>
                <c:pt idx="2">
                  <c:v>1.5786911468113219E-2</c:v>
                </c:pt>
                <c:pt idx="3">
                  <c:v>6.7459489533347244E-3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Población_Afiliada_Regimen'!$BW$61:$BW$64</c:f>
              <c:numCache>
                <c:formatCode>0.00%</c:formatCode>
                <c:ptCount val="4"/>
                <c:pt idx="0">
                  <c:v>0.82320929548463007</c:v>
                </c:pt>
                <c:pt idx="1">
                  <c:v>0.15090454478599793</c:v>
                </c:pt>
                <c:pt idx="2">
                  <c:v>1.5884688924841888E-2</c:v>
                </c:pt>
                <c:pt idx="3">
                  <c:v>9.1189880864833064E-3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Población_Afiliada_Regimen'!$CC$61:$CC$64</c:f>
              <c:numCache>
                <c:formatCode>0.00%</c:formatCode>
                <c:ptCount val="4"/>
                <c:pt idx="0">
                  <c:v>0.78774243599689686</c:v>
                </c:pt>
                <c:pt idx="1">
                  <c:v>0.18231186966640806</c:v>
                </c:pt>
                <c:pt idx="2">
                  <c:v>2.234290147401086E-2</c:v>
                </c:pt>
                <c:pt idx="3">
                  <c:v>5.7926040858546678E-3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Población_Afiliada_Regimen'!$AA$74:$AA$77</c:f>
              <c:numCache>
                <c:formatCode>0.00%</c:formatCode>
                <c:ptCount val="4"/>
                <c:pt idx="0">
                  <c:v>0.7869302580999451</c:v>
                </c:pt>
                <c:pt idx="1">
                  <c:v>0.17462932454695224</c:v>
                </c:pt>
                <c:pt idx="2">
                  <c:v>2.1416803953871501E-2</c:v>
                </c:pt>
                <c:pt idx="3">
                  <c:v>1.5925315760571115E-2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Población_Afiliada_Regimen'!$AG$74:$AG$77</c:f>
              <c:numCache>
                <c:formatCode>0.00%</c:formatCode>
                <c:ptCount val="4"/>
                <c:pt idx="0">
                  <c:v>0.65413533834586468</c:v>
                </c:pt>
                <c:pt idx="1">
                  <c:v>0.31884618087274258</c:v>
                </c:pt>
                <c:pt idx="2">
                  <c:v>1.8094301173494483E-2</c:v>
                </c:pt>
                <c:pt idx="3">
                  <c:v>7.5890661232520555E-3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Población_Afiliada_Regimen'!$AM$74:$AM$77</c:f>
              <c:numCache>
                <c:formatCode>0.00%</c:formatCode>
                <c:ptCount val="4"/>
                <c:pt idx="0">
                  <c:v>0.80319666435024317</c:v>
                </c:pt>
                <c:pt idx="1">
                  <c:v>0.17720639332870047</c:v>
                </c:pt>
                <c:pt idx="2">
                  <c:v>1.2786657400972897E-2</c:v>
                </c:pt>
                <c:pt idx="3">
                  <c:v>5.8373870743571926E-3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Población_Afiliada_Regimen'!$AS$74:$AS$77</c:f>
              <c:numCache>
                <c:formatCode>0.00%</c:formatCode>
                <c:ptCount val="4"/>
                <c:pt idx="0">
                  <c:v>0.73499856445592882</c:v>
                </c:pt>
                <c:pt idx="1">
                  <c:v>0.22136089577950044</c:v>
                </c:pt>
                <c:pt idx="2">
                  <c:v>3.2443296009187481E-2</c:v>
                </c:pt>
                <c:pt idx="3">
                  <c:v>7.1777203560149296E-3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Población_Afiliada_Regimen'!$AY$74:$AY$77</c:f>
              <c:numCache>
                <c:formatCode>0.00%</c:formatCode>
                <c:ptCount val="4"/>
                <c:pt idx="0">
                  <c:v>0.75649546827794567</c:v>
                </c:pt>
                <c:pt idx="1">
                  <c:v>0.22235649546827796</c:v>
                </c:pt>
                <c:pt idx="2">
                  <c:v>1.3897280966767372E-2</c:v>
                </c:pt>
                <c:pt idx="3">
                  <c:v>6.404833836858006E-3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Población_Afiliada_Regimen'!$BE$74:$BE$77</c:f>
              <c:numCache>
                <c:formatCode>0.00%</c:formatCode>
                <c:ptCount val="4"/>
                <c:pt idx="0">
                  <c:v>0.89451966473243072</c:v>
                </c:pt>
                <c:pt idx="1">
                  <c:v>8.0077369439071566E-2</c:v>
                </c:pt>
                <c:pt idx="2">
                  <c:v>1.9084461637653129E-2</c:v>
                </c:pt>
                <c:pt idx="3">
                  <c:v>4.7711154094132822E-3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Población_Afiliada_Regimen'!$BK$74:$BK$77</c:f>
              <c:numCache>
                <c:formatCode>0.00%</c:formatCode>
                <c:ptCount val="4"/>
                <c:pt idx="0">
                  <c:v>0.78803963198867655</c:v>
                </c:pt>
                <c:pt idx="1">
                  <c:v>0.17947629157820241</c:v>
                </c:pt>
                <c:pt idx="2">
                  <c:v>2.2859164897381459E-2</c:v>
                </c:pt>
                <c:pt idx="3">
                  <c:v>8.0679405520169851E-3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Población_Afiliada_Regimen'!$U$61:$U$64</c:f>
              <c:numCache>
                <c:formatCode>0.00%</c:formatCode>
                <c:ptCount val="4"/>
                <c:pt idx="0">
                  <c:v>0.75595598788072083</c:v>
                </c:pt>
                <c:pt idx="1">
                  <c:v>0.21908254930101526</c:v>
                </c:pt>
                <c:pt idx="2">
                  <c:v>1.7052038484027001E-2</c:v>
                </c:pt>
                <c:pt idx="3">
                  <c:v>5.9745920374209326E-3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Población_Afiliada_Regimen'!$BQ$74:$BQ$77</c:f>
              <c:numCache>
                <c:formatCode>0.00%</c:formatCode>
                <c:ptCount val="4"/>
                <c:pt idx="0">
                  <c:v>0.87765374467221435</c:v>
                </c:pt>
                <c:pt idx="1">
                  <c:v>9.9857925715445509E-2</c:v>
                </c:pt>
                <c:pt idx="2">
                  <c:v>1.6277653744672216E-2</c:v>
                </c:pt>
                <c:pt idx="3">
                  <c:v>5.1146742439618425E-3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Población_Afiliada_Regimen'!$BW$74:$BW$77</c:f>
              <c:numCache>
                <c:formatCode>0.00%</c:formatCode>
                <c:ptCount val="4"/>
                <c:pt idx="0">
                  <c:v>0.75778266404351347</c:v>
                </c:pt>
                <c:pt idx="1">
                  <c:v>0.20148131003356093</c:v>
                </c:pt>
                <c:pt idx="2">
                  <c:v>2.8931836592986922E-2</c:v>
                </c:pt>
                <c:pt idx="3">
                  <c:v>1.0646915866219188E-2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Población_Afiliada_Regimen'!$CC$74:$CC$77</c:f>
              <c:numCache>
                <c:formatCode>0.00%</c:formatCode>
                <c:ptCount val="4"/>
                <c:pt idx="0">
                  <c:v>0.83634646519158118</c:v>
                </c:pt>
                <c:pt idx="1">
                  <c:v>0.12704623133657134</c:v>
                </c:pt>
                <c:pt idx="2">
                  <c:v>2.8557294477423997E-2</c:v>
                </c:pt>
                <c:pt idx="3">
                  <c:v>6.2960964202194636E-3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Población_Afiliada_Regimen'!$CI$74:$CI$77</c:f>
              <c:numCache>
                <c:formatCode>0.00%</c:formatCode>
                <c:ptCount val="4"/>
                <c:pt idx="0">
                  <c:v>0.76259689922480622</c:v>
                </c:pt>
                <c:pt idx="1">
                  <c:v>0.21220930232558138</c:v>
                </c:pt>
                <c:pt idx="2">
                  <c:v>1.8992248062015504E-2</c:v>
                </c:pt>
                <c:pt idx="3">
                  <c:v>5.8139534883720929E-3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Población_Afiliada_Regimen'!$CO$74:$CO$77</c:f>
              <c:numCache>
                <c:formatCode>0.00%</c:formatCode>
                <c:ptCount val="4"/>
                <c:pt idx="0">
                  <c:v>0.76442548921224285</c:v>
                </c:pt>
                <c:pt idx="1">
                  <c:v>0.19969894631209231</c:v>
                </c:pt>
                <c:pt idx="2">
                  <c:v>2.5840441545408932E-2</c:v>
                </c:pt>
                <c:pt idx="3">
                  <c:v>9.5333667837431014E-3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Población_Afiliada_Regimen'!$CU$74:$CU$77</c:f>
              <c:numCache>
                <c:formatCode>0.00%</c:formatCode>
                <c:ptCount val="4"/>
                <c:pt idx="0">
                  <c:v>0.83771428571428574</c:v>
                </c:pt>
                <c:pt idx="1">
                  <c:v>0.12834285714285715</c:v>
                </c:pt>
                <c:pt idx="2">
                  <c:v>2.3199999999999998E-2</c:v>
                </c:pt>
                <c:pt idx="3">
                  <c:v>9.1428571428571435E-3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Población_Afiliada_Regimen'!$DA$74:$DA$77</c:f>
              <c:numCache>
                <c:formatCode>0.00%</c:formatCode>
                <c:ptCount val="4"/>
                <c:pt idx="0">
                  <c:v>0.83689591078066916</c:v>
                </c:pt>
                <c:pt idx="1">
                  <c:v>0.13150557620817843</c:v>
                </c:pt>
                <c:pt idx="2">
                  <c:v>2.4628252788104089E-2</c:v>
                </c:pt>
                <c:pt idx="3">
                  <c:v>5.5762081784386614E-3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Población_Afiliada_Regimen'!$DG$74:$DG$77</c:f>
              <c:numCache>
                <c:formatCode>0.00%</c:formatCode>
                <c:ptCount val="4"/>
                <c:pt idx="0">
                  <c:v>0.89687795648060553</c:v>
                </c:pt>
                <c:pt idx="1">
                  <c:v>7.0550074334369509E-2</c:v>
                </c:pt>
                <c:pt idx="2">
                  <c:v>2.6219759426949589E-2</c:v>
                </c:pt>
                <c:pt idx="3">
                  <c:v>5.1358291661035274E-3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Población_Afiliada_Regimen'!$DM$74:$DM$77</c:f>
              <c:numCache>
                <c:formatCode>0.00%</c:formatCode>
                <c:ptCount val="4"/>
                <c:pt idx="0">
                  <c:v>0.89152415428785425</c:v>
                </c:pt>
                <c:pt idx="1">
                  <c:v>7.3773561353139436E-2</c:v>
                </c:pt>
                <c:pt idx="2">
                  <c:v>2.6838097615778305E-2</c:v>
                </c:pt>
                <c:pt idx="3">
                  <c:v>6.366246411184621E-3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Población_Afiliada_Regimen'!$DS$74:$DS$77</c:f>
              <c:numCache>
                <c:formatCode>0.00%</c:formatCode>
                <c:ptCount val="4"/>
                <c:pt idx="0">
                  <c:v>0.61175645123567479</c:v>
                </c:pt>
                <c:pt idx="1">
                  <c:v>0.34731425898495361</c:v>
                </c:pt>
                <c:pt idx="2">
                  <c:v>1.9801980198019802E-2</c:v>
                </c:pt>
                <c:pt idx="3">
                  <c:v>1.9412177438216261E-2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Población_Afiliada_Regimen'!$U$74:$U$77</c:f>
              <c:numCache>
                <c:formatCode>0.00%</c:formatCode>
                <c:ptCount val="4"/>
                <c:pt idx="0">
                  <c:v>0.78231795997163756</c:v>
                </c:pt>
                <c:pt idx="1">
                  <c:v>0.18597092328155973</c:v>
                </c:pt>
                <c:pt idx="2">
                  <c:v>2.2353568341674731E-2</c:v>
                </c:pt>
                <c:pt idx="3">
                  <c:v>7.8669654733377146E-3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Población_Afiliada_Regimen'!$DY$74:$DY$77</c:f>
              <c:numCache>
                <c:formatCode>0.00%</c:formatCode>
                <c:ptCount val="4"/>
                <c:pt idx="0">
                  <c:v>0.71291311190259254</c:v>
                </c:pt>
                <c:pt idx="1">
                  <c:v>0.23821751014660814</c:v>
                </c:pt>
                <c:pt idx="2">
                  <c:v>3.768740164002319E-2</c:v>
                </c:pt>
                <c:pt idx="3">
                  <c:v>8.2829454153897121E-3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Población_Afiliada_Regimen'!$EE$74:$EE$77</c:f>
              <c:numCache>
                <c:formatCode>0.00%</c:formatCode>
                <c:ptCount val="4"/>
                <c:pt idx="0">
                  <c:v>0.85519125683060104</c:v>
                </c:pt>
                <c:pt idx="1">
                  <c:v>0.11716489874638381</c:v>
                </c:pt>
                <c:pt idx="2">
                  <c:v>1.8161362905818063E-2</c:v>
                </c:pt>
                <c:pt idx="3">
                  <c:v>7.7145612343297977E-3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Población_Afiliada_Regimen'!$AA$102:$AA$105</c:f>
              <c:numCache>
                <c:formatCode>0.00%</c:formatCode>
                <c:ptCount val="4"/>
                <c:pt idx="0">
                  <c:v>0.75895976193556736</c:v>
                </c:pt>
                <c:pt idx="1">
                  <c:v>0.20151377927286843</c:v>
                </c:pt>
                <c:pt idx="2">
                  <c:v>3.0210894035450898E-2</c:v>
                </c:pt>
                <c:pt idx="3">
                  <c:v>6.7925993013326436E-3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Población_Afiliada_Regimen'!$AG$102:$AG$105</c:f>
              <c:numCache>
                <c:formatCode>0.00%</c:formatCode>
                <c:ptCount val="4"/>
                <c:pt idx="0">
                  <c:v>0.81120272959909012</c:v>
                </c:pt>
                <c:pt idx="1">
                  <c:v>0.15524594825135057</c:v>
                </c:pt>
                <c:pt idx="2">
                  <c:v>1.6206994597668469E-2</c:v>
                </c:pt>
                <c:pt idx="3">
                  <c:v>1.6206994597668469E-2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Población_Afiliada_Regimen'!$AM$102:$AM$105</c:f>
              <c:numCache>
                <c:formatCode>0.00%</c:formatCode>
                <c:ptCount val="4"/>
                <c:pt idx="0">
                  <c:v>0.88387096774193552</c:v>
                </c:pt>
                <c:pt idx="1">
                  <c:v>8.1767180925666205E-2</c:v>
                </c:pt>
                <c:pt idx="2">
                  <c:v>2.6507713884992987E-2</c:v>
                </c:pt>
                <c:pt idx="3">
                  <c:v>5.7503506311360449E-3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Población_Afiliada_Regimen'!$AS$102:$AS$105</c:f>
              <c:numCache>
                <c:formatCode>0.00%</c:formatCode>
                <c:ptCount val="4"/>
                <c:pt idx="0">
                  <c:v>0.32591537907152524</c:v>
                </c:pt>
                <c:pt idx="1">
                  <c:v>0.65655926453268643</c:v>
                </c:pt>
                <c:pt idx="2">
                  <c:v>1.2322241558121956E-2</c:v>
                </c:pt>
                <c:pt idx="3">
                  <c:v>4.447256938951291E-3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Población_Afiliada_Regimen'!$AY$102:$AY$105</c:f>
              <c:numCache>
                <c:formatCode>0.00%</c:formatCode>
                <c:ptCount val="4"/>
                <c:pt idx="0">
                  <c:v>0.78809572509715686</c:v>
                </c:pt>
                <c:pt idx="1">
                  <c:v>0.18476852798800028</c:v>
                </c:pt>
                <c:pt idx="2">
                  <c:v>1.963591736551442E-2</c:v>
                </c:pt>
                <c:pt idx="3">
                  <c:v>6.7498465943955817E-3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Población_Afiliada_Regimen'!$BE$102:$BE$105</c:f>
              <c:numCache>
                <c:formatCode>0.00%</c:formatCode>
                <c:ptCount val="4"/>
                <c:pt idx="0">
                  <c:v>0.76657142857142857</c:v>
                </c:pt>
                <c:pt idx="1">
                  <c:v>0.20085714285714285</c:v>
                </c:pt>
                <c:pt idx="2">
                  <c:v>0.02</c:v>
                </c:pt>
                <c:pt idx="3">
                  <c:v>1.0857142857142857E-2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Población_Afiliada_Regimen'!$BK$102:$BK$105</c:f>
              <c:numCache>
                <c:formatCode>0.00%</c:formatCode>
                <c:ptCount val="4"/>
                <c:pt idx="0">
                  <c:v>0.76907097518753609</c:v>
                </c:pt>
                <c:pt idx="1">
                  <c:v>0.19676860934795154</c:v>
                </c:pt>
                <c:pt idx="2">
                  <c:v>2.2735141373341029E-2</c:v>
                </c:pt>
                <c:pt idx="3">
                  <c:v>1.0155799192152338E-2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Población_Afiliada_Regimen'!$BQ$102:$BQ$105</c:f>
              <c:numCache>
                <c:formatCode>0.00%</c:formatCode>
                <c:ptCount val="4"/>
                <c:pt idx="0">
                  <c:v>0.30797013720742533</c:v>
                </c:pt>
                <c:pt idx="1">
                  <c:v>0.67586763518966908</c:v>
                </c:pt>
                <c:pt idx="2">
                  <c:v>8.9184826472962064E-3</c:v>
                </c:pt>
                <c:pt idx="3">
                  <c:v>6.1138014527845038E-3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Población_Afiliada_Regimen'!$U$89:$U$92</c:f>
              <c:numCache>
                <c:formatCode>0.00%</c:formatCode>
                <c:ptCount val="4"/>
                <c:pt idx="0">
                  <c:v>0.60439063858356501</c:v>
                </c:pt>
                <c:pt idx="1">
                  <c:v>0.36740288692448719</c:v>
                </c:pt>
                <c:pt idx="2">
                  <c:v>1.8540355830227492E-2</c:v>
                </c:pt>
                <c:pt idx="3">
                  <c:v>7.70793344752494E-3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Población_Afiliada_Regimen'!$BW$102:$BW$105</c:f>
              <c:numCache>
                <c:formatCode>0.00%</c:formatCode>
                <c:ptCount val="4"/>
                <c:pt idx="0">
                  <c:v>0.57478350212828411</c:v>
                </c:pt>
                <c:pt idx="1">
                  <c:v>0.39263173345075592</c:v>
                </c:pt>
                <c:pt idx="2">
                  <c:v>1.5118156465580507E-2</c:v>
                </c:pt>
                <c:pt idx="3">
                  <c:v>1.6439160428592395E-2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Población_Afiliada_Regimen'!$CC$102:$CC$105</c:f>
              <c:numCache>
                <c:formatCode>0.00%</c:formatCode>
                <c:ptCount val="4"/>
                <c:pt idx="0">
                  <c:v>0.19561031959953792</c:v>
                </c:pt>
                <c:pt idx="1">
                  <c:v>0.79013005080303578</c:v>
                </c:pt>
                <c:pt idx="2">
                  <c:v>8.6203684151688678E-3</c:v>
                </c:pt>
                <c:pt idx="3">
                  <c:v>4.4343970089557429E-3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Población_Afiliada_Regimen'!$CI$102:$CI$105</c:f>
              <c:numCache>
                <c:formatCode>0.00%</c:formatCode>
                <c:ptCount val="4"/>
                <c:pt idx="0">
                  <c:v>0.43545994065281901</c:v>
                </c:pt>
                <c:pt idx="1">
                  <c:v>0.54791412113806948</c:v>
                </c:pt>
                <c:pt idx="2">
                  <c:v>1.0778495374410892E-2</c:v>
                </c:pt>
                <c:pt idx="3">
                  <c:v>4.1892127770989706E-3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Población_Afiliada_Regimen'!$CO$102:$CO$105</c:f>
              <c:numCache>
                <c:formatCode>0.00%</c:formatCode>
                <c:ptCount val="4"/>
                <c:pt idx="0">
                  <c:v>0.35154867256637168</c:v>
                </c:pt>
                <c:pt idx="1">
                  <c:v>0.62824944690265483</c:v>
                </c:pt>
                <c:pt idx="2">
                  <c:v>1.2085176991150443E-2</c:v>
                </c:pt>
                <c:pt idx="3">
                  <c:v>7.1902654867256636E-3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Población_Afiliada_Regimen'!$CU$102:$CU$105</c:f>
              <c:numCache>
                <c:formatCode>0.00%</c:formatCode>
                <c:ptCount val="4"/>
                <c:pt idx="0">
                  <c:v>0.88622548457391903</c:v>
                </c:pt>
                <c:pt idx="1">
                  <c:v>8.3151737584585383E-2</c:v>
                </c:pt>
                <c:pt idx="2">
                  <c:v>2.2135566005275834E-2</c:v>
                </c:pt>
                <c:pt idx="3">
                  <c:v>6.6521390067668306E-3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Población_Afiliada_Regimen'!$DA$102:$DA$105</c:f>
              <c:numCache>
                <c:formatCode>0.00%</c:formatCode>
                <c:ptCount val="4"/>
                <c:pt idx="0">
                  <c:v>0.66768824306472918</c:v>
                </c:pt>
                <c:pt idx="1">
                  <c:v>0.31075297225891679</c:v>
                </c:pt>
                <c:pt idx="2">
                  <c:v>1.5429326287978863E-2</c:v>
                </c:pt>
                <c:pt idx="3">
                  <c:v>4.1743725231175692E-3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Población_Afiliada_Regimen'!$DG$102:$DG$105</c:f>
              <c:numCache>
                <c:formatCode>0.00%</c:formatCode>
                <c:ptCount val="4"/>
                <c:pt idx="0">
                  <c:v>0.22522908740153261</c:v>
                </c:pt>
                <c:pt idx="1">
                  <c:v>0.76024864691066929</c:v>
                </c:pt>
                <c:pt idx="2">
                  <c:v>9.6993730239537009E-3</c:v>
                </c:pt>
                <c:pt idx="3">
                  <c:v>3.9654895236053804E-3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Población_Afiliada_Regimen'!$DM$102:$DM$105</c:f>
              <c:numCache>
                <c:formatCode>0.00%</c:formatCode>
                <c:ptCount val="4"/>
                <c:pt idx="0">
                  <c:v>0.18394203098854342</c:v>
                </c:pt>
                <c:pt idx="1">
                  <c:v>0.79632362740694307</c:v>
                </c:pt>
                <c:pt idx="2">
                  <c:v>9.3192688717662672E-3</c:v>
                </c:pt>
                <c:pt idx="3">
                  <c:v>9.2945886046270562E-3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Población_Afiliada_Regimen'!$DS$102:$DS$105</c:f>
              <c:numCache>
                <c:formatCode>0.00%</c:formatCode>
                <c:ptCount val="4"/>
                <c:pt idx="0">
                  <c:v>0.7881126978000772</c:v>
                </c:pt>
                <c:pt idx="1">
                  <c:v>0.17730605943651101</c:v>
                </c:pt>
                <c:pt idx="2">
                  <c:v>2.0609803164801235E-2</c:v>
                </c:pt>
                <c:pt idx="3">
                  <c:v>1.1964492473948282E-2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Población_Afiliada_Regimen'!$DY$102:$DY$105</c:f>
              <c:numCache>
                <c:formatCode>0.00%</c:formatCode>
                <c:ptCount val="4"/>
                <c:pt idx="0">
                  <c:v>0.88195191962683894</c:v>
                </c:pt>
                <c:pt idx="1">
                  <c:v>9.059921062073914E-2</c:v>
                </c:pt>
                <c:pt idx="2">
                  <c:v>1.9555077143882309E-2</c:v>
                </c:pt>
                <c:pt idx="3">
                  <c:v>5.3821313240043061E-3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8.xml"/><Relationship Id="rId21" Type="http://schemas.openxmlformats.org/officeDocument/2006/relationships/chart" Target="../charts/chart22.xml"/><Relationship Id="rId42" Type="http://schemas.openxmlformats.org/officeDocument/2006/relationships/chart" Target="../charts/chart43.xml"/><Relationship Id="rId63" Type="http://schemas.openxmlformats.org/officeDocument/2006/relationships/chart" Target="../charts/chart64.xml"/><Relationship Id="rId84" Type="http://schemas.openxmlformats.org/officeDocument/2006/relationships/chart" Target="../charts/chart85.xml"/><Relationship Id="rId16" Type="http://schemas.openxmlformats.org/officeDocument/2006/relationships/chart" Target="../charts/chart17.xml"/><Relationship Id="rId107" Type="http://schemas.openxmlformats.org/officeDocument/2006/relationships/chart" Target="../charts/chart108.xml"/><Relationship Id="rId11" Type="http://schemas.openxmlformats.org/officeDocument/2006/relationships/chart" Target="../charts/chart12.xml"/><Relationship Id="rId32" Type="http://schemas.openxmlformats.org/officeDocument/2006/relationships/chart" Target="../charts/chart33.xml"/><Relationship Id="rId37" Type="http://schemas.openxmlformats.org/officeDocument/2006/relationships/chart" Target="../charts/chart38.xml"/><Relationship Id="rId53" Type="http://schemas.openxmlformats.org/officeDocument/2006/relationships/chart" Target="../charts/chart54.xml"/><Relationship Id="rId58" Type="http://schemas.openxmlformats.org/officeDocument/2006/relationships/chart" Target="../charts/chart59.xml"/><Relationship Id="rId74" Type="http://schemas.openxmlformats.org/officeDocument/2006/relationships/chart" Target="../charts/chart75.xml"/><Relationship Id="rId79" Type="http://schemas.openxmlformats.org/officeDocument/2006/relationships/chart" Target="../charts/chart80.xml"/><Relationship Id="rId102" Type="http://schemas.openxmlformats.org/officeDocument/2006/relationships/chart" Target="../charts/chart103.xml"/><Relationship Id="rId123" Type="http://schemas.openxmlformats.org/officeDocument/2006/relationships/chart" Target="../charts/chart124.xml"/><Relationship Id="rId128" Type="http://schemas.openxmlformats.org/officeDocument/2006/relationships/chart" Target="../charts/chart129.xml"/><Relationship Id="rId5" Type="http://schemas.openxmlformats.org/officeDocument/2006/relationships/chart" Target="../charts/chart6.xml"/><Relationship Id="rId90" Type="http://schemas.openxmlformats.org/officeDocument/2006/relationships/chart" Target="../charts/chart91.xml"/><Relationship Id="rId95" Type="http://schemas.openxmlformats.org/officeDocument/2006/relationships/chart" Target="../charts/chart96.xml"/><Relationship Id="rId22" Type="http://schemas.openxmlformats.org/officeDocument/2006/relationships/chart" Target="../charts/chart23.xml"/><Relationship Id="rId27" Type="http://schemas.openxmlformats.org/officeDocument/2006/relationships/chart" Target="../charts/chart28.xml"/><Relationship Id="rId43" Type="http://schemas.openxmlformats.org/officeDocument/2006/relationships/chart" Target="../charts/chart44.xml"/><Relationship Id="rId48" Type="http://schemas.openxmlformats.org/officeDocument/2006/relationships/chart" Target="../charts/chart49.xml"/><Relationship Id="rId64" Type="http://schemas.openxmlformats.org/officeDocument/2006/relationships/chart" Target="../charts/chart65.xml"/><Relationship Id="rId69" Type="http://schemas.openxmlformats.org/officeDocument/2006/relationships/chart" Target="../charts/chart70.xml"/><Relationship Id="rId113" Type="http://schemas.openxmlformats.org/officeDocument/2006/relationships/chart" Target="../charts/chart114.xml"/><Relationship Id="rId118" Type="http://schemas.openxmlformats.org/officeDocument/2006/relationships/chart" Target="../charts/chart119.xml"/><Relationship Id="rId134" Type="http://schemas.openxmlformats.org/officeDocument/2006/relationships/chart" Target="../charts/chart135.xml"/><Relationship Id="rId80" Type="http://schemas.openxmlformats.org/officeDocument/2006/relationships/chart" Target="../charts/chart81.xml"/><Relationship Id="rId85" Type="http://schemas.openxmlformats.org/officeDocument/2006/relationships/chart" Target="../charts/chart86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33" Type="http://schemas.openxmlformats.org/officeDocument/2006/relationships/chart" Target="../charts/chart34.xml"/><Relationship Id="rId38" Type="http://schemas.openxmlformats.org/officeDocument/2006/relationships/chart" Target="../charts/chart39.xml"/><Relationship Id="rId59" Type="http://schemas.openxmlformats.org/officeDocument/2006/relationships/chart" Target="../charts/chart60.xml"/><Relationship Id="rId103" Type="http://schemas.openxmlformats.org/officeDocument/2006/relationships/chart" Target="../charts/chart104.xml"/><Relationship Id="rId108" Type="http://schemas.openxmlformats.org/officeDocument/2006/relationships/chart" Target="../charts/chart109.xml"/><Relationship Id="rId124" Type="http://schemas.openxmlformats.org/officeDocument/2006/relationships/chart" Target="../charts/chart125.xml"/><Relationship Id="rId129" Type="http://schemas.openxmlformats.org/officeDocument/2006/relationships/chart" Target="../charts/chart130.xml"/><Relationship Id="rId54" Type="http://schemas.openxmlformats.org/officeDocument/2006/relationships/chart" Target="../charts/chart55.xml"/><Relationship Id="rId70" Type="http://schemas.openxmlformats.org/officeDocument/2006/relationships/chart" Target="../charts/chart71.xml"/><Relationship Id="rId75" Type="http://schemas.openxmlformats.org/officeDocument/2006/relationships/chart" Target="../charts/chart76.xml"/><Relationship Id="rId91" Type="http://schemas.openxmlformats.org/officeDocument/2006/relationships/chart" Target="../charts/chart92.xml"/><Relationship Id="rId96" Type="http://schemas.openxmlformats.org/officeDocument/2006/relationships/chart" Target="../charts/chart9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23" Type="http://schemas.openxmlformats.org/officeDocument/2006/relationships/chart" Target="../charts/chart24.xml"/><Relationship Id="rId28" Type="http://schemas.openxmlformats.org/officeDocument/2006/relationships/chart" Target="../charts/chart29.xml"/><Relationship Id="rId49" Type="http://schemas.openxmlformats.org/officeDocument/2006/relationships/chart" Target="../charts/chart50.xml"/><Relationship Id="rId114" Type="http://schemas.openxmlformats.org/officeDocument/2006/relationships/chart" Target="../charts/chart115.xml"/><Relationship Id="rId119" Type="http://schemas.openxmlformats.org/officeDocument/2006/relationships/chart" Target="../charts/chart120.xml"/><Relationship Id="rId44" Type="http://schemas.openxmlformats.org/officeDocument/2006/relationships/chart" Target="../charts/chart45.xml"/><Relationship Id="rId60" Type="http://schemas.openxmlformats.org/officeDocument/2006/relationships/chart" Target="../charts/chart61.xml"/><Relationship Id="rId65" Type="http://schemas.openxmlformats.org/officeDocument/2006/relationships/chart" Target="../charts/chart66.xml"/><Relationship Id="rId81" Type="http://schemas.openxmlformats.org/officeDocument/2006/relationships/chart" Target="../charts/chart82.xml"/><Relationship Id="rId86" Type="http://schemas.openxmlformats.org/officeDocument/2006/relationships/chart" Target="../charts/chart87.xml"/><Relationship Id="rId130" Type="http://schemas.openxmlformats.org/officeDocument/2006/relationships/chart" Target="../charts/chart131.xml"/><Relationship Id="rId135" Type="http://schemas.openxmlformats.org/officeDocument/2006/relationships/chart" Target="../charts/chart136.xml"/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39" Type="http://schemas.openxmlformats.org/officeDocument/2006/relationships/chart" Target="../charts/chart40.xml"/><Relationship Id="rId109" Type="http://schemas.openxmlformats.org/officeDocument/2006/relationships/chart" Target="../charts/chart110.xml"/><Relationship Id="rId34" Type="http://schemas.openxmlformats.org/officeDocument/2006/relationships/chart" Target="../charts/chart35.xml"/><Relationship Id="rId50" Type="http://schemas.openxmlformats.org/officeDocument/2006/relationships/chart" Target="../charts/chart51.xml"/><Relationship Id="rId55" Type="http://schemas.openxmlformats.org/officeDocument/2006/relationships/chart" Target="../charts/chart56.xml"/><Relationship Id="rId76" Type="http://schemas.openxmlformats.org/officeDocument/2006/relationships/chart" Target="../charts/chart77.xml"/><Relationship Id="rId97" Type="http://schemas.openxmlformats.org/officeDocument/2006/relationships/chart" Target="../charts/chart98.xml"/><Relationship Id="rId104" Type="http://schemas.openxmlformats.org/officeDocument/2006/relationships/chart" Target="../charts/chart105.xml"/><Relationship Id="rId120" Type="http://schemas.openxmlformats.org/officeDocument/2006/relationships/chart" Target="../charts/chart121.xml"/><Relationship Id="rId125" Type="http://schemas.openxmlformats.org/officeDocument/2006/relationships/chart" Target="../charts/chart126.xml"/><Relationship Id="rId7" Type="http://schemas.openxmlformats.org/officeDocument/2006/relationships/chart" Target="../charts/chart8.xml"/><Relationship Id="rId71" Type="http://schemas.openxmlformats.org/officeDocument/2006/relationships/chart" Target="../charts/chart72.xml"/><Relationship Id="rId92" Type="http://schemas.openxmlformats.org/officeDocument/2006/relationships/chart" Target="../charts/chart93.xml"/><Relationship Id="rId2" Type="http://schemas.openxmlformats.org/officeDocument/2006/relationships/chart" Target="../charts/chart3.xml"/><Relationship Id="rId29" Type="http://schemas.openxmlformats.org/officeDocument/2006/relationships/chart" Target="../charts/chart30.xml"/><Relationship Id="rId24" Type="http://schemas.openxmlformats.org/officeDocument/2006/relationships/chart" Target="../charts/chart25.xml"/><Relationship Id="rId40" Type="http://schemas.openxmlformats.org/officeDocument/2006/relationships/chart" Target="../charts/chart41.xml"/><Relationship Id="rId45" Type="http://schemas.openxmlformats.org/officeDocument/2006/relationships/chart" Target="../charts/chart46.xml"/><Relationship Id="rId66" Type="http://schemas.openxmlformats.org/officeDocument/2006/relationships/chart" Target="../charts/chart67.xml"/><Relationship Id="rId87" Type="http://schemas.openxmlformats.org/officeDocument/2006/relationships/chart" Target="../charts/chart88.xml"/><Relationship Id="rId110" Type="http://schemas.openxmlformats.org/officeDocument/2006/relationships/chart" Target="../charts/chart111.xml"/><Relationship Id="rId115" Type="http://schemas.openxmlformats.org/officeDocument/2006/relationships/chart" Target="../charts/chart116.xml"/><Relationship Id="rId131" Type="http://schemas.openxmlformats.org/officeDocument/2006/relationships/chart" Target="../charts/chart132.xml"/><Relationship Id="rId136" Type="http://schemas.openxmlformats.org/officeDocument/2006/relationships/chart" Target="../charts/chart137.xml"/><Relationship Id="rId61" Type="http://schemas.openxmlformats.org/officeDocument/2006/relationships/chart" Target="../charts/chart62.xml"/><Relationship Id="rId82" Type="http://schemas.openxmlformats.org/officeDocument/2006/relationships/chart" Target="../charts/chart83.xml"/><Relationship Id="rId19" Type="http://schemas.openxmlformats.org/officeDocument/2006/relationships/chart" Target="../charts/chart20.xml"/><Relationship Id="rId14" Type="http://schemas.openxmlformats.org/officeDocument/2006/relationships/chart" Target="../charts/chart15.xml"/><Relationship Id="rId30" Type="http://schemas.openxmlformats.org/officeDocument/2006/relationships/chart" Target="../charts/chart31.xml"/><Relationship Id="rId35" Type="http://schemas.openxmlformats.org/officeDocument/2006/relationships/chart" Target="../charts/chart36.xml"/><Relationship Id="rId56" Type="http://schemas.openxmlformats.org/officeDocument/2006/relationships/chart" Target="../charts/chart57.xml"/><Relationship Id="rId77" Type="http://schemas.openxmlformats.org/officeDocument/2006/relationships/chart" Target="../charts/chart78.xml"/><Relationship Id="rId100" Type="http://schemas.openxmlformats.org/officeDocument/2006/relationships/chart" Target="../charts/chart101.xml"/><Relationship Id="rId105" Type="http://schemas.openxmlformats.org/officeDocument/2006/relationships/chart" Target="../charts/chart106.xml"/><Relationship Id="rId126" Type="http://schemas.openxmlformats.org/officeDocument/2006/relationships/chart" Target="../charts/chart127.xml"/><Relationship Id="rId8" Type="http://schemas.openxmlformats.org/officeDocument/2006/relationships/chart" Target="../charts/chart9.xml"/><Relationship Id="rId51" Type="http://schemas.openxmlformats.org/officeDocument/2006/relationships/chart" Target="../charts/chart52.xml"/><Relationship Id="rId72" Type="http://schemas.openxmlformats.org/officeDocument/2006/relationships/chart" Target="../charts/chart73.xml"/><Relationship Id="rId93" Type="http://schemas.openxmlformats.org/officeDocument/2006/relationships/chart" Target="../charts/chart94.xml"/><Relationship Id="rId98" Type="http://schemas.openxmlformats.org/officeDocument/2006/relationships/chart" Target="../charts/chart99.xml"/><Relationship Id="rId121" Type="http://schemas.openxmlformats.org/officeDocument/2006/relationships/chart" Target="../charts/chart122.xml"/><Relationship Id="rId3" Type="http://schemas.openxmlformats.org/officeDocument/2006/relationships/chart" Target="../charts/chart4.xml"/><Relationship Id="rId25" Type="http://schemas.openxmlformats.org/officeDocument/2006/relationships/chart" Target="../charts/chart26.xml"/><Relationship Id="rId46" Type="http://schemas.openxmlformats.org/officeDocument/2006/relationships/chart" Target="../charts/chart47.xml"/><Relationship Id="rId67" Type="http://schemas.openxmlformats.org/officeDocument/2006/relationships/chart" Target="../charts/chart68.xml"/><Relationship Id="rId116" Type="http://schemas.openxmlformats.org/officeDocument/2006/relationships/chart" Target="../charts/chart117.xml"/><Relationship Id="rId20" Type="http://schemas.openxmlformats.org/officeDocument/2006/relationships/chart" Target="../charts/chart21.xml"/><Relationship Id="rId41" Type="http://schemas.openxmlformats.org/officeDocument/2006/relationships/chart" Target="../charts/chart42.xml"/><Relationship Id="rId62" Type="http://schemas.openxmlformats.org/officeDocument/2006/relationships/chart" Target="../charts/chart63.xml"/><Relationship Id="rId83" Type="http://schemas.openxmlformats.org/officeDocument/2006/relationships/chart" Target="../charts/chart84.xml"/><Relationship Id="rId88" Type="http://schemas.openxmlformats.org/officeDocument/2006/relationships/chart" Target="../charts/chart89.xml"/><Relationship Id="rId111" Type="http://schemas.openxmlformats.org/officeDocument/2006/relationships/chart" Target="../charts/chart112.xml"/><Relationship Id="rId132" Type="http://schemas.openxmlformats.org/officeDocument/2006/relationships/chart" Target="../charts/chart133.xml"/><Relationship Id="rId15" Type="http://schemas.openxmlformats.org/officeDocument/2006/relationships/chart" Target="../charts/chart16.xml"/><Relationship Id="rId36" Type="http://schemas.openxmlformats.org/officeDocument/2006/relationships/chart" Target="../charts/chart37.xml"/><Relationship Id="rId57" Type="http://schemas.openxmlformats.org/officeDocument/2006/relationships/chart" Target="../charts/chart58.xml"/><Relationship Id="rId106" Type="http://schemas.openxmlformats.org/officeDocument/2006/relationships/chart" Target="../charts/chart107.xml"/><Relationship Id="rId127" Type="http://schemas.openxmlformats.org/officeDocument/2006/relationships/chart" Target="../charts/chart128.xml"/><Relationship Id="rId10" Type="http://schemas.openxmlformats.org/officeDocument/2006/relationships/chart" Target="../charts/chart11.xml"/><Relationship Id="rId31" Type="http://schemas.openxmlformats.org/officeDocument/2006/relationships/chart" Target="../charts/chart32.xml"/><Relationship Id="rId52" Type="http://schemas.openxmlformats.org/officeDocument/2006/relationships/chart" Target="../charts/chart53.xml"/><Relationship Id="rId73" Type="http://schemas.openxmlformats.org/officeDocument/2006/relationships/chart" Target="../charts/chart74.xml"/><Relationship Id="rId78" Type="http://schemas.openxmlformats.org/officeDocument/2006/relationships/chart" Target="../charts/chart79.xml"/><Relationship Id="rId94" Type="http://schemas.openxmlformats.org/officeDocument/2006/relationships/chart" Target="../charts/chart95.xml"/><Relationship Id="rId99" Type="http://schemas.openxmlformats.org/officeDocument/2006/relationships/chart" Target="../charts/chart100.xml"/><Relationship Id="rId101" Type="http://schemas.openxmlformats.org/officeDocument/2006/relationships/chart" Target="../charts/chart102.xml"/><Relationship Id="rId122" Type="http://schemas.openxmlformats.org/officeDocument/2006/relationships/chart" Target="../charts/chart123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26" Type="http://schemas.openxmlformats.org/officeDocument/2006/relationships/chart" Target="../charts/chart27.xml"/><Relationship Id="rId47" Type="http://schemas.openxmlformats.org/officeDocument/2006/relationships/chart" Target="../charts/chart48.xml"/><Relationship Id="rId68" Type="http://schemas.openxmlformats.org/officeDocument/2006/relationships/chart" Target="../charts/chart69.xml"/><Relationship Id="rId89" Type="http://schemas.openxmlformats.org/officeDocument/2006/relationships/chart" Target="../charts/chart90.xml"/><Relationship Id="rId112" Type="http://schemas.openxmlformats.org/officeDocument/2006/relationships/chart" Target="../charts/chart113.xml"/><Relationship Id="rId133" Type="http://schemas.openxmlformats.org/officeDocument/2006/relationships/chart" Target="../charts/chart13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3.xml"/><Relationship Id="rId4" Type="http://schemas.openxmlformats.org/officeDocument/2006/relationships/chart" Target="../charts/chart18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8.xml"/><Relationship Id="rId1" Type="http://schemas.openxmlformats.org/officeDocument/2006/relationships/chart" Target="../charts/chart18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5.xml"/><Relationship Id="rId3" Type="http://schemas.openxmlformats.org/officeDocument/2006/relationships/chart" Target="../charts/chart140.xml"/><Relationship Id="rId7" Type="http://schemas.openxmlformats.org/officeDocument/2006/relationships/chart" Target="../charts/chart144.xml"/><Relationship Id="rId2" Type="http://schemas.openxmlformats.org/officeDocument/2006/relationships/chart" Target="../charts/chart139.xml"/><Relationship Id="rId1" Type="http://schemas.openxmlformats.org/officeDocument/2006/relationships/chart" Target="../charts/chart138.xml"/><Relationship Id="rId6" Type="http://schemas.openxmlformats.org/officeDocument/2006/relationships/chart" Target="../charts/chart143.xml"/><Relationship Id="rId5" Type="http://schemas.openxmlformats.org/officeDocument/2006/relationships/chart" Target="../charts/chart142.xml"/><Relationship Id="rId4" Type="http://schemas.openxmlformats.org/officeDocument/2006/relationships/chart" Target="../charts/chart141.xml"/><Relationship Id="rId9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9.xml"/><Relationship Id="rId2" Type="http://schemas.openxmlformats.org/officeDocument/2006/relationships/chart" Target="../charts/chart148.xml"/><Relationship Id="rId1" Type="http://schemas.openxmlformats.org/officeDocument/2006/relationships/chart" Target="../charts/chart14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7.xml"/><Relationship Id="rId3" Type="http://schemas.openxmlformats.org/officeDocument/2006/relationships/chart" Target="../charts/chart152.xml"/><Relationship Id="rId7" Type="http://schemas.openxmlformats.org/officeDocument/2006/relationships/chart" Target="../charts/chart156.xml"/><Relationship Id="rId2" Type="http://schemas.openxmlformats.org/officeDocument/2006/relationships/chart" Target="../charts/chart151.xml"/><Relationship Id="rId1" Type="http://schemas.openxmlformats.org/officeDocument/2006/relationships/chart" Target="../charts/chart150.xml"/><Relationship Id="rId6" Type="http://schemas.openxmlformats.org/officeDocument/2006/relationships/chart" Target="../charts/chart155.xml"/><Relationship Id="rId5" Type="http://schemas.openxmlformats.org/officeDocument/2006/relationships/chart" Target="../charts/chart154.xml"/><Relationship Id="rId4" Type="http://schemas.openxmlformats.org/officeDocument/2006/relationships/chart" Target="../charts/chart153.xml"/><Relationship Id="rId9" Type="http://schemas.openxmlformats.org/officeDocument/2006/relationships/chart" Target="../charts/chart15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3" Type="http://schemas.openxmlformats.org/officeDocument/2006/relationships/chart" Target="../charts/chart161.xml"/><Relationship Id="rId7" Type="http://schemas.openxmlformats.org/officeDocument/2006/relationships/chart" Target="../charts/chart165.xml"/><Relationship Id="rId2" Type="http://schemas.openxmlformats.org/officeDocument/2006/relationships/chart" Target="../charts/chart160.xm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5" Type="http://schemas.openxmlformats.org/officeDocument/2006/relationships/chart" Target="../charts/chart163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9.xml"/><Relationship Id="rId2" Type="http://schemas.openxmlformats.org/officeDocument/2006/relationships/image" Target="../media/image10.png"/><Relationship Id="rId1" Type="http://schemas.openxmlformats.org/officeDocument/2006/relationships/chart" Target="../charts/chart168.xml"/><Relationship Id="rId5" Type="http://schemas.openxmlformats.org/officeDocument/2006/relationships/chart" Target="../charts/chart171.xml"/><Relationship Id="rId4" Type="http://schemas.openxmlformats.org/officeDocument/2006/relationships/chart" Target="../charts/chart17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chart" Target="../charts/chart174.xml"/><Relationship Id="rId7" Type="http://schemas.openxmlformats.org/officeDocument/2006/relationships/chart" Target="../charts/chart178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7.xml"/><Relationship Id="rId5" Type="http://schemas.openxmlformats.org/officeDocument/2006/relationships/chart" Target="../charts/chart176.xml"/><Relationship Id="rId10" Type="http://schemas.openxmlformats.org/officeDocument/2006/relationships/chart" Target="../charts/chart181.xml"/><Relationship Id="rId4" Type="http://schemas.openxmlformats.org/officeDocument/2006/relationships/chart" Target="../charts/chart175.xml"/><Relationship Id="rId9" Type="http://schemas.openxmlformats.org/officeDocument/2006/relationships/chart" Target="../charts/char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0C281F-66B3-4DE5-AE1B-D1473D335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189065" y="1760347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</xdr:colOff>
      <xdr:row>0</xdr:row>
      <xdr:rowOff>0</xdr:rowOff>
    </xdr:from>
    <xdr:to>
      <xdr:col>22</xdr:col>
      <xdr:colOff>11905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143</xdr:row>
      <xdr:rowOff>0</xdr:rowOff>
    </xdr:from>
    <xdr:to>
      <xdr:col>15</xdr:col>
      <xdr:colOff>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444500</xdr:colOff>
      <xdr:row>0</xdr:row>
      <xdr:rowOff>0</xdr:rowOff>
    </xdr:from>
    <xdr:to>
      <xdr:col>23</xdr:col>
      <xdr:colOff>899583</xdr:colOff>
      <xdr:row>9</xdr:row>
      <xdr:rowOff>131726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169331</xdr:colOff>
      <xdr:row>11</xdr:row>
      <xdr:rowOff>10584</xdr:rowOff>
    </xdr:from>
    <xdr:to>
      <xdr:col>24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190501</xdr:colOff>
      <xdr:row>25</xdr:row>
      <xdr:rowOff>179915</xdr:rowOff>
    </xdr:from>
    <xdr:to>
      <xdr:col>24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179917</xdr:colOff>
      <xdr:row>40</xdr:row>
      <xdr:rowOff>179917</xdr:rowOff>
    </xdr:from>
    <xdr:to>
      <xdr:col>24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179920</xdr:colOff>
      <xdr:row>56</xdr:row>
      <xdr:rowOff>0</xdr:rowOff>
    </xdr:from>
    <xdr:to>
      <xdr:col>24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190500</xdr:colOff>
      <xdr:row>70</xdr:row>
      <xdr:rowOff>169333</xdr:rowOff>
    </xdr:from>
    <xdr:to>
      <xdr:col>24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148166</xdr:colOff>
      <xdr:row>85</xdr:row>
      <xdr:rowOff>158750</xdr:rowOff>
    </xdr:from>
    <xdr:to>
      <xdr:col>24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137584</xdr:colOff>
      <xdr:row>100</xdr:row>
      <xdr:rowOff>190501</xdr:rowOff>
    </xdr:from>
    <xdr:to>
      <xdr:col>24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137583</xdr:colOff>
      <xdr:row>116</xdr:row>
      <xdr:rowOff>84670</xdr:rowOff>
    </xdr:from>
    <xdr:to>
      <xdr:col>24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137581</xdr:colOff>
      <xdr:row>131</xdr:row>
      <xdr:rowOff>63498</xdr:rowOff>
    </xdr:from>
    <xdr:to>
      <xdr:col>24</xdr:col>
      <xdr:colOff>31750</xdr:colOff>
      <xdr:row>142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592665</xdr:colOff>
      <xdr:row>85</xdr:row>
      <xdr:rowOff>179916</xdr:rowOff>
    </xdr:from>
    <xdr:to>
      <xdr:col>30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571500</xdr:colOff>
      <xdr:row>85</xdr:row>
      <xdr:rowOff>179916</xdr:rowOff>
    </xdr:from>
    <xdr:to>
      <xdr:col>36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36</xdr:col>
      <xdr:colOff>550334</xdr:colOff>
      <xdr:row>85</xdr:row>
      <xdr:rowOff>179916</xdr:rowOff>
    </xdr:from>
    <xdr:to>
      <xdr:col>42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571500</xdr:colOff>
      <xdr:row>85</xdr:row>
      <xdr:rowOff>179916</xdr:rowOff>
    </xdr:from>
    <xdr:to>
      <xdr:col>48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48</xdr:col>
      <xdr:colOff>560917</xdr:colOff>
      <xdr:row>85</xdr:row>
      <xdr:rowOff>179916</xdr:rowOff>
    </xdr:from>
    <xdr:to>
      <xdr:col>54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54</xdr:col>
      <xdr:colOff>582083</xdr:colOff>
      <xdr:row>85</xdr:row>
      <xdr:rowOff>179916</xdr:rowOff>
    </xdr:from>
    <xdr:to>
      <xdr:col>60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582082</xdr:colOff>
      <xdr:row>85</xdr:row>
      <xdr:rowOff>179916</xdr:rowOff>
    </xdr:from>
    <xdr:to>
      <xdr:col>66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66</xdr:col>
      <xdr:colOff>613833</xdr:colOff>
      <xdr:row>85</xdr:row>
      <xdr:rowOff>179916</xdr:rowOff>
    </xdr:from>
    <xdr:to>
      <xdr:col>72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72</xdr:col>
      <xdr:colOff>645583</xdr:colOff>
      <xdr:row>85</xdr:row>
      <xdr:rowOff>179916</xdr:rowOff>
    </xdr:from>
    <xdr:to>
      <xdr:col>78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78</xdr:col>
      <xdr:colOff>687916</xdr:colOff>
      <xdr:row>85</xdr:row>
      <xdr:rowOff>179916</xdr:rowOff>
    </xdr:from>
    <xdr:to>
      <xdr:col>84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709083</xdr:colOff>
      <xdr:row>85</xdr:row>
      <xdr:rowOff>179916</xdr:rowOff>
    </xdr:from>
    <xdr:to>
      <xdr:col>90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90</xdr:col>
      <xdr:colOff>730250</xdr:colOff>
      <xdr:row>85</xdr:row>
      <xdr:rowOff>179916</xdr:rowOff>
    </xdr:from>
    <xdr:to>
      <xdr:col>96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96</xdr:col>
      <xdr:colOff>730250</xdr:colOff>
      <xdr:row>85</xdr:row>
      <xdr:rowOff>179916</xdr:rowOff>
    </xdr:from>
    <xdr:to>
      <xdr:col>102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102</xdr:col>
      <xdr:colOff>751416</xdr:colOff>
      <xdr:row>85</xdr:row>
      <xdr:rowOff>179916</xdr:rowOff>
    </xdr:from>
    <xdr:to>
      <xdr:col>108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108</xdr:col>
      <xdr:colOff>740833</xdr:colOff>
      <xdr:row>85</xdr:row>
      <xdr:rowOff>179916</xdr:rowOff>
    </xdr:from>
    <xdr:to>
      <xdr:col>114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114</xdr:col>
      <xdr:colOff>751416</xdr:colOff>
      <xdr:row>85</xdr:row>
      <xdr:rowOff>179916</xdr:rowOff>
    </xdr:from>
    <xdr:to>
      <xdr:col>120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120</xdr:col>
      <xdr:colOff>751416</xdr:colOff>
      <xdr:row>85</xdr:row>
      <xdr:rowOff>179916</xdr:rowOff>
    </xdr:from>
    <xdr:to>
      <xdr:col>126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24</xdr:col>
      <xdr:colOff>148169</xdr:colOff>
      <xdr:row>85</xdr:row>
      <xdr:rowOff>169330</xdr:rowOff>
    </xdr:from>
    <xdr:to>
      <xdr:col>24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529167</xdr:colOff>
      <xdr:row>11</xdr:row>
      <xdr:rowOff>1</xdr:rowOff>
    </xdr:from>
    <xdr:to>
      <xdr:col>30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30</xdr:col>
      <xdr:colOff>508000</xdr:colOff>
      <xdr:row>11</xdr:row>
      <xdr:rowOff>1</xdr:rowOff>
    </xdr:from>
    <xdr:to>
      <xdr:col>36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36</xdr:col>
      <xdr:colOff>582083</xdr:colOff>
      <xdr:row>11</xdr:row>
      <xdr:rowOff>10584</xdr:rowOff>
    </xdr:from>
    <xdr:to>
      <xdr:col>42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42</xdr:col>
      <xdr:colOff>603251</xdr:colOff>
      <xdr:row>10</xdr:row>
      <xdr:rowOff>179916</xdr:rowOff>
    </xdr:from>
    <xdr:to>
      <xdr:col>48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48</xdr:col>
      <xdr:colOff>613834</xdr:colOff>
      <xdr:row>11</xdr:row>
      <xdr:rowOff>0</xdr:rowOff>
    </xdr:from>
    <xdr:to>
      <xdr:col>54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54</xdr:col>
      <xdr:colOff>624416</xdr:colOff>
      <xdr:row>11</xdr:row>
      <xdr:rowOff>1</xdr:rowOff>
    </xdr:from>
    <xdr:to>
      <xdr:col>60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</xdr:col>
      <xdr:colOff>137584</xdr:colOff>
      <xdr:row>10</xdr:row>
      <xdr:rowOff>127000</xdr:rowOff>
    </xdr:from>
    <xdr:to>
      <xdr:col>24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539749</xdr:colOff>
      <xdr:row>26</xdr:row>
      <xdr:rowOff>21168</xdr:rowOff>
    </xdr:from>
    <xdr:to>
      <xdr:col>30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30</xdr:col>
      <xdr:colOff>518583</xdr:colOff>
      <xdr:row>26</xdr:row>
      <xdr:rowOff>31751</xdr:rowOff>
    </xdr:from>
    <xdr:to>
      <xdr:col>36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571500</xdr:colOff>
      <xdr:row>26</xdr:row>
      <xdr:rowOff>31751</xdr:rowOff>
    </xdr:from>
    <xdr:to>
      <xdr:col>42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42</xdr:col>
      <xdr:colOff>592667</xdr:colOff>
      <xdr:row>25</xdr:row>
      <xdr:rowOff>179917</xdr:rowOff>
    </xdr:from>
    <xdr:to>
      <xdr:col>48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48</xdr:col>
      <xdr:colOff>592668</xdr:colOff>
      <xdr:row>25</xdr:row>
      <xdr:rowOff>179919</xdr:rowOff>
    </xdr:from>
    <xdr:to>
      <xdr:col>54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54</xdr:col>
      <xdr:colOff>624417</xdr:colOff>
      <xdr:row>26</xdr:row>
      <xdr:rowOff>3</xdr:rowOff>
    </xdr:from>
    <xdr:to>
      <xdr:col>60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24</xdr:col>
      <xdr:colOff>137585</xdr:colOff>
      <xdr:row>25</xdr:row>
      <xdr:rowOff>179922</xdr:rowOff>
    </xdr:from>
    <xdr:to>
      <xdr:col>24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148167</xdr:colOff>
      <xdr:row>41</xdr:row>
      <xdr:rowOff>21166</xdr:rowOff>
    </xdr:from>
    <xdr:to>
      <xdr:col>24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529168</xdr:colOff>
      <xdr:row>40</xdr:row>
      <xdr:rowOff>190500</xdr:rowOff>
    </xdr:from>
    <xdr:to>
      <xdr:col>30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30</xdr:col>
      <xdr:colOff>518583</xdr:colOff>
      <xdr:row>40</xdr:row>
      <xdr:rowOff>190500</xdr:rowOff>
    </xdr:from>
    <xdr:to>
      <xdr:col>36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36</xdr:col>
      <xdr:colOff>571500</xdr:colOff>
      <xdr:row>40</xdr:row>
      <xdr:rowOff>190499</xdr:rowOff>
    </xdr:from>
    <xdr:to>
      <xdr:col>42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42</xdr:col>
      <xdr:colOff>613833</xdr:colOff>
      <xdr:row>41</xdr:row>
      <xdr:rowOff>0</xdr:rowOff>
    </xdr:from>
    <xdr:to>
      <xdr:col>48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48</xdr:col>
      <xdr:colOff>613834</xdr:colOff>
      <xdr:row>40</xdr:row>
      <xdr:rowOff>190500</xdr:rowOff>
    </xdr:from>
    <xdr:to>
      <xdr:col>54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54</xdr:col>
      <xdr:colOff>624416</xdr:colOff>
      <xdr:row>40</xdr:row>
      <xdr:rowOff>190499</xdr:rowOff>
    </xdr:from>
    <xdr:to>
      <xdr:col>60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60</xdr:col>
      <xdr:colOff>698500</xdr:colOff>
      <xdr:row>40</xdr:row>
      <xdr:rowOff>190499</xdr:rowOff>
    </xdr:from>
    <xdr:to>
      <xdr:col>66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66</xdr:col>
      <xdr:colOff>740833</xdr:colOff>
      <xdr:row>40</xdr:row>
      <xdr:rowOff>190499</xdr:rowOff>
    </xdr:from>
    <xdr:to>
      <xdr:col>72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72</xdr:col>
      <xdr:colOff>740833</xdr:colOff>
      <xdr:row>40</xdr:row>
      <xdr:rowOff>179916</xdr:rowOff>
    </xdr:from>
    <xdr:to>
      <xdr:col>78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78</xdr:col>
      <xdr:colOff>740834</xdr:colOff>
      <xdr:row>40</xdr:row>
      <xdr:rowOff>169333</xdr:rowOff>
    </xdr:from>
    <xdr:to>
      <xdr:col>84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84</xdr:col>
      <xdr:colOff>751416</xdr:colOff>
      <xdr:row>40</xdr:row>
      <xdr:rowOff>179916</xdr:rowOff>
    </xdr:from>
    <xdr:to>
      <xdr:col>90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24</xdr:col>
      <xdr:colOff>518583</xdr:colOff>
      <xdr:row>56</xdr:row>
      <xdr:rowOff>1</xdr:rowOff>
    </xdr:from>
    <xdr:to>
      <xdr:col>30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30</xdr:col>
      <xdr:colOff>539750</xdr:colOff>
      <xdr:row>55</xdr:row>
      <xdr:rowOff>179917</xdr:rowOff>
    </xdr:from>
    <xdr:to>
      <xdr:col>36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36</xdr:col>
      <xdr:colOff>582083</xdr:colOff>
      <xdr:row>56</xdr:row>
      <xdr:rowOff>0</xdr:rowOff>
    </xdr:from>
    <xdr:to>
      <xdr:col>42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42</xdr:col>
      <xdr:colOff>613833</xdr:colOff>
      <xdr:row>56</xdr:row>
      <xdr:rowOff>10583</xdr:rowOff>
    </xdr:from>
    <xdr:to>
      <xdr:col>48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48</xdr:col>
      <xdr:colOff>613833</xdr:colOff>
      <xdr:row>55</xdr:row>
      <xdr:rowOff>179917</xdr:rowOff>
    </xdr:from>
    <xdr:to>
      <xdr:col>54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54</xdr:col>
      <xdr:colOff>624417</xdr:colOff>
      <xdr:row>55</xdr:row>
      <xdr:rowOff>179917</xdr:rowOff>
    </xdr:from>
    <xdr:to>
      <xdr:col>60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60</xdr:col>
      <xdr:colOff>698500</xdr:colOff>
      <xdr:row>55</xdr:row>
      <xdr:rowOff>169334</xdr:rowOff>
    </xdr:from>
    <xdr:to>
      <xdr:col>66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66</xdr:col>
      <xdr:colOff>751416</xdr:colOff>
      <xdr:row>56</xdr:row>
      <xdr:rowOff>0</xdr:rowOff>
    </xdr:from>
    <xdr:to>
      <xdr:col>72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72</xdr:col>
      <xdr:colOff>740834</xdr:colOff>
      <xdr:row>56</xdr:row>
      <xdr:rowOff>21167</xdr:rowOff>
    </xdr:from>
    <xdr:to>
      <xdr:col>78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78</xdr:col>
      <xdr:colOff>730250</xdr:colOff>
      <xdr:row>56</xdr:row>
      <xdr:rowOff>42334</xdr:rowOff>
    </xdr:from>
    <xdr:to>
      <xdr:col>84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24</xdr:col>
      <xdr:colOff>148166</xdr:colOff>
      <xdr:row>56</xdr:row>
      <xdr:rowOff>10584</xdr:rowOff>
    </xdr:from>
    <xdr:to>
      <xdr:col>24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137584</xdr:colOff>
      <xdr:row>71</xdr:row>
      <xdr:rowOff>1</xdr:rowOff>
    </xdr:from>
    <xdr:to>
      <xdr:col>24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529166</xdr:colOff>
      <xdr:row>71</xdr:row>
      <xdr:rowOff>1</xdr:rowOff>
    </xdr:from>
    <xdr:to>
      <xdr:col>30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30</xdr:col>
      <xdr:colOff>550333</xdr:colOff>
      <xdr:row>70</xdr:row>
      <xdr:rowOff>179917</xdr:rowOff>
    </xdr:from>
    <xdr:to>
      <xdr:col>36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36</xdr:col>
      <xdr:colOff>571500</xdr:colOff>
      <xdr:row>70</xdr:row>
      <xdr:rowOff>179917</xdr:rowOff>
    </xdr:from>
    <xdr:to>
      <xdr:col>42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42</xdr:col>
      <xdr:colOff>613834</xdr:colOff>
      <xdr:row>71</xdr:row>
      <xdr:rowOff>10584</xdr:rowOff>
    </xdr:from>
    <xdr:to>
      <xdr:col>48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48</xdr:col>
      <xdr:colOff>624417</xdr:colOff>
      <xdr:row>70</xdr:row>
      <xdr:rowOff>179918</xdr:rowOff>
    </xdr:from>
    <xdr:to>
      <xdr:col>54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54</xdr:col>
      <xdr:colOff>613834</xdr:colOff>
      <xdr:row>71</xdr:row>
      <xdr:rowOff>10584</xdr:rowOff>
    </xdr:from>
    <xdr:to>
      <xdr:col>60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60</xdr:col>
      <xdr:colOff>698500</xdr:colOff>
      <xdr:row>71</xdr:row>
      <xdr:rowOff>1</xdr:rowOff>
    </xdr:from>
    <xdr:to>
      <xdr:col>66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66</xdr:col>
      <xdr:colOff>740834</xdr:colOff>
      <xdr:row>70</xdr:row>
      <xdr:rowOff>179917</xdr:rowOff>
    </xdr:from>
    <xdr:to>
      <xdr:col>72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72</xdr:col>
      <xdr:colOff>751417</xdr:colOff>
      <xdr:row>71</xdr:row>
      <xdr:rowOff>21167</xdr:rowOff>
    </xdr:from>
    <xdr:to>
      <xdr:col>78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78</xdr:col>
      <xdr:colOff>740834</xdr:colOff>
      <xdr:row>71</xdr:row>
      <xdr:rowOff>21167</xdr:rowOff>
    </xdr:from>
    <xdr:to>
      <xdr:col>84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84</xdr:col>
      <xdr:colOff>719667</xdr:colOff>
      <xdr:row>71</xdr:row>
      <xdr:rowOff>21167</xdr:rowOff>
    </xdr:from>
    <xdr:to>
      <xdr:col>90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90</xdr:col>
      <xdr:colOff>709084</xdr:colOff>
      <xdr:row>70</xdr:row>
      <xdr:rowOff>169334</xdr:rowOff>
    </xdr:from>
    <xdr:to>
      <xdr:col>96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96</xdr:col>
      <xdr:colOff>709083</xdr:colOff>
      <xdr:row>70</xdr:row>
      <xdr:rowOff>169334</xdr:rowOff>
    </xdr:from>
    <xdr:to>
      <xdr:col>102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102</xdr:col>
      <xdr:colOff>709084</xdr:colOff>
      <xdr:row>70</xdr:row>
      <xdr:rowOff>179917</xdr:rowOff>
    </xdr:from>
    <xdr:to>
      <xdr:col>108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108</xdr:col>
      <xdr:colOff>719667</xdr:colOff>
      <xdr:row>70</xdr:row>
      <xdr:rowOff>169334</xdr:rowOff>
    </xdr:from>
    <xdr:to>
      <xdr:col>114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114</xdr:col>
      <xdr:colOff>698500</xdr:colOff>
      <xdr:row>70</xdr:row>
      <xdr:rowOff>169333</xdr:rowOff>
    </xdr:from>
    <xdr:to>
      <xdr:col>120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120</xdr:col>
      <xdr:colOff>730250</xdr:colOff>
      <xdr:row>70</xdr:row>
      <xdr:rowOff>169334</xdr:rowOff>
    </xdr:from>
    <xdr:to>
      <xdr:col>126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126</xdr:col>
      <xdr:colOff>698500</xdr:colOff>
      <xdr:row>71</xdr:row>
      <xdr:rowOff>1</xdr:rowOff>
    </xdr:from>
    <xdr:to>
      <xdr:col>132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132</xdr:col>
      <xdr:colOff>719666</xdr:colOff>
      <xdr:row>71</xdr:row>
      <xdr:rowOff>0</xdr:rowOff>
    </xdr:from>
    <xdr:to>
      <xdr:col>138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24</xdr:col>
      <xdr:colOff>592667</xdr:colOff>
      <xdr:row>100</xdr:row>
      <xdr:rowOff>190500</xdr:rowOff>
    </xdr:from>
    <xdr:to>
      <xdr:col>30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30</xdr:col>
      <xdr:colOff>582083</xdr:colOff>
      <xdr:row>100</xdr:row>
      <xdr:rowOff>179916</xdr:rowOff>
    </xdr:from>
    <xdr:to>
      <xdr:col>36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36</xdr:col>
      <xdr:colOff>560917</xdr:colOff>
      <xdr:row>100</xdr:row>
      <xdr:rowOff>179917</xdr:rowOff>
    </xdr:from>
    <xdr:to>
      <xdr:col>42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42</xdr:col>
      <xdr:colOff>560917</xdr:colOff>
      <xdr:row>100</xdr:row>
      <xdr:rowOff>179918</xdr:rowOff>
    </xdr:from>
    <xdr:to>
      <xdr:col>48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48</xdr:col>
      <xdr:colOff>550333</xdr:colOff>
      <xdr:row>100</xdr:row>
      <xdr:rowOff>169334</xdr:rowOff>
    </xdr:from>
    <xdr:to>
      <xdr:col>54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54</xdr:col>
      <xdr:colOff>582084</xdr:colOff>
      <xdr:row>100</xdr:row>
      <xdr:rowOff>179917</xdr:rowOff>
    </xdr:from>
    <xdr:to>
      <xdr:col>60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60</xdr:col>
      <xdr:colOff>571500</xdr:colOff>
      <xdr:row>100</xdr:row>
      <xdr:rowOff>158751</xdr:rowOff>
    </xdr:from>
    <xdr:to>
      <xdr:col>66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66</xdr:col>
      <xdr:colOff>613833</xdr:colOff>
      <xdr:row>100</xdr:row>
      <xdr:rowOff>158750</xdr:rowOff>
    </xdr:from>
    <xdr:to>
      <xdr:col>72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72</xdr:col>
      <xdr:colOff>656166</xdr:colOff>
      <xdr:row>100</xdr:row>
      <xdr:rowOff>158750</xdr:rowOff>
    </xdr:from>
    <xdr:to>
      <xdr:col>78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78</xdr:col>
      <xdr:colOff>677333</xdr:colOff>
      <xdr:row>100</xdr:row>
      <xdr:rowOff>169334</xdr:rowOff>
    </xdr:from>
    <xdr:to>
      <xdr:col>84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84</xdr:col>
      <xdr:colOff>719667</xdr:colOff>
      <xdr:row>100</xdr:row>
      <xdr:rowOff>179917</xdr:rowOff>
    </xdr:from>
    <xdr:to>
      <xdr:col>90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90</xdr:col>
      <xdr:colOff>730250</xdr:colOff>
      <xdr:row>100</xdr:row>
      <xdr:rowOff>190500</xdr:rowOff>
    </xdr:from>
    <xdr:to>
      <xdr:col>96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96</xdr:col>
      <xdr:colOff>730250</xdr:colOff>
      <xdr:row>100</xdr:row>
      <xdr:rowOff>179917</xdr:rowOff>
    </xdr:from>
    <xdr:to>
      <xdr:col>102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102</xdr:col>
      <xdr:colOff>730250</xdr:colOff>
      <xdr:row>100</xdr:row>
      <xdr:rowOff>190501</xdr:rowOff>
    </xdr:from>
    <xdr:to>
      <xdr:col>108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108</xdr:col>
      <xdr:colOff>730250</xdr:colOff>
      <xdr:row>100</xdr:row>
      <xdr:rowOff>190501</xdr:rowOff>
    </xdr:from>
    <xdr:to>
      <xdr:col>114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114</xdr:col>
      <xdr:colOff>751416</xdr:colOff>
      <xdr:row>100</xdr:row>
      <xdr:rowOff>158750</xdr:rowOff>
    </xdr:from>
    <xdr:to>
      <xdr:col>120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120</xdr:col>
      <xdr:colOff>751416</xdr:colOff>
      <xdr:row>100</xdr:row>
      <xdr:rowOff>179917</xdr:rowOff>
    </xdr:from>
    <xdr:to>
      <xdr:col>126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126</xdr:col>
      <xdr:colOff>751417</xdr:colOff>
      <xdr:row>100</xdr:row>
      <xdr:rowOff>179917</xdr:rowOff>
    </xdr:from>
    <xdr:to>
      <xdr:col>132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132</xdr:col>
      <xdr:colOff>740834</xdr:colOff>
      <xdr:row>100</xdr:row>
      <xdr:rowOff>179917</xdr:rowOff>
    </xdr:from>
    <xdr:to>
      <xdr:col>138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138</xdr:col>
      <xdr:colOff>730250</xdr:colOff>
      <xdr:row>100</xdr:row>
      <xdr:rowOff>169334</xdr:rowOff>
    </xdr:from>
    <xdr:to>
      <xdr:col>144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144</xdr:col>
      <xdr:colOff>751417</xdr:colOff>
      <xdr:row>100</xdr:row>
      <xdr:rowOff>169333</xdr:rowOff>
    </xdr:from>
    <xdr:to>
      <xdr:col>150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150</xdr:col>
      <xdr:colOff>730250</xdr:colOff>
      <xdr:row>100</xdr:row>
      <xdr:rowOff>179917</xdr:rowOff>
    </xdr:from>
    <xdr:to>
      <xdr:col>156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156</xdr:col>
      <xdr:colOff>730250</xdr:colOff>
      <xdr:row>100</xdr:row>
      <xdr:rowOff>179917</xdr:rowOff>
    </xdr:from>
    <xdr:to>
      <xdr:col>162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24</xdr:col>
      <xdr:colOff>141819</xdr:colOff>
      <xdr:row>101</xdr:row>
      <xdr:rowOff>25397</xdr:rowOff>
    </xdr:from>
    <xdr:to>
      <xdr:col>24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116</xdr:row>
      <xdr:rowOff>21167</xdr:rowOff>
    </xdr:from>
    <xdr:to>
      <xdr:col>30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30</xdr:col>
      <xdr:colOff>571500</xdr:colOff>
      <xdr:row>116</xdr:row>
      <xdr:rowOff>10584</xdr:rowOff>
    </xdr:from>
    <xdr:to>
      <xdr:col>36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36</xdr:col>
      <xdr:colOff>560916</xdr:colOff>
      <xdr:row>116</xdr:row>
      <xdr:rowOff>31751</xdr:rowOff>
    </xdr:from>
    <xdr:to>
      <xdr:col>42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42</xdr:col>
      <xdr:colOff>550334</xdr:colOff>
      <xdr:row>116</xdr:row>
      <xdr:rowOff>42334</xdr:rowOff>
    </xdr:from>
    <xdr:to>
      <xdr:col>48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48</xdr:col>
      <xdr:colOff>550334</xdr:colOff>
      <xdr:row>116</xdr:row>
      <xdr:rowOff>42334</xdr:rowOff>
    </xdr:from>
    <xdr:to>
      <xdr:col>54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54</xdr:col>
      <xdr:colOff>592667</xdr:colOff>
      <xdr:row>116</xdr:row>
      <xdr:rowOff>63500</xdr:rowOff>
    </xdr:from>
    <xdr:to>
      <xdr:col>60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60</xdr:col>
      <xdr:colOff>571500</xdr:colOff>
      <xdr:row>116</xdr:row>
      <xdr:rowOff>63501</xdr:rowOff>
    </xdr:from>
    <xdr:to>
      <xdr:col>66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66</xdr:col>
      <xdr:colOff>603250</xdr:colOff>
      <xdr:row>116</xdr:row>
      <xdr:rowOff>74084</xdr:rowOff>
    </xdr:from>
    <xdr:to>
      <xdr:col>72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72</xdr:col>
      <xdr:colOff>656166</xdr:colOff>
      <xdr:row>116</xdr:row>
      <xdr:rowOff>84668</xdr:rowOff>
    </xdr:from>
    <xdr:to>
      <xdr:col>78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78</xdr:col>
      <xdr:colOff>656166</xdr:colOff>
      <xdr:row>116</xdr:row>
      <xdr:rowOff>105834</xdr:rowOff>
    </xdr:from>
    <xdr:to>
      <xdr:col>84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84</xdr:col>
      <xdr:colOff>709083</xdr:colOff>
      <xdr:row>116</xdr:row>
      <xdr:rowOff>116417</xdr:rowOff>
    </xdr:from>
    <xdr:to>
      <xdr:col>90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90</xdr:col>
      <xdr:colOff>719666</xdr:colOff>
      <xdr:row>116</xdr:row>
      <xdr:rowOff>127001</xdr:rowOff>
    </xdr:from>
    <xdr:to>
      <xdr:col>96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96</xdr:col>
      <xdr:colOff>730250</xdr:colOff>
      <xdr:row>116</xdr:row>
      <xdr:rowOff>116417</xdr:rowOff>
    </xdr:from>
    <xdr:to>
      <xdr:col>102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102</xdr:col>
      <xdr:colOff>719667</xdr:colOff>
      <xdr:row>116</xdr:row>
      <xdr:rowOff>116418</xdr:rowOff>
    </xdr:from>
    <xdr:to>
      <xdr:col>108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108</xdr:col>
      <xdr:colOff>719667</xdr:colOff>
      <xdr:row>116</xdr:row>
      <xdr:rowOff>137583</xdr:rowOff>
    </xdr:from>
    <xdr:to>
      <xdr:col>114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114</xdr:col>
      <xdr:colOff>740834</xdr:colOff>
      <xdr:row>116</xdr:row>
      <xdr:rowOff>169334</xdr:rowOff>
    </xdr:from>
    <xdr:to>
      <xdr:col>120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120</xdr:col>
      <xdr:colOff>740833</xdr:colOff>
      <xdr:row>116</xdr:row>
      <xdr:rowOff>169333</xdr:rowOff>
    </xdr:from>
    <xdr:to>
      <xdr:col>126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126</xdr:col>
      <xdr:colOff>751417</xdr:colOff>
      <xdr:row>117</xdr:row>
      <xdr:rowOff>10584</xdr:rowOff>
    </xdr:from>
    <xdr:to>
      <xdr:col>132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132</xdr:col>
      <xdr:colOff>740833</xdr:colOff>
      <xdr:row>116</xdr:row>
      <xdr:rowOff>179917</xdr:rowOff>
    </xdr:from>
    <xdr:to>
      <xdr:col>138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138</xdr:col>
      <xdr:colOff>730250</xdr:colOff>
      <xdr:row>116</xdr:row>
      <xdr:rowOff>179917</xdr:rowOff>
    </xdr:from>
    <xdr:to>
      <xdr:col>144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145</xdr:col>
      <xdr:colOff>0</xdr:colOff>
      <xdr:row>117</xdr:row>
      <xdr:rowOff>1</xdr:rowOff>
    </xdr:from>
    <xdr:to>
      <xdr:col>150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150</xdr:col>
      <xdr:colOff>740833</xdr:colOff>
      <xdr:row>117</xdr:row>
      <xdr:rowOff>10583</xdr:rowOff>
    </xdr:from>
    <xdr:to>
      <xdr:col>156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156</xdr:col>
      <xdr:colOff>740834</xdr:colOff>
      <xdr:row>117</xdr:row>
      <xdr:rowOff>1</xdr:rowOff>
    </xdr:from>
    <xdr:to>
      <xdr:col>162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24</xdr:col>
      <xdr:colOff>127000</xdr:colOff>
      <xdr:row>116</xdr:row>
      <xdr:rowOff>84666</xdr:rowOff>
    </xdr:from>
    <xdr:to>
      <xdr:col>24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131</xdr:row>
      <xdr:rowOff>10583</xdr:rowOff>
    </xdr:from>
    <xdr:to>
      <xdr:col>30</xdr:col>
      <xdr:colOff>486836</xdr:colOff>
      <xdr:row>142</xdr:row>
      <xdr:rowOff>0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30</xdr:col>
      <xdr:colOff>571499</xdr:colOff>
      <xdr:row>131</xdr:row>
      <xdr:rowOff>21167</xdr:rowOff>
    </xdr:from>
    <xdr:to>
      <xdr:col>36</xdr:col>
      <xdr:colOff>476251</xdr:colOff>
      <xdr:row>142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36</xdr:col>
      <xdr:colOff>571500</xdr:colOff>
      <xdr:row>131</xdr:row>
      <xdr:rowOff>21166</xdr:rowOff>
    </xdr:from>
    <xdr:to>
      <xdr:col>42</xdr:col>
      <xdr:colOff>476252</xdr:colOff>
      <xdr:row>142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42</xdr:col>
      <xdr:colOff>550333</xdr:colOff>
      <xdr:row>131</xdr:row>
      <xdr:rowOff>21167</xdr:rowOff>
    </xdr:from>
    <xdr:to>
      <xdr:col>48</xdr:col>
      <xdr:colOff>455085</xdr:colOff>
      <xdr:row>142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48</xdr:col>
      <xdr:colOff>550333</xdr:colOff>
      <xdr:row>131</xdr:row>
      <xdr:rowOff>0</xdr:rowOff>
    </xdr:from>
    <xdr:to>
      <xdr:col>54</xdr:col>
      <xdr:colOff>455085</xdr:colOff>
      <xdr:row>142</xdr:row>
      <xdr:rowOff>0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54</xdr:col>
      <xdr:colOff>582084</xdr:colOff>
      <xdr:row>131</xdr:row>
      <xdr:rowOff>21167</xdr:rowOff>
    </xdr:from>
    <xdr:to>
      <xdr:col>60</xdr:col>
      <xdr:colOff>486836</xdr:colOff>
      <xdr:row>142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60</xdr:col>
      <xdr:colOff>571500</xdr:colOff>
      <xdr:row>131</xdr:row>
      <xdr:rowOff>42333</xdr:rowOff>
    </xdr:from>
    <xdr:to>
      <xdr:col>66</xdr:col>
      <xdr:colOff>476252</xdr:colOff>
      <xdr:row>142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66</xdr:col>
      <xdr:colOff>603250</xdr:colOff>
      <xdr:row>131</xdr:row>
      <xdr:rowOff>42334</xdr:rowOff>
    </xdr:from>
    <xdr:to>
      <xdr:col>72</xdr:col>
      <xdr:colOff>508002</xdr:colOff>
      <xdr:row>142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72</xdr:col>
      <xdr:colOff>635000</xdr:colOff>
      <xdr:row>131</xdr:row>
      <xdr:rowOff>63500</xdr:rowOff>
    </xdr:from>
    <xdr:to>
      <xdr:col>78</xdr:col>
      <xdr:colOff>539752</xdr:colOff>
      <xdr:row>142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78</xdr:col>
      <xdr:colOff>645583</xdr:colOff>
      <xdr:row>131</xdr:row>
      <xdr:rowOff>74083</xdr:rowOff>
    </xdr:from>
    <xdr:to>
      <xdr:col>84</xdr:col>
      <xdr:colOff>550335</xdr:colOff>
      <xdr:row>142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24</xdr:col>
      <xdr:colOff>137583</xdr:colOff>
      <xdr:row>131</xdr:row>
      <xdr:rowOff>95250</xdr:rowOff>
    </xdr:from>
    <xdr:to>
      <xdr:col>24</xdr:col>
      <xdr:colOff>281583</xdr:colOff>
      <xdr:row>142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188</xdr:col>
      <xdr:colOff>470953</xdr:colOff>
      <xdr:row>29</xdr:row>
      <xdr:rowOff>14553</xdr:rowOff>
    </xdr:from>
    <xdr:to>
      <xdr:col>199</xdr:col>
      <xdr:colOff>656953</xdr:colOff>
      <xdr:row>56</xdr:row>
      <xdr:rowOff>23812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187</xdr:col>
      <xdr:colOff>170708</xdr:colOff>
      <xdr:row>2</xdr:row>
      <xdr:rowOff>50900</xdr:rowOff>
    </xdr:from>
    <xdr:to>
      <xdr:col>198</xdr:col>
      <xdr:colOff>437940</xdr:colOff>
      <xdr:row>24</xdr:row>
      <xdr:rowOff>25537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152</xdr:col>
      <xdr:colOff>690556</xdr:colOff>
      <xdr:row>30</xdr:row>
      <xdr:rowOff>47625</xdr:rowOff>
    </xdr:from>
    <xdr:to>
      <xdr:col>164</xdr:col>
      <xdr:colOff>690555</xdr:colOff>
      <xdr:row>52</xdr:row>
      <xdr:rowOff>47625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119063</xdr:colOff>
      <xdr:row>26</xdr:row>
      <xdr:rowOff>104511</xdr:rowOff>
    </xdr:from>
    <xdr:to>
      <xdr:col>150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2019 -2023</a:t>
          </a:r>
          <a:endParaRPr lang="es-CO" sz="1100" b="1"/>
        </a:p>
      </xdr:txBody>
    </xdr:sp>
    <xdr:clientData/>
  </xdr:twoCellAnchor>
  <xdr:twoCellAnchor>
    <xdr:from>
      <xdr:col>152</xdr:col>
      <xdr:colOff>427298</xdr:colOff>
      <xdr:row>2</xdr:row>
      <xdr:rowOff>654842</xdr:rowOff>
    </xdr:from>
    <xdr:to>
      <xdr:col>164</xdr:col>
      <xdr:colOff>477953</xdr:colOff>
      <xdr:row>27</xdr:row>
      <xdr:rowOff>23810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432595</xdr:colOff>
      <xdr:row>52</xdr:row>
      <xdr:rowOff>183885</xdr:rowOff>
    </xdr:from>
    <xdr:to>
      <xdr:col>146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128</xdr:col>
      <xdr:colOff>89958</xdr:colOff>
      <xdr:row>4</xdr:row>
      <xdr:rowOff>181246</xdr:rowOff>
    </xdr:from>
    <xdr:to>
      <xdr:col>138</xdr:col>
      <xdr:colOff>511968</xdr:colOff>
      <xdr:row>30</xdr:row>
      <xdr:rowOff>1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77</xdr:row>
      <xdr:rowOff>0</xdr:rowOff>
    </xdr:from>
    <xdr:to>
      <xdr:col>15</xdr:col>
      <xdr:colOff>0</xdr:colOff>
      <xdr:row>77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1162050</xdr:colOff>
      <xdr:row>0</xdr:row>
      <xdr:rowOff>781050</xdr:rowOff>
    </xdr:from>
    <xdr:to>
      <xdr:col>9</xdr:col>
      <xdr:colOff>1143000</xdr:colOff>
      <xdr:row>21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98C98F-A0D4-47C5-AC43-872E562B6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14</xdr:row>
      <xdr:rowOff>317953</xdr:rowOff>
    </xdr:from>
    <xdr:to>
      <xdr:col>17</xdr:col>
      <xdr:colOff>429078</xdr:colOff>
      <xdr:row>38</xdr:row>
      <xdr:rowOff>123825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56</xdr:row>
      <xdr:rowOff>99035</xdr:rowOff>
    </xdr:from>
    <xdr:to>
      <xdr:col>49</xdr:col>
      <xdr:colOff>629654</xdr:colOff>
      <xdr:row>96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285750</xdr:colOff>
      <xdr:row>38</xdr:row>
      <xdr:rowOff>149109</xdr:rowOff>
    </xdr:from>
    <xdr:to>
      <xdr:col>16</xdr:col>
      <xdr:colOff>505619</xdr:colOff>
      <xdr:row>73</xdr:row>
      <xdr:rowOff>116228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47625</xdr:rowOff>
    </xdr:from>
    <xdr:to>
      <xdr:col>45</xdr:col>
      <xdr:colOff>63500</xdr:colOff>
      <xdr:row>78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254000" y="1254125"/>
          <a:ext cx="27114500" cy="1292225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10</xdr:col>
      <xdr:colOff>704202</xdr:colOff>
      <xdr:row>26</xdr:row>
      <xdr:rowOff>259670</xdr:rowOff>
    </xdr:from>
    <xdr:to>
      <xdr:col>21</xdr:col>
      <xdr:colOff>664377</xdr:colOff>
      <xdr:row>50</xdr:row>
      <xdr:rowOff>160220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27327</xdr:colOff>
      <xdr:row>4</xdr:row>
      <xdr:rowOff>94570</xdr:rowOff>
    </xdr:from>
    <xdr:to>
      <xdr:col>21</xdr:col>
      <xdr:colOff>701877</xdr:colOff>
      <xdr:row>26</xdr:row>
      <xdr:rowOff>204670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22</xdr:col>
      <xdr:colOff>444501</xdr:colOff>
      <xdr:row>3</xdr:row>
      <xdr:rowOff>37420</xdr:rowOff>
    </xdr:from>
    <xdr:to>
      <xdr:col>33</xdr:col>
      <xdr:colOff>851216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22</xdr:col>
      <xdr:colOff>605745</xdr:colOff>
      <xdr:row>26</xdr:row>
      <xdr:rowOff>116228</xdr:rowOff>
    </xdr:from>
    <xdr:to>
      <xdr:col>33</xdr:col>
      <xdr:colOff>578684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33</xdr:col>
      <xdr:colOff>925788</xdr:colOff>
      <xdr:row>29</xdr:row>
      <xdr:rowOff>122128</xdr:rowOff>
    </xdr:from>
    <xdr:to>
      <xdr:col>44</xdr:col>
      <xdr:colOff>463752</xdr:colOff>
      <xdr:row>54</xdr:row>
      <xdr:rowOff>29028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34</xdr:col>
      <xdr:colOff>129040</xdr:colOff>
      <xdr:row>4</xdr:row>
      <xdr:rowOff>99903</xdr:rowOff>
    </xdr:from>
    <xdr:to>
      <xdr:col>44</xdr:col>
      <xdr:colOff>657540</xdr:colOff>
      <xdr:row>28</xdr:row>
      <xdr:rowOff>171903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33</xdr:col>
      <xdr:colOff>929594</xdr:colOff>
      <xdr:row>54</xdr:row>
      <xdr:rowOff>71550</xdr:rowOff>
    </xdr:from>
    <xdr:to>
      <xdr:col>44</xdr:col>
      <xdr:colOff>569160</xdr:colOff>
      <xdr:row>78</xdr:row>
      <xdr:rowOff>215900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12</xdr:col>
      <xdr:colOff>1863</xdr:colOff>
      <xdr:row>51</xdr:row>
      <xdr:rowOff>115325</xdr:rowOff>
    </xdr:from>
    <xdr:to>
      <xdr:col>22</xdr:col>
      <xdr:colOff>676477</xdr:colOff>
      <xdr:row>78</xdr:row>
      <xdr:rowOff>104775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23</xdr:col>
      <xdr:colOff>192540</xdr:colOff>
      <xdr:row>51</xdr:row>
      <xdr:rowOff>115325</xdr:rowOff>
    </xdr:from>
    <xdr:to>
      <xdr:col>33</xdr:col>
      <xdr:colOff>851215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864018</xdr:colOff>
      <xdr:row>19</xdr:row>
      <xdr:rowOff>75180</xdr:rowOff>
    </xdr:from>
    <xdr:to>
      <xdr:col>14</xdr:col>
      <xdr:colOff>568099</xdr:colOff>
      <xdr:row>22</xdr:row>
      <xdr:rowOff>204446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6580268" y="5490823"/>
          <a:ext cx="4208045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10</xdr:col>
      <xdr:colOff>721179</xdr:colOff>
      <xdr:row>1</xdr:row>
      <xdr:rowOff>412145</xdr:rowOff>
    </xdr:from>
    <xdr:to>
      <xdr:col>17</xdr:col>
      <xdr:colOff>1333502</xdr:colOff>
      <xdr:row>18</xdr:row>
      <xdr:rowOff>217714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6408854" y="726470"/>
          <a:ext cx="7536998" cy="4587119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435430</xdr:colOff>
      <xdr:row>23</xdr:row>
      <xdr:rowOff>53067</xdr:rowOff>
    </xdr:from>
    <xdr:to>
      <xdr:col>17</xdr:col>
      <xdr:colOff>1091974</xdr:colOff>
      <xdr:row>54</xdr:row>
      <xdr:rowOff>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16123105" y="6511017"/>
          <a:ext cx="7581219" cy="8643258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455839</xdr:colOff>
      <xdr:row>58</xdr:row>
      <xdr:rowOff>0</xdr:rowOff>
    </xdr:from>
    <xdr:to>
      <xdr:col>17</xdr:col>
      <xdr:colOff>884464</xdr:colOff>
      <xdr:row>70</xdr:row>
      <xdr:rowOff>90145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16143514" y="16106775"/>
          <a:ext cx="7353300" cy="4319245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707573</xdr:colOff>
      <xdr:row>19</xdr:row>
      <xdr:rowOff>176889</xdr:rowOff>
    </xdr:from>
    <xdr:to>
      <xdr:col>21</xdr:col>
      <xdr:colOff>1143001</xdr:colOff>
      <xdr:row>22</xdr:row>
      <xdr:rowOff>81639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23363466" y="5592532"/>
          <a:ext cx="4136571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19</xdr:col>
      <xdr:colOff>272143</xdr:colOff>
      <xdr:row>1</xdr:row>
      <xdr:rowOff>200025</xdr:rowOff>
    </xdr:from>
    <xdr:to>
      <xdr:col>29</xdr:col>
      <xdr:colOff>639536</xdr:colOff>
      <xdr:row>18</xdr:row>
      <xdr:rowOff>176893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F86A78-FFA6-4DEA-838E-753EDBBC1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751794</xdr:colOff>
      <xdr:row>2</xdr:row>
      <xdr:rowOff>48760</xdr:rowOff>
    </xdr:from>
    <xdr:to>
      <xdr:col>64</xdr:col>
      <xdr:colOff>735920</xdr:colOff>
      <xdr:row>74</xdr:row>
      <xdr:rowOff>121898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2348482" y="775041"/>
          <a:ext cx="34274126" cy="15241701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18</xdr:col>
      <xdr:colOff>492124</xdr:colOff>
      <xdr:row>1</xdr:row>
      <xdr:rowOff>167252</xdr:rowOff>
    </xdr:from>
    <xdr:to>
      <xdr:col>29</xdr:col>
      <xdr:colOff>102124</xdr:colOff>
      <xdr:row>22</xdr:row>
      <xdr:rowOff>240377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539749</xdr:colOff>
      <xdr:row>22</xdr:row>
      <xdr:rowOff>305593</xdr:rowOff>
    </xdr:from>
    <xdr:to>
      <xdr:col>29</xdr:col>
      <xdr:colOff>149749</xdr:colOff>
      <xdr:row>45</xdr:row>
      <xdr:rowOff>77093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317499</xdr:colOff>
      <xdr:row>22</xdr:row>
      <xdr:rowOff>226218</xdr:rowOff>
    </xdr:from>
    <xdr:to>
      <xdr:col>39</xdr:col>
      <xdr:colOff>689499</xdr:colOff>
      <xdr:row>44</xdr:row>
      <xdr:rowOff>188218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365124</xdr:colOff>
      <xdr:row>1</xdr:row>
      <xdr:rowOff>91846</xdr:rowOff>
    </xdr:from>
    <xdr:to>
      <xdr:col>39</xdr:col>
      <xdr:colOff>737124</xdr:colOff>
      <xdr:row>22</xdr:row>
      <xdr:rowOff>164971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253999</xdr:colOff>
      <xdr:row>1</xdr:row>
      <xdr:rowOff>28346</xdr:rowOff>
    </xdr:from>
    <xdr:to>
      <xdr:col>50</xdr:col>
      <xdr:colOff>625999</xdr:colOff>
      <xdr:row>22</xdr:row>
      <xdr:rowOff>101471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523874</xdr:colOff>
      <xdr:row>46</xdr:row>
      <xdr:rowOff>47625</xdr:rowOff>
    </xdr:from>
    <xdr:to>
      <xdr:col>29</xdr:col>
      <xdr:colOff>133874</xdr:colOff>
      <xdr:row>70</xdr:row>
      <xdr:rowOff>57250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269874</xdr:colOff>
      <xdr:row>46</xdr:row>
      <xdr:rowOff>31750</xdr:rowOff>
    </xdr:from>
    <xdr:to>
      <xdr:col>39</xdr:col>
      <xdr:colOff>641874</xdr:colOff>
      <xdr:row>70</xdr:row>
      <xdr:rowOff>41375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126999</xdr:colOff>
      <xdr:row>46</xdr:row>
      <xdr:rowOff>95250</xdr:rowOff>
    </xdr:from>
    <xdr:to>
      <xdr:col>50</xdr:col>
      <xdr:colOff>498999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40</xdr:col>
      <xdr:colOff>111124</xdr:colOff>
      <xdr:row>22</xdr:row>
      <xdr:rowOff>257968</xdr:rowOff>
    </xdr:from>
    <xdr:to>
      <xdr:col>50</xdr:col>
      <xdr:colOff>483124</xdr:colOff>
      <xdr:row>45</xdr:row>
      <xdr:rowOff>29468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 ht="13.5">
      <c r="D1" s="207">
        <v>2016</v>
      </c>
      <c r="E1" s="207">
        <v>2017</v>
      </c>
      <c r="F1" s="207">
        <v>2018</v>
      </c>
      <c r="G1" s="207">
        <v>2019</v>
      </c>
      <c r="H1" s="207">
        <v>2020</v>
      </c>
      <c r="I1" s="839" t="s">
        <v>0</v>
      </c>
      <c r="J1" s="841" t="s">
        <v>1</v>
      </c>
      <c r="K1" s="843" t="s">
        <v>2</v>
      </c>
      <c r="L1" s="843"/>
      <c r="M1" s="844"/>
    </row>
    <row r="2" spans="1:19" ht="24" customHeight="1">
      <c r="A2" s="103" t="s">
        <v>3</v>
      </c>
      <c r="B2" s="104" t="s">
        <v>4</v>
      </c>
      <c r="C2" s="104" t="s">
        <v>0</v>
      </c>
      <c r="D2" s="104">
        <f>SUM(D3:D127)</f>
        <v>6534857</v>
      </c>
      <c r="E2" s="104">
        <f>SUM(E3:E127)</f>
        <v>6613118</v>
      </c>
      <c r="F2" s="104">
        <f>SUM(F3:F127)</f>
        <v>6691030</v>
      </c>
      <c r="G2" s="104">
        <f>SUM(G3:G127)</f>
        <v>6768388</v>
      </c>
      <c r="H2" s="104">
        <f>SUM(H3:H127)</f>
        <v>6845093</v>
      </c>
      <c r="I2" s="840"/>
      <c r="J2" s="842"/>
      <c r="K2" s="245">
        <v>2018</v>
      </c>
      <c r="L2" s="245">
        <v>2019</v>
      </c>
      <c r="M2" s="246">
        <v>2020</v>
      </c>
      <c r="N2" s="246">
        <v>2021</v>
      </c>
      <c r="O2" s="246">
        <v>2022</v>
      </c>
      <c r="P2" s="246">
        <v>2023</v>
      </c>
      <c r="Q2" s="246">
        <v>2024</v>
      </c>
      <c r="R2" s="246">
        <v>2025</v>
      </c>
      <c r="S2" s="246">
        <v>2026</v>
      </c>
    </row>
    <row r="3" spans="1:19" ht="15">
      <c r="A3" s="105">
        <v>1</v>
      </c>
      <c r="B3" t="s">
        <v>5</v>
      </c>
      <c r="C3" t="s">
        <v>6</v>
      </c>
      <c r="D3">
        <v>2486723</v>
      </c>
      <c r="E3" s="92">
        <v>2508452</v>
      </c>
      <c r="F3" s="92">
        <v>2529403</v>
      </c>
      <c r="G3" s="92">
        <v>2549537</v>
      </c>
      <c r="H3" s="92">
        <v>2569007</v>
      </c>
      <c r="I3" t="s">
        <v>5</v>
      </c>
      <c r="J3" s="247" t="s">
        <v>6</v>
      </c>
      <c r="K3" s="248">
        <v>2427129</v>
      </c>
      <c r="L3" s="248">
        <v>2483545</v>
      </c>
      <c r="M3" s="249">
        <v>2533424</v>
      </c>
      <c r="N3" s="249">
        <v>2573220</v>
      </c>
      <c r="O3" s="249">
        <v>2612958</v>
      </c>
      <c r="P3" s="249">
        <v>2653729</v>
      </c>
      <c r="Q3" s="249">
        <v>2700443</v>
      </c>
      <c r="R3" s="249">
        <v>2745464</v>
      </c>
      <c r="S3" s="249">
        <v>2787912</v>
      </c>
    </row>
    <row r="4" spans="1:19" ht="15">
      <c r="A4" s="106">
        <v>2</v>
      </c>
      <c r="B4" t="s">
        <v>7</v>
      </c>
      <c r="C4" t="s">
        <v>8</v>
      </c>
      <c r="D4">
        <v>19195</v>
      </c>
      <c r="E4" s="92">
        <v>19096</v>
      </c>
      <c r="F4" s="92">
        <v>18991</v>
      </c>
      <c r="G4" s="92">
        <v>18882</v>
      </c>
      <c r="H4" s="92">
        <v>18779</v>
      </c>
      <c r="I4" t="s">
        <v>7</v>
      </c>
      <c r="J4" s="250" t="s">
        <v>8</v>
      </c>
      <c r="K4" s="251">
        <v>20367</v>
      </c>
      <c r="L4" s="251">
        <v>20258</v>
      </c>
      <c r="M4" s="252">
        <v>20287</v>
      </c>
      <c r="N4" s="252">
        <v>20602</v>
      </c>
      <c r="O4" s="252">
        <v>20920</v>
      </c>
      <c r="P4" s="252">
        <v>21246</v>
      </c>
      <c r="Q4" s="252">
        <v>21444</v>
      </c>
      <c r="R4" s="252">
        <v>21633</v>
      </c>
      <c r="S4" s="252">
        <v>21818</v>
      </c>
    </row>
    <row r="5" spans="1:19" ht="15">
      <c r="A5" s="106">
        <v>4</v>
      </c>
      <c r="B5" t="s">
        <v>9</v>
      </c>
      <c r="C5" t="s">
        <v>10</v>
      </c>
      <c r="D5">
        <v>2075</v>
      </c>
      <c r="E5" s="92">
        <v>2019</v>
      </c>
      <c r="F5" s="92">
        <v>1971</v>
      </c>
      <c r="G5" s="92">
        <v>1918</v>
      </c>
      <c r="H5" s="92">
        <v>1870</v>
      </c>
      <c r="I5" t="s">
        <v>9</v>
      </c>
      <c r="J5" s="253" t="s">
        <v>10</v>
      </c>
      <c r="K5" s="254">
        <v>2695</v>
      </c>
      <c r="L5" s="254">
        <v>2710</v>
      </c>
      <c r="M5" s="255">
        <v>2735</v>
      </c>
      <c r="N5" s="255">
        <v>2777</v>
      </c>
      <c r="O5" s="255">
        <v>2820</v>
      </c>
      <c r="P5" s="255">
        <v>2864</v>
      </c>
      <c r="Q5" s="255">
        <v>2878</v>
      </c>
      <c r="R5" s="255">
        <v>2903</v>
      </c>
      <c r="S5" s="255">
        <v>2926</v>
      </c>
    </row>
    <row r="6" spans="1:19" ht="15">
      <c r="A6" s="106">
        <v>21</v>
      </c>
      <c r="B6" t="s">
        <v>11</v>
      </c>
      <c r="C6" t="s">
        <v>12</v>
      </c>
      <c r="D6">
        <v>3435</v>
      </c>
      <c r="E6" s="92">
        <v>3393</v>
      </c>
      <c r="F6" s="92">
        <v>3361</v>
      </c>
      <c r="G6" s="92">
        <v>3307</v>
      </c>
      <c r="H6" s="92">
        <v>3278</v>
      </c>
      <c r="I6" t="s">
        <v>11</v>
      </c>
      <c r="J6" s="250" t="s">
        <v>12</v>
      </c>
      <c r="K6" s="251">
        <v>4657</v>
      </c>
      <c r="L6" s="251">
        <v>4669</v>
      </c>
      <c r="M6" s="252">
        <v>4698</v>
      </c>
      <c r="N6" s="252">
        <v>4771</v>
      </c>
      <c r="O6" s="252">
        <v>4845</v>
      </c>
      <c r="P6" s="252">
        <v>4920</v>
      </c>
      <c r="Q6" s="252">
        <v>4959</v>
      </c>
      <c r="R6" s="252">
        <v>5032</v>
      </c>
      <c r="S6" s="252">
        <v>5073</v>
      </c>
    </row>
    <row r="7" spans="1:19" ht="15">
      <c r="A7" s="106">
        <v>30</v>
      </c>
      <c r="B7" t="s">
        <v>13</v>
      </c>
      <c r="C7" t="s">
        <v>14</v>
      </c>
      <c r="D7">
        <v>29770</v>
      </c>
      <c r="E7" s="92">
        <v>29980</v>
      </c>
      <c r="F7" s="92">
        <v>30181</v>
      </c>
      <c r="G7" s="92">
        <v>30376</v>
      </c>
      <c r="H7" s="92">
        <v>30561</v>
      </c>
      <c r="I7" t="s">
        <v>13</v>
      </c>
      <c r="J7" s="253" t="s">
        <v>14</v>
      </c>
      <c r="K7" s="254">
        <v>30227</v>
      </c>
      <c r="L7" s="254">
        <v>30777</v>
      </c>
      <c r="M7" s="255">
        <v>31283</v>
      </c>
      <c r="N7" s="255">
        <v>31768</v>
      </c>
      <c r="O7" s="255">
        <v>32259</v>
      </c>
      <c r="P7" s="255">
        <v>32762</v>
      </c>
      <c r="Q7" s="255">
        <v>33113</v>
      </c>
      <c r="R7" s="255">
        <v>33443</v>
      </c>
      <c r="S7" s="255">
        <v>33769</v>
      </c>
    </row>
    <row r="8" spans="1:19" ht="15">
      <c r="A8" s="106">
        <v>31</v>
      </c>
      <c r="B8" t="s">
        <v>15</v>
      </c>
      <c r="C8" t="s">
        <v>16</v>
      </c>
      <c r="D8">
        <v>22253</v>
      </c>
      <c r="E8" s="92">
        <v>22414</v>
      </c>
      <c r="F8" s="92">
        <v>22567</v>
      </c>
      <c r="G8" s="92">
        <v>22714</v>
      </c>
      <c r="H8" s="92">
        <v>22860</v>
      </c>
      <c r="I8" t="s">
        <v>15</v>
      </c>
      <c r="J8" s="250" t="s">
        <v>16</v>
      </c>
      <c r="K8" s="251">
        <v>25962</v>
      </c>
      <c r="L8" s="251">
        <v>26552</v>
      </c>
      <c r="M8" s="252">
        <v>27071</v>
      </c>
      <c r="N8" s="252">
        <v>27496</v>
      </c>
      <c r="O8" s="252">
        <v>27921</v>
      </c>
      <c r="P8" s="252">
        <v>28357</v>
      </c>
      <c r="Q8" s="252">
        <v>28691</v>
      </c>
      <c r="R8" s="252">
        <v>29023</v>
      </c>
      <c r="S8" s="252">
        <v>29342</v>
      </c>
    </row>
    <row r="9" spans="1:19" ht="15">
      <c r="A9" s="106">
        <v>34</v>
      </c>
      <c r="B9" t="s">
        <v>17</v>
      </c>
      <c r="C9" t="s">
        <v>18</v>
      </c>
      <c r="D9">
        <v>46221</v>
      </c>
      <c r="E9" s="92">
        <v>46621</v>
      </c>
      <c r="F9" s="92">
        <v>47003</v>
      </c>
      <c r="G9" s="92">
        <v>47384</v>
      </c>
      <c r="H9" s="92">
        <v>47747</v>
      </c>
      <c r="I9" t="s">
        <v>17</v>
      </c>
      <c r="J9" s="253" t="s">
        <v>18</v>
      </c>
      <c r="K9" s="254">
        <v>43269</v>
      </c>
      <c r="L9" s="254">
        <v>43713</v>
      </c>
      <c r="M9" s="255">
        <v>44199</v>
      </c>
      <c r="N9" s="255">
        <v>44885</v>
      </c>
      <c r="O9" s="255">
        <v>45577</v>
      </c>
      <c r="P9" s="255">
        <v>46289</v>
      </c>
      <c r="Q9" s="255">
        <v>46782</v>
      </c>
      <c r="R9" s="255">
        <v>47231</v>
      </c>
      <c r="S9" s="255">
        <v>47706</v>
      </c>
    </row>
    <row r="10" spans="1:19" ht="15">
      <c r="A10" s="106">
        <v>36</v>
      </c>
      <c r="B10" t="s">
        <v>19</v>
      </c>
      <c r="C10" t="s">
        <v>20</v>
      </c>
      <c r="D10">
        <v>9082</v>
      </c>
      <c r="E10" s="92">
        <v>9216</v>
      </c>
      <c r="F10" s="92">
        <v>9353</v>
      </c>
      <c r="G10" s="92">
        <v>9492</v>
      </c>
      <c r="H10" s="92">
        <v>9631</v>
      </c>
      <c r="I10" t="s">
        <v>19</v>
      </c>
      <c r="J10" s="250" t="s">
        <v>20</v>
      </c>
      <c r="K10" s="251">
        <v>5756</v>
      </c>
      <c r="L10" s="251">
        <v>5790</v>
      </c>
      <c r="M10" s="252">
        <v>5841</v>
      </c>
      <c r="N10" s="252">
        <v>5932</v>
      </c>
      <c r="O10" s="252">
        <v>6023</v>
      </c>
      <c r="P10" s="252">
        <v>6117</v>
      </c>
      <c r="Q10" s="252">
        <v>6166</v>
      </c>
      <c r="R10" s="252">
        <v>6229</v>
      </c>
      <c r="S10" s="252">
        <v>6285</v>
      </c>
    </row>
    <row r="11" spans="1:19" ht="15">
      <c r="A11" s="106">
        <v>38</v>
      </c>
      <c r="B11" t="s">
        <v>21</v>
      </c>
      <c r="C11" t="s">
        <v>22</v>
      </c>
      <c r="D11">
        <v>11240</v>
      </c>
      <c r="E11" s="92">
        <v>11139</v>
      </c>
      <c r="F11" s="92">
        <v>11040</v>
      </c>
      <c r="G11" s="92">
        <v>10932</v>
      </c>
      <c r="H11" s="92">
        <v>10832</v>
      </c>
      <c r="I11" t="s">
        <v>21</v>
      </c>
      <c r="J11" s="253" t="s">
        <v>22</v>
      </c>
      <c r="K11" s="254">
        <v>11437</v>
      </c>
      <c r="L11" s="254">
        <v>11462</v>
      </c>
      <c r="M11" s="255">
        <v>11536</v>
      </c>
      <c r="N11" s="255">
        <v>11715</v>
      </c>
      <c r="O11" s="255">
        <v>11896</v>
      </c>
      <c r="P11" s="255">
        <v>12081</v>
      </c>
      <c r="Q11" s="255">
        <v>12144</v>
      </c>
      <c r="R11" s="255">
        <v>12227</v>
      </c>
      <c r="S11" s="255">
        <v>12316</v>
      </c>
    </row>
    <row r="12" spans="1:19" ht="15">
      <c r="A12" s="106">
        <v>40</v>
      </c>
      <c r="B12" t="s">
        <v>23</v>
      </c>
      <c r="C12" t="s">
        <v>24</v>
      </c>
      <c r="D12">
        <v>17304</v>
      </c>
      <c r="E12" s="92">
        <v>17521</v>
      </c>
      <c r="F12" s="92">
        <v>17737</v>
      </c>
      <c r="G12" s="92">
        <v>17962</v>
      </c>
      <c r="H12" s="92">
        <v>18166</v>
      </c>
      <c r="I12" t="s">
        <v>23</v>
      </c>
      <c r="J12" s="250" t="s">
        <v>24</v>
      </c>
      <c r="K12" s="251">
        <v>18321</v>
      </c>
      <c r="L12" s="251">
        <v>18737</v>
      </c>
      <c r="M12" s="252">
        <v>19104</v>
      </c>
      <c r="N12" s="252">
        <v>19404</v>
      </c>
      <c r="O12" s="252">
        <v>19704</v>
      </c>
      <c r="P12" s="252">
        <v>20011</v>
      </c>
      <c r="Q12" s="252">
        <v>20210</v>
      </c>
      <c r="R12" s="252">
        <v>20390</v>
      </c>
      <c r="S12" s="252">
        <v>20586</v>
      </c>
    </row>
    <row r="13" spans="1:19" ht="15">
      <c r="A13" s="106">
        <v>42</v>
      </c>
      <c r="B13" t="s">
        <v>25</v>
      </c>
      <c r="C13" t="s">
        <v>26</v>
      </c>
      <c r="D13">
        <v>24724</v>
      </c>
      <c r="E13" s="92">
        <v>24905</v>
      </c>
      <c r="F13" s="92">
        <v>25067</v>
      </c>
      <c r="G13" s="92">
        <v>25239</v>
      </c>
      <c r="H13" s="92">
        <v>25395</v>
      </c>
      <c r="I13" t="s">
        <v>25</v>
      </c>
      <c r="J13" s="253" t="s">
        <v>27</v>
      </c>
      <c r="K13" s="254">
        <v>26164</v>
      </c>
      <c r="L13" s="254">
        <v>26598</v>
      </c>
      <c r="M13" s="255">
        <v>27002</v>
      </c>
      <c r="N13" s="255">
        <v>27421</v>
      </c>
      <c r="O13" s="255">
        <v>27844</v>
      </c>
      <c r="P13" s="255">
        <v>28279</v>
      </c>
      <c r="Q13" s="255">
        <v>28642</v>
      </c>
      <c r="R13" s="255">
        <v>29016</v>
      </c>
      <c r="S13" s="255">
        <v>29360</v>
      </c>
    </row>
    <row r="14" spans="1:19" ht="15">
      <c r="A14" s="106">
        <v>44</v>
      </c>
      <c r="B14" t="s">
        <v>28</v>
      </c>
      <c r="C14" t="s">
        <v>29</v>
      </c>
      <c r="D14">
        <v>7580</v>
      </c>
      <c r="E14" s="92">
        <v>7591</v>
      </c>
      <c r="F14" s="92">
        <v>7601</v>
      </c>
      <c r="G14" s="92">
        <v>7610</v>
      </c>
      <c r="H14" s="92">
        <v>7619</v>
      </c>
      <c r="I14" t="s">
        <v>28</v>
      </c>
      <c r="J14" s="250" t="s">
        <v>30</v>
      </c>
      <c r="K14" s="251">
        <v>7010</v>
      </c>
      <c r="L14" s="251">
        <v>7085</v>
      </c>
      <c r="M14" s="252">
        <v>7169</v>
      </c>
      <c r="N14" s="252">
        <v>7280</v>
      </c>
      <c r="O14" s="252">
        <v>7393</v>
      </c>
      <c r="P14" s="252">
        <v>7508</v>
      </c>
      <c r="Q14" s="252">
        <v>7547</v>
      </c>
      <c r="R14" s="252">
        <v>7594</v>
      </c>
      <c r="S14" s="252">
        <v>7646</v>
      </c>
    </row>
    <row r="15" spans="1:19" ht="15">
      <c r="A15" s="106">
        <v>45</v>
      </c>
      <c r="B15" t="s">
        <v>31</v>
      </c>
      <c r="C15" t="s">
        <v>32</v>
      </c>
      <c r="D15">
        <v>183716</v>
      </c>
      <c r="E15" s="92">
        <v>189325</v>
      </c>
      <c r="F15" s="92">
        <v>195068</v>
      </c>
      <c r="G15" s="92">
        <v>200931</v>
      </c>
      <c r="H15" s="92">
        <v>206885</v>
      </c>
      <c r="I15" t="s">
        <v>31</v>
      </c>
      <c r="J15" s="253" t="s">
        <v>32</v>
      </c>
      <c r="K15" s="254">
        <v>121003</v>
      </c>
      <c r="L15" s="254">
        <v>124647</v>
      </c>
      <c r="M15" s="255">
        <v>127744</v>
      </c>
      <c r="N15" s="255">
        <v>129751</v>
      </c>
      <c r="O15" s="255">
        <v>131754</v>
      </c>
      <c r="P15" s="255">
        <v>133811</v>
      </c>
      <c r="Q15" s="255">
        <v>135908</v>
      </c>
      <c r="R15" s="255">
        <v>137922</v>
      </c>
      <c r="S15" s="255">
        <v>139843</v>
      </c>
    </row>
    <row r="16" spans="1:19" ht="15">
      <c r="A16" s="106">
        <v>51</v>
      </c>
      <c r="B16" t="s">
        <v>33</v>
      </c>
      <c r="C16" t="s">
        <v>34</v>
      </c>
      <c r="D16">
        <v>41209</v>
      </c>
      <c r="E16" s="92">
        <v>42301</v>
      </c>
      <c r="F16" s="92">
        <v>43416</v>
      </c>
      <c r="G16" s="92">
        <v>44560</v>
      </c>
      <c r="H16" s="92">
        <v>45710</v>
      </c>
      <c r="I16" t="s">
        <v>33</v>
      </c>
      <c r="J16" s="250" t="s">
        <v>35</v>
      </c>
      <c r="K16" s="251">
        <v>29295</v>
      </c>
      <c r="L16" s="251">
        <v>29942</v>
      </c>
      <c r="M16" s="252">
        <v>30510</v>
      </c>
      <c r="N16" s="252">
        <v>30984</v>
      </c>
      <c r="O16" s="252">
        <v>31462</v>
      </c>
      <c r="P16" s="252">
        <v>31953</v>
      </c>
      <c r="Q16" s="252">
        <v>32219</v>
      </c>
      <c r="R16" s="252">
        <v>32469</v>
      </c>
      <c r="S16" s="252">
        <v>32735</v>
      </c>
    </row>
    <row r="17" spans="1:19" ht="15">
      <c r="A17" s="106">
        <v>55</v>
      </c>
      <c r="B17" t="s">
        <v>36</v>
      </c>
      <c r="C17" t="s">
        <v>37</v>
      </c>
      <c r="D17">
        <v>8578</v>
      </c>
      <c r="E17" s="92">
        <v>8426</v>
      </c>
      <c r="F17" s="92">
        <v>8306</v>
      </c>
      <c r="G17" s="92">
        <v>8165</v>
      </c>
      <c r="H17" s="92">
        <v>8036</v>
      </c>
      <c r="I17" t="s">
        <v>36</v>
      </c>
      <c r="J17" s="253" t="s">
        <v>37</v>
      </c>
      <c r="K17" s="254">
        <v>7689</v>
      </c>
      <c r="L17" s="254">
        <v>7577</v>
      </c>
      <c r="M17" s="255">
        <v>7545</v>
      </c>
      <c r="N17" s="255">
        <v>7662</v>
      </c>
      <c r="O17" s="255">
        <v>7780</v>
      </c>
      <c r="P17" s="255">
        <v>7902</v>
      </c>
      <c r="Q17" s="255">
        <v>7975</v>
      </c>
      <c r="R17" s="255">
        <v>8051</v>
      </c>
      <c r="S17" s="255">
        <v>8137</v>
      </c>
    </row>
    <row r="18" spans="1:19" ht="15">
      <c r="A18" s="106">
        <v>59</v>
      </c>
      <c r="B18" t="s">
        <v>38</v>
      </c>
      <c r="C18" t="s">
        <v>39</v>
      </c>
      <c r="D18">
        <v>4110</v>
      </c>
      <c r="E18" s="92">
        <v>4029</v>
      </c>
      <c r="F18" s="92">
        <v>3945</v>
      </c>
      <c r="G18" s="92">
        <v>3854</v>
      </c>
      <c r="H18" s="92">
        <v>3765</v>
      </c>
      <c r="I18" t="s">
        <v>38</v>
      </c>
      <c r="J18" s="250" t="s">
        <v>39</v>
      </c>
      <c r="K18" s="251">
        <v>5139</v>
      </c>
      <c r="L18" s="251">
        <v>5085</v>
      </c>
      <c r="M18" s="252">
        <v>5074</v>
      </c>
      <c r="N18" s="252">
        <v>5153</v>
      </c>
      <c r="O18" s="252">
        <v>5232</v>
      </c>
      <c r="P18" s="252">
        <v>5314</v>
      </c>
      <c r="Q18" s="252">
        <v>5361</v>
      </c>
      <c r="R18" s="252">
        <v>5393</v>
      </c>
      <c r="S18" s="252">
        <v>5448</v>
      </c>
    </row>
    <row r="19" spans="1:19" ht="15">
      <c r="A19" s="106">
        <v>79</v>
      </c>
      <c r="B19" t="s">
        <v>40</v>
      </c>
      <c r="C19" t="s">
        <v>41</v>
      </c>
      <c r="D19">
        <v>50836</v>
      </c>
      <c r="E19" s="92">
        <v>51617</v>
      </c>
      <c r="F19" s="92">
        <v>52395</v>
      </c>
      <c r="G19" s="92">
        <v>53167</v>
      </c>
      <c r="H19" s="92">
        <v>53946</v>
      </c>
      <c r="I19" t="s">
        <v>40</v>
      </c>
      <c r="J19" s="253" t="s">
        <v>41</v>
      </c>
      <c r="K19" s="254">
        <v>51969</v>
      </c>
      <c r="L19" s="254">
        <v>53242</v>
      </c>
      <c r="M19" s="255">
        <v>54347</v>
      </c>
      <c r="N19" s="255">
        <v>55201</v>
      </c>
      <c r="O19" s="255">
        <v>56053</v>
      </c>
      <c r="P19" s="255">
        <v>56928</v>
      </c>
      <c r="Q19" s="255">
        <v>57483</v>
      </c>
      <c r="R19" s="255">
        <v>58025</v>
      </c>
      <c r="S19" s="255">
        <v>58590</v>
      </c>
    </row>
    <row r="20" spans="1:19" ht="15">
      <c r="A20" s="106">
        <v>86</v>
      </c>
      <c r="B20" t="s">
        <v>42</v>
      </c>
      <c r="C20" t="s">
        <v>43</v>
      </c>
      <c r="D20">
        <v>6823</v>
      </c>
      <c r="E20" s="92">
        <v>6875</v>
      </c>
      <c r="F20" s="92">
        <v>6930</v>
      </c>
      <c r="G20" s="92">
        <v>6991</v>
      </c>
      <c r="H20" s="92">
        <v>7041</v>
      </c>
      <c r="I20" t="s">
        <v>42</v>
      </c>
      <c r="J20" s="250" t="s">
        <v>43</v>
      </c>
      <c r="K20" s="251">
        <v>6000</v>
      </c>
      <c r="L20" s="251">
        <v>6054</v>
      </c>
      <c r="M20" s="252">
        <v>6116</v>
      </c>
      <c r="N20" s="252">
        <v>6211</v>
      </c>
      <c r="O20" s="252">
        <v>6307</v>
      </c>
      <c r="P20" s="252">
        <v>6405</v>
      </c>
      <c r="Q20" s="252">
        <v>6439</v>
      </c>
      <c r="R20" s="252">
        <v>6484</v>
      </c>
      <c r="S20" s="252">
        <v>6540</v>
      </c>
    </row>
    <row r="21" spans="1:19" ht="15">
      <c r="A21" s="106">
        <v>88</v>
      </c>
      <c r="B21" t="s">
        <v>44</v>
      </c>
      <c r="C21" t="s">
        <v>45</v>
      </c>
      <c r="D21">
        <v>464614</v>
      </c>
      <c r="E21" s="92">
        <v>473423</v>
      </c>
      <c r="F21" s="92">
        <v>482287</v>
      </c>
      <c r="G21" s="92">
        <v>491182</v>
      </c>
      <c r="H21" s="92">
        <v>500125</v>
      </c>
      <c r="I21" t="s">
        <v>44</v>
      </c>
      <c r="J21" s="253" t="s">
        <v>45</v>
      </c>
      <c r="K21" s="254">
        <v>522264</v>
      </c>
      <c r="L21" s="254">
        <v>538527</v>
      </c>
      <c r="M21" s="255">
        <v>552154</v>
      </c>
      <c r="N21" s="255">
        <v>560831</v>
      </c>
      <c r="O21" s="255">
        <v>569488</v>
      </c>
      <c r="P21" s="255">
        <v>578376</v>
      </c>
      <c r="Q21" s="255">
        <v>588462</v>
      </c>
      <c r="R21" s="255">
        <v>598199</v>
      </c>
      <c r="S21" s="255">
        <v>607353</v>
      </c>
    </row>
    <row r="22" spans="1:19" ht="15">
      <c r="A22" s="106">
        <v>91</v>
      </c>
      <c r="B22" t="s">
        <v>46</v>
      </c>
      <c r="C22" t="s">
        <v>47</v>
      </c>
      <c r="D22">
        <v>9188</v>
      </c>
      <c r="E22" s="92">
        <v>9079</v>
      </c>
      <c r="F22" s="92">
        <v>8976</v>
      </c>
      <c r="G22" s="92">
        <v>8864</v>
      </c>
      <c r="H22" s="92">
        <v>8758</v>
      </c>
      <c r="I22" t="s">
        <v>46</v>
      </c>
      <c r="J22" s="250" t="s">
        <v>47</v>
      </c>
      <c r="K22" s="251">
        <v>10323</v>
      </c>
      <c r="L22" s="251">
        <v>10274</v>
      </c>
      <c r="M22" s="252">
        <v>10284</v>
      </c>
      <c r="N22" s="252">
        <v>10444</v>
      </c>
      <c r="O22" s="252">
        <v>10605</v>
      </c>
      <c r="P22" s="252">
        <v>10770</v>
      </c>
      <c r="Q22" s="252">
        <v>10850</v>
      </c>
      <c r="R22" s="252">
        <v>10960</v>
      </c>
      <c r="S22" s="252">
        <v>11043</v>
      </c>
    </row>
    <row r="23" spans="1:19" ht="15">
      <c r="A23" s="106">
        <v>93</v>
      </c>
      <c r="B23" t="s">
        <v>48</v>
      </c>
      <c r="C23" t="s">
        <v>49</v>
      </c>
      <c r="D23">
        <v>17606</v>
      </c>
      <c r="E23" s="92">
        <v>17663</v>
      </c>
      <c r="F23" s="92">
        <v>17726</v>
      </c>
      <c r="G23" s="92">
        <v>17773</v>
      </c>
      <c r="H23" s="92">
        <v>17815</v>
      </c>
      <c r="I23" t="s">
        <v>48</v>
      </c>
      <c r="J23" s="253" t="s">
        <v>49</v>
      </c>
      <c r="K23" s="254">
        <v>15607</v>
      </c>
      <c r="L23" s="254">
        <v>15736</v>
      </c>
      <c r="M23" s="255">
        <v>15896</v>
      </c>
      <c r="N23" s="255">
        <v>16143</v>
      </c>
      <c r="O23" s="255">
        <v>16392</v>
      </c>
      <c r="P23" s="255">
        <v>16648</v>
      </c>
      <c r="Q23" s="255">
        <v>16767</v>
      </c>
      <c r="R23" s="255">
        <v>16893</v>
      </c>
      <c r="S23" s="255">
        <v>17024</v>
      </c>
    </row>
    <row r="24" spans="1:19" ht="15">
      <c r="A24" s="106">
        <v>101</v>
      </c>
      <c r="B24" t="s">
        <v>50</v>
      </c>
      <c r="C24" t="s">
        <v>51</v>
      </c>
      <c r="D24">
        <v>26957</v>
      </c>
      <c r="E24" s="92">
        <v>26828</v>
      </c>
      <c r="F24" s="92">
        <v>26698</v>
      </c>
      <c r="G24" s="92">
        <v>26567</v>
      </c>
      <c r="H24" s="92">
        <v>26434</v>
      </c>
      <c r="I24" t="s">
        <v>50</v>
      </c>
      <c r="J24" s="250" t="s">
        <v>51</v>
      </c>
      <c r="K24" s="251">
        <v>26118</v>
      </c>
      <c r="L24" s="251">
        <v>26160</v>
      </c>
      <c r="M24" s="252">
        <v>26313</v>
      </c>
      <c r="N24" s="252">
        <v>26721</v>
      </c>
      <c r="O24" s="252">
        <v>27134</v>
      </c>
      <c r="P24" s="252">
        <v>27557</v>
      </c>
      <c r="Q24" s="252">
        <v>27905</v>
      </c>
      <c r="R24" s="252">
        <v>28245</v>
      </c>
      <c r="S24" s="252">
        <v>28563</v>
      </c>
    </row>
    <row r="25" spans="1:19" ht="15">
      <c r="A25" s="106">
        <v>107</v>
      </c>
      <c r="B25" t="s">
        <v>52</v>
      </c>
      <c r="C25" t="s">
        <v>53</v>
      </c>
      <c r="D25">
        <v>8692</v>
      </c>
      <c r="E25" s="92">
        <v>8682</v>
      </c>
      <c r="F25" s="92">
        <v>8673</v>
      </c>
      <c r="G25" s="92">
        <v>8662</v>
      </c>
      <c r="H25" s="92">
        <v>8652</v>
      </c>
      <c r="I25" t="s">
        <v>52</v>
      </c>
      <c r="J25" s="253" t="s">
        <v>53</v>
      </c>
      <c r="K25" s="254">
        <v>8039</v>
      </c>
      <c r="L25" s="254">
        <v>8065</v>
      </c>
      <c r="M25" s="255">
        <v>8120</v>
      </c>
      <c r="N25" s="255">
        <v>8246</v>
      </c>
      <c r="O25" s="255">
        <v>8373</v>
      </c>
      <c r="P25" s="255">
        <v>8504</v>
      </c>
      <c r="Q25" s="255">
        <v>8576</v>
      </c>
      <c r="R25" s="255">
        <v>8641</v>
      </c>
      <c r="S25" s="255">
        <v>8710</v>
      </c>
    </row>
    <row r="26" spans="1:19" ht="15">
      <c r="A26" s="106">
        <v>113</v>
      </c>
      <c r="B26" t="s">
        <v>54</v>
      </c>
      <c r="C26" t="s">
        <v>55</v>
      </c>
      <c r="D26">
        <v>6566</v>
      </c>
      <c r="E26" s="92">
        <v>6531</v>
      </c>
      <c r="F26" s="92">
        <v>6495</v>
      </c>
      <c r="G26" s="92">
        <v>6446</v>
      </c>
      <c r="H26" s="92">
        <v>6403</v>
      </c>
      <c r="I26" t="s">
        <v>54</v>
      </c>
      <c r="J26" s="250" t="s">
        <v>55</v>
      </c>
      <c r="K26" s="251">
        <v>9354</v>
      </c>
      <c r="L26" s="251">
        <v>9502</v>
      </c>
      <c r="M26" s="252">
        <v>9634</v>
      </c>
      <c r="N26" s="252">
        <v>9783</v>
      </c>
      <c r="O26" s="252">
        <v>9934</v>
      </c>
      <c r="P26" s="252">
        <v>10089</v>
      </c>
      <c r="Q26" s="252">
        <v>10143</v>
      </c>
      <c r="R26" s="252">
        <v>10211</v>
      </c>
      <c r="S26" s="252">
        <v>10299</v>
      </c>
    </row>
    <row r="27" spans="1:19" ht="15">
      <c r="A27" s="106">
        <v>120</v>
      </c>
      <c r="B27" t="s">
        <v>56</v>
      </c>
      <c r="C27" t="s">
        <v>57</v>
      </c>
      <c r="D27">
        <v>38850</v>
      </c>
      <c r="E27" s="92">
        <v>39918</v>
      </c>
      <c r="F27" s="92">
        <v>41012</v>
      </c>
      <c r="G27" s="92">
        <v>42112</v>
      </c>
      <c r="H27" s="92">
        <v>43239</v>
      </c>
      <c r="I27" t="s">
        <v>56</v>
      </c>
      <c r="J27" s="253" t="s">
        <v>57</v>
      </c>
      <c r="K27" s="254">
        <v>28996</v>
      </c>
      <c r="L27" s="254">
        <v>29716</v>
      </c>
      <c r="M27" s="255">
        <v>30356</v>
      </c>
      <c r="N27" s="255">
        <v>30833</v>
      </c>
      <c r="O27" s="255">
        <v>31309</v>
      </c>
      <c r="P27" s="255">
        <v>31798</v>
      </c>
      <c r="Q27" s="255">
        <v>31976</v>
      </c>
      <c r="R27" s="255">
        <v>32163</v>
      </c>
      <c r="S27" s="255">
        <v>32385</v>
      </c>
    </row>
    <row r="28" spans="1:19" ht="15">
      <c r="A28" s="106">
        <v>125</v>
      </c>
      <c r="B28" t="s">
        <v>58</v>
      </c>
      <c r="C28" t="s">
        <v>59</v>
      </c>
      <c r="D28">
        <v>8275</v>
      </c>
      <c r="E28" s="92">
        <v>8330</v>
      </c>
      <c r="F28" s="92">
        <v>8396</v>
      </c>
      <c r="G28" s="92">
        <v>8457</v>
      </c>
      <c r="H28" s="92">
        <v>8519</v>
      </c>
      <c r="I28" t="s">
        <v>58</v>
      </c>
      <c r="J28" s="250" t="s">
        <v>59</v>
      </c>
      <c r="K28" s="251">
        <v>8297</v>
      </c>
      <c r="L28" s="251">
        <v>8420</v>
      </c>
      <c r="M28" s="252">
        <v>8536</v>
      </c>
      <c r="N28" s="252">
        <v>8668</v>
      </c>
      <c r="O28" s="252">
        <v>8802</v>
      </c>
      <c r="P28" s="252">
        <v>8940</v>
      </c>
      <c r="Q28" s="252">
        <v>8992</v>
      </c>
      <c r="R28" s="252">
        <v>9046</v>
      </c>
      <c r="S28" s="252">
        <v>9106</v>
      </c>
    </row>
    <row r="29" spans="1:19" ht="15">
      <c r="A29" s="106">
        <v>129</v>
      </c>
      <c r="B29" t="s">
        <v>60</v>
      </c>
      <c r="C29" t="s">
        <v>61</v>
      </c>
      <c r="D29">
        <v>78756</v>
      </c>
      <c r="E29" s="92">
        <v>79652</v>
      </c>
      <c r="F29" s="92">
        <v>80528</v>
      </c>
      <c r="G29" s="92">
        <v>81381</v>
      </c>
      <c r="H29" s="92">
        <v>82227</v>
      </c>
      <c r="I29" t="s">
        <v>60</v>
      </c>
      <c r="J29" s="253" t="s">
        <v>61</v>
      </c>
      <c r="K29" s="254">
        <v>79638</v>
      </c>
      <c r="L29" s="254">
        <v>81658</v>
      </c>
      <c r="M29" s="255">
        <v>83423</v>
      </c>
      <c r="N29" s="255">
        <v>84734</v>
      </c>
      <c r="O29" s="255">
        <v>86042</v>
      </c>
      <c r="P29" s="255">
        <v>87385</v>
      </c>
      <c r="Q29" s="255">
        <v>88727</v>
      </c>
      <c r="R29" s="255">
        <v>90015</v>
      </c>
      <c r="S29" s="255">
        <v>91239</v>
      </c>
    </row>
    <row r="30" spans="1:19" ht="15">
      <c r="A30" s="106">
        <v>134</v>
      </c>
      <c r="B30" t="s">
        <v>62</v>
      </c>
      <c r="C30" t="s">
        <v>63</v>
      </c>
      <c r="D30">
        <v>9035</v>
      </c>
      <c r="E30" s="92">
        <v>8970</v>
      </c>
      <c r="F30" s="92">
        <v>8915</v>
      </c>
      <c r="G30" s="92">
        <v>8839</v>
      </c>
      <c r="H30" s="92">
        <v>8778</v>
      </c>
      <c r="I30" t="s">
        <v>62</v>
      </c>
      <c r="J30" s="250" t="s">
        <v>63</v>
      </c>
      <c r="K30" s="251">
        <v>9203</v>
      </c>
      <c r="L30" s="251">
        <v>9202</v>
      </c>
      <c r="M30" s="252">
        <v>9243</v>
      </c>
      <c r="N30" s="252">
        <v>9386</v>
      </c>
      <c r="O30" s="252">
        <v>9531</v>
      </c>
      <c r="P30" s="252">
        <v>9680</v>
      </c>
      <c r="Q30" s="252">
        <v>9740</v>
      </c>
      <c r="R30" s="252">
        <v>9814</v>
      </c>
      <c r="S30" s="252">
        <v>9883</v>
      </c>
    </row>
    <row r="31" spans="1:19" ht="15">
      <c r="A31" s="106">
        <v>138</v>
      </c>
      <c r="B31" t="s">
        <v>64</v>
      </c>
      <c r="C31" t="s">
        <v>65</v>
      </c>
      <c r="D31">
        <v>16751</v>
      </c>
      <c r="E31" s="92">
        <v>16745</v>
      </c>
      <c r="F31" s="92">
        <v>16737</v>
      </c>
      <c r="G31" s="92">
        <v>16725</v>
      </c>
      <c r="H31" s="92">
        <v>16700</v>
      </c>
      <c r="I31" t="s">
        <v>64</v>
      </c>
      <c r="J31" s="253" t="s">
        <v>65</v>
      </c>
      <c r="K31" s="254">
        <v>15523</v>
      </c>
      <c r="L31" s="254">
        <v>15490</v>
      </c>
      <c r="M31" s="255">
        <v>15552</v>
      </c>
      <c r="N31" s="255">
        <v>15793</v>
      </c>
      <c r="O31" s="255">
        <v>16037</v>
      </c>
      <c r="P31" s="255">
        <v>16287</v>
      </c>
      <c r="Q31" s="255">
        <v>16428</v>
      </c>
      <c r="R31" s="255">
        <v>16538</v>
      </c>
      <c r="S31" s="255">
        <v>16695</v>
      </c>
    </row>
    <row r="32" spans="1:19" ht="15">
      <c r="A32" s="106">
        <v>142</v>
      </c>
      <c r="B32" t="s">
        <v>66</v>
      </c>
      <c r="C32" t="s">
        <v>67</v>
      </c>
      <c r="D32">
        <v>4569</v>
      </c>
      <c r="E32" s="92">
        <v>4543</v>
      </c>
      <c r="F32" s="92">
        <v>4519</v>
      </c>
      <c r="G32" s="92">
        <v>4491</v>
      </c>
      <c r="H32" s="92">
        <v>4460</v>
      </c>
      <c r="I32" t="s">
        <v>66</v>
      </c>
      <c r="J32" s="250" t="s">
        <v>67</v>
      </c>
      <c r="K32" s="251">
        <v>4582</v>
      </c>
      <c r="L32" s="251">
        <v>4537</v>
      </c>
      <c r="M32" s="252">
        <v>4532</v>
      </c>
      <c r="N32" s="252">
        <v>4602</v>
      </c>
      <c r="O32" s="252">
        <v>4673</v>
      </c>
      <c r="P32" s="252">
        <v>4746</v>
      </c>
      <c r="Q32" s="252">
        <v>4811</v>
      </c>
      <c r="R32" s="252">
        <v>4857</v>
      </c>
      <c r="S32" s="252">
        <v>4909</v>
      </c>
    </row>
    <row r="33" spans="1:19" ht="15">
      <c r="A33" s="106">
        <v>145</v>
      </c>
      <c r="B33" t="s">
        <v>68</v>
      </c>
      <c r="C33" t="s">
        <v>69</v>
      </c>
      <c r="D33">
        <v>5340</v>
      </c>
      <c r="E33" s="92">
        <v>5321</v>
      </c>
      <c r="F33" s="92">
        <v>5308</v>
      </c>
      <c r="G33" s="92">
        <v>5276</v>
      </c>
      <c r="H33" s="92">
        <v>5257</v>
      </c>
      <c r="I33" t="s">
        <v>68</v>
      </c>
      <c r="J33" s="253" t="s">
        <v>69</v>
      </c>
      <c r="K33" s="254">
        <v>4743</v>
      </c>
      <c r="L33" s="254">
        <v>4670</v>
      </c>
      <c r="M33" s="255">
        <v>4648</v>
      </c>
      <c r="N33" s="255">
        <v>4720</v>
      </c>
      <c r="O33" s="255">
        <v>4793</v>
      </c>
      <c r="P33" s="255">
        <v>4868</v>
      </c>
      <c r="Q33" s="255">
        <v>4920</v>
      </c>
      <c r="R33" s="255">
        <v>4965</v>
      </c>
      <c r="S33" s="255">
        <v>5004</v>
      </c>
    </row>
    <row r="34" spans="1:19" ht="15">
      <c r="A34" s="106">
        <v>147</v>
      </c>
      <c r="B34" t="s">
        <v>70</v>
      </c>
      <c r="C34" t="s">
        <v>71</v>
      </c>
      <c r="D34">
        <v>57220</v>
      </c>
      <c r="E34" s="92">
        <v>58667</v>
      </c>
      <c r="F34" s="92">
        <v>60141</v>
      </c>
      <c r="G34" s="92">
        <v>61641</v>
      </c>
      <c r="H34" s="92">
        <v>63141</v>
      </c>
      <c r="I34" t="s">
        <v>70</v>
      </c>
      <c r="J34" s="250" t="s">
        <v>71</v>
      </c>
      <c r="K34" s="251">
        <v>47932</v>
      </c>
      <c r="L34" s="251">
        <v>49659</v>
      </c>
      <c r="M34" s="252">
        <v>51143</v>
      </c>
      <c r="N34" s="252">
        <v>51947</v>
      </c>
      <c r="O34" s="252">
        <v>52749</v>
      </c>
      <c r="P34" s="252">
        <v>53572</v>
      </c>
      <c r="Q34" s="252">
        <v>54339</v>
      </c>
      <c r="R34" s="252">
        <v>55061</v>
      </c>
      <c r="S34" s="252">
        <v>55751</v>
      </c>
    </row>
    <row r="35" spans="1:19" ht="15">
      <c r="A35" s="106">
        <v>148</v>
      </c>
      <c r="B35" t="s">
        <v>72</v>
      </c>
      <c r="C35" t="s">
        <v>73</v>
      </c>
      <c r="D35">
        <v>47340</v>
      </c>
      <c r="E35" s="92">
        <v>47915</v>
      </c>
      <c r="F35" s="92">
        <v>48498</v>
      </c>
      <c r="G35" s="92">
        <v>49076</v>
      </c>
      <c r="H35" s="92">
        <v>49642</v>
      </c>
      <c r="I35" t="s">
        <v>72</v>
      </c>
      <c r="J35" s="253" t="s">
        <v>73</v>
      </c>
      <c r="K35" s="254">
        <v>59416</v>
      </c>
      <c r="L35" s="254">
        <v>61122</v>
      </c>
      <c r="M35" s="255">
        <v>62581</v>
      </c>
      <c r="N35" s="255">
        <v>63564</v>
      </c>
      <c r="O35" s="255">
        <v>64546</v>
      </c>
      <c r="P35" s="255">
        <v>65553</v>
      </c>
      <c r="Q35" s="255">
        <v>66374</v>
      </c>
      <c r="R35" s="255">
        <v>67121</v>
      </c>
      <c r="S35" s="255">
        <v>67903</v>
      </c>
    </row>
    <row r="36" spans="1:19" ht="15">
      <c r="A36" s="106">
        <v>150</v>
      </c>
      <c r="B36" t="s">
        <v>74</v>
      </c>
      <c r="C36" t="s">
        <v>75</v>
      </c>
      <c r="D36">
        <v>3583</v>
      </c>
      <c r="E36" s="92">
        <v>3552</v>
      </c>
      <c r="F36" s="92">
        <v>3512</v>
      </c>
      <c r="G36" s="92">
        <v>3474</v>
      </c>
      <c r="H36" s="92">
        <v>3428</v>
      </c>
      <c r="I36" t="s">
        <v>74</v>
      </c>
      <c r="J36" s="250" t="s">
        <v>75</v>
      </c>
      <c r="K36" s="251">
        <v>3954</v>
      </c>
      <c r="L36" s="251">
        <v>3954</v>
      </c>
      <c r="M36" s="252">
        <v>3972</v>
      </c>
      <c r="N36" s="252">
        <v>4034</v>
      </c>
      <c r="O36" s="252">
        <v>4096</v>
      </c>
      <c r="P36" s="252">
        <v>4160</v>
      </c>
      <c r="Q36" s="252">
        <v>4221</v>
      </c>
      <c r="R36" s="252">
        <v>4268</v>
      </c>
      <c r="S36" s="252">
        <v>4327</v>
      </c>
    </row>
    <row r="37" spans="1:19" ht="15">
      <c r="A37" s="106">
        <v>154</v>
      </c>
      <c r="B37" t="s">
        <v>76</v>
      </c>
      <c r="C37" t="s">
        <v>77</v>
      </c>
      <c r="D37">
        <v>114902</v>
      </c>
      <c r="E37" s="92">
        <v>117670</v>
      </c>
      <c r="F37" s="92">
        <v>120479</v>
      </c>
      <c r="G37" s="92">
        <v>123304</v>
      </c>
      <c r="H37" s="92">
        <v>126161</v>
      </c>
      <c r="I37" t="s">
        <v>76</v>
      </c>
      <c r="J37" s="253" t="s">
        <v>77</v>
      </c>
      <c r="K37" s="254">
        <v>90213</v>
      </c>
      <c r="L37" s="254">
        <v>93044</v>
      </c>
      <c r="M37" s="255">
        <v>95427</v>
      </c>
      <c r="N37" s="255">
        <v>96927</v>
      </c>
      <c r="O37" s="255">
        <v>98423</v>
      </c>
      <c r="P37" s="255">
        <v>99959</v>
      </c>
      <c r="Q37" s="255">
        <v>101577</v>
      </c>
      <c r="R37" s="255">
        <v>103150</v>
      </c>
      <c r="S37" s="255">
        <v>104638</v>
      </c>
    </row>
    <row r="38" spans="1:19" ht="15">
      <c r="A38" s="106">
        <v>172</v>
      </c>
      <c r="B38" t="s">
        <v>78</v>
      </c>
      <c r="C38" t="s">
        <v>79</v>
      </c>
      <c r="D38">
        <v>78148</v>
      </c>
      <c r="E38" s="92">
        <v>80132</v>
      </c>
      <c r="F38" s="92">
        <v>82151</v>
      </c>
      <c r="G38" s="92">
        <v>84183</v>
      </c>
      <c r="H38" s="92">
        <v>86239</v>
      </c>
      <c r="I38" t="s">
        <v>78</v>
      </c>
      <c r="J38" s="250" t="s">
        <v>79</v>
      </c>
      <c r="K38" s="251">
        <v>57375</v>
      </c>
      <c r="L38" s="251">
        <v>58684</v>
      </c>
      <c r="M38" s="252">
        <v>59836</v>
      </c>
      <c r="N38" s="252">
        <v>60775</v>
      </c>
      <c r="O38" s="252">
        <v>61714</v>
      </c>
      <c r="P38" s="252">
        <v>62678</v>
      </c>
      <c r="Q38" s="252">
        <v>63676</v>
      </c>
      <c r="R38" s="252">
        <v>64619</v>
      </c>
      <c r="S38" s="252">
        <v>65518</v>
      </c>
    </row>
    <row r="39" spans="1:19" ht="15">
      <c r="A39" s="106">
        <v>190</v>
      </c>
      <c r="B39" t="s">
        <v>80</v>
      </c>
      <c r="C39" t="s">
        <v>81</v>
      </c>
      <c r="D39">
        <v>8998</v>
      </c>
      <c r="E39" s="92">
        <v>8932</v>
      </c>
      <c r="F39" s="92">
        <v>8869</v>
      </c>
      <c r="G39" s="92">
        <v>8798</v>
      </c>
      <c r="H39" s="92">
        <v>8735</v>
      </c>
      <c r="I39" t="s">
        <v>80</v>
      </c>
      <c r="J39" s="253" t="s">
        <v>81</v>
      </c>
      <c r="K39" s="254">
        <v>9775</v>
      </c>
      <c r="L39" s="254">
        <v>9844</v>
      </c>
      <c r="M39" s="255">
        <v>9936</v>
      </c>
      <c r="N39" s="255">
        <v>10090</v>
      </c>
      <c r="O39" s="255">
        <v>10246</v>
      </c>
      <c r="P39" s="255">
        <v>10406</v>
      </c>
      <c r="Q39" s="255">
        <v>10578</v>
      </c>
      <c r="R39" s="255">
        <v>10727</v>
      </c>
      <c r="S39" s="255">
        <v>10878</v>
      </c>
    </row>
    <row r="40" spans="1:19" ht="15">
      <c r="A40" s="106">
        <v>197</v>
      </c>
      <c r="B40" t="s">
        <v>82</v>
      </c>
      <c r="C40" t="s">
        <v>83</v>
      </c>
      <c r="D40">
        <v>14964</v>
      </c>
      <c r="E40" s="92">
        <v>14945</v>
      </c>
      <c r="F40" s="92">
        <v>14924</v>
      </c>
      <c r="G40" s="92">
        <v>14909</v>
      </c>
      <c r="H40" s="92">
        <v>14891</v>
      </c>
      <c r="I40" t="s">
        <v>82</v>
      </c>
      <c r="J40" s="250" t="s">
        <v>84</v>
      </c>
      <c r="K40" s="251">
        <v>15444</v>
      </c>
      <c r="L40" s="251">
        <v>15042</v>
      </c>
      <c r="M40" s="252">
        <v>14833</v>
      </c>
      <c r="N40" s="252">
        <v>15063</v>
      </c>
      <c r="O40" s="252">
        <v>15296</v>
      </c>
      <c r="P40" s="252">
        <v>15534</v>
      </c>
      <c r="Q40" s="252">
        <v>15687</v>
      </c>
      <c r="R40" s="252">
        <v>15838</v>
      </c>
      <c r="S40" s="252">
        <v>15990</v>
      </c>
    </row>
    <row r="41" spans="1:19" ht="15">
      <c r="A41" s="106">
        <v>206</v>
      </c>
      <c r="B41" t="s">
        <v>85</v>
      </c>
      <c r="C41" t="s">
        <v>86</v>
      </c>
      <c r="D41">
        <v>3375</v>
      </c>
      <c r="E41" s="92">
        <v>3284</v>
      </c>
      <c r="F41" s="92">
        <v>3194</v>
      </c>
      <c r="G41" s="92">
        <v>3114</v>
      </c>
      <c r="H41" s="92">
        <v>3030</v>
      </c>
      <c r="I41" t="s">
        <v>85</v>
      </c>
      <c r="J41" s="253" t="s">
        <v>86</v>
      </c>
      <c r="K41" s="254">
        <v>4797</v>
      </c>
      <c r="L41" s="254">
        <v>4760</v>
      </c>
      <c r="M41" s="255">
        <v>4758</v>
      </c>
      <c r="N41" s="255">
        <v>4832</v>
      </c>
      <c r="O41" s="255">
        <v>4906</v>
      </c>
      <c r="P41" s="255">
        <v>4983</v>
      </c>
      <c r="Q41" s="255">
        <v>5027</v>
      </c>
      <c r="R41" s="255">
        <v>5070</v>
      </c>
      <c r="S41" s="255">
        <v>5126</v>
      </c>
    </row>
    <row r="42" spans="1:19" ht="15">
      <c r="A42" s="106">
        <v>209</v>
      </c>
      <c r="B42" t="s">
        <v>87</v>
      </c>
      <c r="C42" t="s">
        <v>88</v>
      </c>
      <c r="D42">
        <v>20565</v>
      </c>
      <c r="E42" s="92">
        <v>20476</v>
      </c>
      <c r="F42" s="92">
        <v>20371</v>
      </c>
      <c r="G42" s="92">
        <v>20271</v>
      </c>
      <c r="H42" s="92">
        <v>20158</v>
      </c>
      <c r="I42" t="s">
        <v>87</v>
      </c>
      <c r="J42" s="250" t="s">
        <v>88</v>
      </c>
      <c r="K42" s="251">
        <v>21377</v>
      </c>
      <c r="L42" s="251">
        <v>21504</v>
      </c>
      <c r="M42" s="252">
        <v>21688</v>
      </c>
      <c r="N42" s="252">
        <v>22024</v>
      </c>
      <c r="O42" s="252">
        <v>22364</v>
      </c>
      <c r="P42" s="252">
        <v>22713</v>
      </c>
      <c r="Q42" s="252">
        <v>22908</v>
      </c>
      <c r="R42" s="252">
        <v>23084</v>
      </c>
      <c r="S42" s="252">
        <v>23275</v>
      </c>
    </row>
    <row r="43" spans="1:19" ht="15">
      <c r="A43" s="106">
        <v>212</v>
      </c>
      <c r="B43" t="s">
        <v>89</v>
      </c>
      <c r="C43" t="s">
        <v>90</v>
      </c>
      <c r="D43">
        <v>71035</v>
      </c>
      <c r="E43" s="92">
        <v>71885</v>
      </c>
      <c r="F43" s="92">
        <v>72735</v>
      </c>
      <c r="G43" s="92">
        <v>73574</v>
      </c>
      <c r="H43" s="92">
        <v>74406</v>
      </c>
      <c r="I43" t="s">
        <v>89</v>
      </c>
      <c r="J43" s="253" t="s">
        <v>90</v>
      </c>
      <c r="K43" s="254">
        <v>77884</v>
      </c>
      <c r="L43" s="254">
        <v>80000</v>
      </c>
      <c r="M43" s="255">
        <v>81820</v>
      </c>
      <c r="N43" s="255">
        <v>83106</v>
      </c>
      <c r="O43" s="255">
        <v>84389</v>
      </c>
      <c r="P43" s="255">
        <v>85706</v>
      </c>
      <c r="Q43" s="255">
        <v>87020</v>
      </c>
      <c r="R43" s="255">
        <v>88278</v>
      </c>
      <c r="S43" s="255">
        <v>89492</v>
      </c>
    </row>
    <row r="44" spans="1:19" ht="15">
      <c r="A44" s="106">
        <v>234</v>
      </c>
      <c r="B44" t="s">
        <v>91</v>
      </c>
      <c r="C44" t="s">
        <v>92</v>
      </c>
      <c r="D44">
        <v>23280</v>
      </c>
      <c r="E44" s="92">
        <v>23176</v>
      </c>
      <c r="F44" s="92">
        <v>23068</v>
      </c>
      <c r="G44" s="92">
        <v>22954</v>
      </c>
      <c r="H44" s="92">
        <v>22835</v>
      </c>
      <c r="I44" t="s">
        <v>91</v>
      </c>
      <c r="J44" s="250" t="s">
        <v>92</v>
      </c>
      <c r="K44" s="251">
        <v>23044</v>
      </c>
      <c r="L44" s="251">
        <v>23255</v>
      </c>
      <c r="M44" s="252">
        <v>23509</v>
      </c>
      <c r="N44" s="252">
        <v>23874</v>
      </c>
      <c r="O44" s="252">
        <v>24242</v>
      </c>
      <c r="P44" s="252">
        <v>24621</v>
      </c>
      <c r="Q44" s="252">
        <v>24855</v>
      </c>
      <c r="R44" s="252">
        <v>25080</v>
      </c>
      <c r="S44" s="252">
        <v>25284</v>
      </c>
    </row>
    <row r="45" spans="1:19" ht="15">
      <c r="A45" s="106">
        <v>237</v>
      </c>
      <c r="B45" t="s">
        <v>93</v>
      </c>
      <c r="C45" t="s">
        <v>94</v>
      </c>
      <c r="D45">
        <v>22726</v>
      </c>
      <c r="E45" s="92">
        <v>23209</v>
      </c>
      <c r="F45" s="92">
        <v>23709</v>
      </c>
      <c r="G45" s="92">
        <v>24201</v>
      </c>
      <c r="H45" s="92">
        <v>24695</v>
      </c>
      <c r="I45" t="s">
        <v>93</v>
      </c>
      <c r="J45" s="253" t="s">
        <v>95</v>
      </c>
      <c r="K45" s="254">
        <v>18902</v>
      </c>
      <c r="L45" s="254">
        <v>19332</v>
      </c>
      <c r="M45" s="255">
        <v>19709</v>
      </c>
      <c r="N45" s="255">
        <v>20018</v>
      </c>
      <c r="O45" s="255">
        <v>20328</v>
      </c>
      <c r="P45" s="255">
        <v>20645</v>
      </c>
      <c r="Q45" s="255">
        <v>20922</v>
      </c>
      <c r="R45" s="255">
        <v>21181</v>
      </c>
      <c r="S45" s="255">
        <v>21434</v>
      </c>
    </row>
    <row r="46" spans="1:19" ht="15">
      <c r="A46" s="106">
        <v>240</v>
      </c>
      <c r="B46" t="s">
        <v>96</v>
      </c>
      <c r="C46" t="s">
        <v>97</v>
      </c>
      <c r="D46">
        <v>12510</v>
      </c>
      <c r="E46" s="92">
        <v>12507</v>
      </c>
      <c r="F46" s="92">
        <v>12489</v>
      </c>
      <c r="G46" s="92">
        <v>12478</v>
      </c>
      <c r="H46" s="92">
        <v>12452</v>
      </c>
      <c r="I46" t="s">
        <v>96</v>
      </c>
      <c r="J46" s="250" t="s">
        <v>97</v>
      </c>
      <c r="K46" s="251">
        <v>12158</v>
      </c>
      <c r="L46" s="251">
        <v>12108</v>
      </c>
      <c r="M46" s="252">
        <v>12134</v>
      </c>
      <c r="N46" s="252">
        <v>12322</v>
      </c>
      <c r="O46" s="252">
        <v>12512</v>
      </c>
      <c r="P46" s="252">
        <v>12708</v>
      </c>
      <c r="Q46" s="252">
        <v>12766</v>
      </c>
      <c r="R46" s="252">
        <v>12856</v>
      </c>
      <c r="S46" s="252">
        <v>12943</v>
      </c>
    </row>
    <row r="47" spans="1:19" ht="15">
      <c r="A47" s="106">
        <v>250</v>
      </c>
      <c r="B47" t="s">
        <v>98</v>
      </c>
      <c r="C47" t="s">
        <v>99</v>
      </c>
      <c r="D47">
        <v>49913</v>
      </c>
      <c r="E47" s="92">
        <v>50242</v>
      </c>
      <c r="F47" s="92">
        <v>50557</v>
      </c>
      <c r="G47" s="92">
        <v>50863</v>
      </c>
      <c r="H47" s="92">
        <v>51150</v>
      </c>
      <c r="I47" t="s">
        <v>98</v>
      </c>
      <c r="J47" s="253" t="s">
        <v>99</v>
      </c>
      <c r="K47" s="254">
        <v>51862</v>
      </c>
      <c r="L47" s="254">
        <v>52925</v>
      </c>
      <c r="M47" s="255">
        <v>53846</v>
      </c>
      <c r="N47" s="255">
        <v>54681</v>
      </c>
      <c r="O47" s="255">
        <v>55525</v>
      </c>
      <c r="P47" s="255">
        <v>56392</v>
      </c>
      <c r="Q47" s="255">
        <v>57136</v>
      </c>
      <c r="R47" s="255">
        <v>57841</v>
      </c>
      <c r="S47" s="255">
        <v>58520</v>
      </c>
    </row>
    <row r="48" spans="1:19" ht="15">
      <c r="A48" s="106">
        <v>264</v>
      </c>
      <c r="B48" t="s">
        <v>100</v>
      </c>
      <c r="C48" t="s">
        <v>101</v>
      </c>
      <c r="D48">
        <v>10102</v>
      </c>
      <c r="E48" s="92">
        <v>10248</v>
      </c>
      <c r="F48" s="92">
        <v>10404</v>
      </c>
      <c r="G48" s="92">
        <v>10547</v>
      </c>
      <c r="H48" s="92">
        <v>10696</v>
      </c>
      <c r="I48" t="s">
        <v>100</v>
      </c>
      <c r="J48" s="250" t="s">
        <v>102</v>
      </c>
      <c r="K48" s="251">
        <v>11159</v>
      </c>
      <c r="L48" s="251">
        <v>11465</v>
      </c>
      <c r="M48" s="252">
        <v>11728</v>
      </c>
      <c r="N48" s="252">
        <v>11912</v>
      </c>
      <c r="O48" s="252">
        <v>12096</v>
      </c>
      <c r="P48" s="252">
        <v>12285</v>
      </c>
      <c r="Q48" s="252">
        <v>12421</v>
      </c>
      <c r="R48" s="252">
        <v>12552</v>
      </c>
      <c r="S48" s="252">
        <v>12686</v>
      </c>
    </row>
    <row r="49" spans="1:19" ht="15">
      <c r="A49" s="106">
        <v>266</v>
      </c>
      <c r="B49" t="s">
        <v>103</v>
      </c>
      <c r="C49" t="s">
        <v>104</v>
      </c>
      <c r="D49">
        <v>227644</v>
      </c>
      <c r="E49" s="92">
        <v>232903</v>
      </c>
      <c r="F49" s="92">
        <v>238221</v>
      </c>
      <c r="G49" s="92">
        <v>243609</v>
      </c>
      <c r="H49" s="92">
        <v>249046</v>
      </c>
      <c r="I49" t="s">
        <v>103</v>
      </c>
      <c r="J49" s="253" t="s">
        <v>104</v>
      </c>
      <c r="K49" s="254">
        <v>228848</v>
      </c>
      <c r="L49" s="254">
        <v>236114</v>
      </c>
      <c r="M49" s="255">
        <v>242197</v>
      </c>
      <c r="N49" s="255">
        <v>246003</v>
      </c>
      <c r="O49" s="255">
        <v>249800</v>
      </c>
      <c r="P49" s="255">
        <v>253699</v>
      </c>
      <c r="Q49" s="255">
        <v>258103</v>
      </c>
      <c r="R49" s="255">
        <v>262339</v>
      </c>
      <c r="S49" s="255">
        <v>266361</v>
      </c>
    </row>
    <row r="50" spans="1:19" ht="15">
      <c r="A50" s="106">
        <v>282</v>
      </c>
      <c r="B50" t="s">
        <v>105</v>
      </c>
      <c r="C50" t="s">
        <v>106</v>
      </c>
      <c r="D50">
        <v>21426</v>
      </c>
      <c r="E50" s="92">
        <v>21283</v>
      </c>
      <c r="F50" s="92">
        <v>21142</v>
      </c>
      <c r="G50" s="92">
        <v>20997</v>
      </c>
      <c r="H50" s="92">
        <v>20841</v>
      </c>
      <c r="I50" t="s">
        <v>105</v>
      </c>
      <c r="J50" s="250" t="s">
        <v>106</v>
      </c>
      <c r="K50" s="251">
        <v>24408</v>
      </c>
      <c r="L50" s="251">
        <v>24553</v>
      </c>
      <c r="M50" s="252">
        <v>24754</v>
      </c>
      <c r="N50" s="252">
        <v>25138</v>
      </c>
      <c r="O50" s="252">
        <v>25526</v>
      </c>
      <c r="P50" s="252">
        <v>25924</v>
      </c>
      <c r="Q50" s="252">
        <v>26141</v>
      </c>
      <c r="R50" s="252">
        <v>26339</v>
      </c>
      <c r="S50" s="252">
        <v>26555</v>
      </c>
    </row>
    <row r="51" spans="1:19" ht="15">
      <c r="A51" s="106">
        <v>284</v>
      </c>
      <c r="B51" t="s">
        <v>107</v>
      </c>
      <c r="C51" t="s">
        <v>108</v>
      </c>
      <c r="D51">
        <v>16311</v>
      </c>
      <c r="E51" s="92">
        <v>16008</v>
      </c>
      <c r="F51" s="92">
        <v>15703</v>
      </c>
      <c r="G51" s="92">
        <v>15401</v>
      </c>
      <c r="H51" s="92">
        <v>15099</v>
      </c>
      <c r="I51" t="s">
        <v>107</v>
      </c>
      <c r="J51" s="253" t="s">
        <v>108</v>
      </c>
      <c r="K51" s="254">
        <v>20739</v>
      </c>
      <c r="L51" s="254">
        <v>20657</v>
      </c>
      <c r="M51" s="255">
        <v>20700</v>
      </c>
      <c r="N51" s="255">
        <v>21021</v>
      </c>
      <c r="O51" s="255">
        <v>21346</v>
      </c>
      <c r="P51" s="255">
        <v>21679</v>
      </c>
      <c r="Q51" s="255">
        <v>21888</v>
      </c>
      <c r="R51" s="255">
        <v>22106</v>
      </c>
      <c r="S51" s="255">
        <v>22313</v>
      </c>
    </row>
    <row r="52" spans="1:19" ht="15">
      <c r="A52" s="106">
        <v>306</v>
      </c>
      <c r="B52" t="s">
        <v>109</v>
      </c>
      <c r="C52" t="s">
        <v>110</v>
      </c>
      <c r="D52">
        <v>4009</v>
      </c>
      <c r="E52" s="92">
        <v>3992</v>
      </c>
      <c r="F52" s="92">
        <v>3977</v>
      </c>
      <c r="G52" s="92">
        <v>3953</v>
      </c>
      <c r="H52" s="92">
        <v>3937</v>
      </c>
      <c r="I52" t="s">
        <v>109</v>
      </c>
      <c r="J52" s="250" t="s">
        <v>110</v>
      </c>
      <c r="K52" s="251">
        <v>5544</v>
      </c>
      <c r="L52" s="251">
        <v>5652</v>
      </c>
      <c r="M52" s="252">
        <v>5750</v>
      </c>
      <c r="N52" s="252">
        <v>5839</v>
      </c>
      <c r="O52" s="252">
        <v>5929</v>
      </c>
      <c r="P52" s="252">
        <v>6022</v>
      </c>
      <c r="Q52" s="252">
        <v>6078</v>
      </c>
      <c r="R52" s="252">
        <v>6114</v>
      </c>
      <c r="S52" s="252">
        <v>6174</v>
      </c>
    </row>
    <row r="53" spans="1:19" ht="15">
      <c r="A53" s="106">
        <v>308</v>
      </c>
      <c r="B53" t="s">
        <v>111</v>
      </c>
      <c r="C53" t="s">
        <v>112</v>
      </c>
      <c r="D53">
        <v>55490</v>
      </c>
      <c r="E53" s="92">
        <v>56755</v>
      </c>
      <c r="F53" s="92">
        <v>58030</v>
      </c>
      <c r="G53" s="92">
        <v>59319</v>
      </c>
      <c r="H53" s="92">
        <v>60617</v>
      </c>
      <c r="I53" t="s">
        <v>111</v>
      </c>
      <c r="J53" s="253" t="s">
        <v>112</v>
      </c>
      <c r="K53" s="254">
        <v>51662</v>
      </c>
      <c r="L53" s="254">
        <v>53162</v>
      </c>
      <c r="M53" s="255">
        <v>54439</v>
      </c>
      <c r="N53" s="255">
        <v>55294</v>
      </c>
      <c r="O53" s="255">
        <v>56148</v>
      </c>
      <c r="P53" s="255">
        <v>57024</v>
      </c>
      <c r="Q53" s="255">
        <v>57714</v>
      </c>
      <c r="R53" s="255">
        <v>58358</v>
      </c>
      <c r="S53" s="255">
        <v>58969</v>
      </c>
    </row>
    <row r="54" spans="1:19" ht="15">
      <c r="A54" s="106">
        <v>310</v>
      </c>
      <c r="B54" t="s">
        <v>113</v>
      </c>
      <c r="C54" t="s">
        <v>114</v>
      </c>
      <c r="D54">
        <v>12964</v>
      </c>
      <c r="E54" s="92">
        <v>13115</v>
      </c>
      <c r="F54" s="92">
        <v>13266</v>
      </c>
      <c r="G54" s="92">
        <v>13417</v>
      </c>
      <c r="H54" s="92">
        <v>13567</v>
      </c>
      <c r="I54" t="s">
        <v>113</v>
      </c>
      <c r="J54" s="250" t="s">
        <v>114</v>
      </c>
      <c r="K54" s="251">
        <v>9753</v>
      </c>
      <c r="L54" s="251">
        <v>9828</v>
      </c>
      <c r="M54" s="252">
        <v>9921</v>
      </c>
      <c r="N54" s="252">
        <v>10075</v>
      </c>
      <c r="O54" s="252">
        <v>10230</v>
      </c>
      <c r="P54" s="252">
        <v>10390</v>
      </c>
      <c r="Q54" s="252">
        <v>10516</v>
      </c>
      <c r="R54" s="252">
        <v>10615</v>
      </c>
      <c r="S54" s="252">
        <v>10731</v>
      </c>
    </row>
    <row r="55" spans="1:19" ht="15">
      <c r="A55" s="106">
        <v>313</v>
      </c>
      <c r="B55" t="s">
        <v>115</v>
      </c>
      <c r="C55" t="s">
        <v>116</v>
      </c>
      <c r="D55">
        <v>9866</v>
      </c>
      <c r="E55" s="92">
        <v>9873</v>
      </c>
      <c r="F55" s="92">
        <v>9881</v>
      </c>
      <c r="G55" s="92">
        <v>9885</v>
      </c>
      <c r="H55" s="92">
        <v>9890</v>
      </c>
      <c r="I55" t="s">
        <v>115</v>
      </c>
      <c r="J55" s="253" t="s">
        <v>116</v>
      </c>
      <c r="K55" s="254">
        <v>10117</v>
      </c>
      <c r="L55" s="254">
        <v>9870</v>
      </c>
      <c r="M55" s="255">
        <v>9764</v>
      </c>
      <c r="N55" s="255">
        <v>9915</v>
      </c>
      <c r="O55" s="255">
        <v>10069</v>
      </c>
      <c r="P55" s="255">
        <v>10226</v>
      </c>
      <c r="Q55" s="255">
        <v>10348</v>
      </c>
      <c r="R55" s="255">
        <v>10446</v>
      </c>
      <c r="S55" s="255">
        <v>10571</v>
      </c>
    </row>
    <row r="56" spans="1:19" ht="15">
      <c r="A56" s="106">
        <v>315</v>
      </c>
      <c r="B56" t="s">
        <v>117</v>
      </c>
      <c r="C56" t="s">
        <v>118</v>
      </c>
      <c r="D56">
        <v>6306</v>
      </c>
      <c r="E56" s="92">
        <v>6313</v>
      </c>
      <c r="F56" s="92">
        <v>6318</v>
      </c>
      <c r="G56" s="92">
        <v>6324</v>
      </c>
      <c r="H56" s="92">
        <v>6330</v>
      </c>
      <c r="I56" t="s">
        <v>117</v>
      </c>
      <c r="J56" s="250" t="s">
        <v>118</v>
      </c>
      <c r="K56" s="251">
        <v>6560</v>
      </c>
      <c r="L56" s="251">
        <v>6607</v>
      </c>
      <c r="M56" s="252">
        <v>6665</v>
      </c>
      <c r="N56" s="252">
        <v>6768</v>
      </c>
      <c r="O56" s="252">
        <v>6873</v>
      </c>
      <c r="P56" s="252">
        <v>6980</v>
      </c>
      <c r="Q56" s="252">
        <v>7034</v>
      </c>
      <c r="R56" s="252">
        <v>7102</v>
      </c>
      <c r="S56" s="252">
        <v>7159</v>
      </c>
    </row>
    <row r="57" spans="1:19" ht="15">
      <c r="A57" s="106">
        <v>318</v>
      </c>
      <c r="B57" t="s">
        <v>119</v>
      </c>
      <c r="C57" t="s">
        <v>120</v>
      </c>
      <c r="D57">
        <v>48659</v>
      </c>
      <c r="E57" s="92">
        <v>49533</v>
      </c>
      <c r="F57" s="92">
        <v>50401</v>
      </c>
      <c r="G57" s="92">
        <v>51265</v>
      </c>
      <c r="H57" s="92">
        <v>52129</v>
      </c>
      <c r="I57" t="s">
        <v>119</v>
      </c>
      <c r="J57" s="253" t="s">
        <v>120</v>
      </c>
      <c r="K57" s="254">
        <v>55121</v>
      </c>
      <c r="L57" s="254">
        <v>56774</v>
      </c>
      <c r="M57" s="255">
        <v>58159</v>
      </c>
      <c r="N57" s="255">
        <v>59073</v>
      </c>
      <c r="O57" s="255">
        <v>59985</v>
      </c>
      <c r="P57" s="255">
        <v>60921</v>
      </c>
      <c r="Q57" s="255">
        <v>61405</v>
      </c>
      <c r="R57" s="255">
        <v>61905</v>
      </c>
      <c r="S57" s="255">
        <v>62422</v>
      </c>
    </row>
    <row r="58" spans="1:19" ht="15">
      <c r="A58" s="106">
        <v>321</v>
      </c>
      <c r="B58" t="s">
        <v>121</v>
      </c>
      <c r="C58" t="s">
        <v>122</v>
      </c>
      <c r="D58">
        <v>5231</v>
      </c>
      <c r="E58" s="92">
        <v>5167</v>
      </c>
      <c r="F58" s="92">
        <v>5097</v>
      </c>
      <c r="G58" s="92">
        <v>5046</v>
      </c>
      <c r="H58" s="92">
        <v>4993</v>
      </c>
      <c r="I58" t="s">
        <v>121</v>
      </c>
      <c r="J58" s="250" t="s">
        <v>122</v>
      </c>
      <c r="K58" s="251">
        <v>8363</v>
      </c>
      <c r="L58" s="251">
        <v>8548</v>
      </c>
      <c r="M58" s="252">
        <v>8709</v>
      </c>
      <c r="N58" s="252">
        <v>8844</v>
      </c>
      <c r="O58" s="252">
        <v>8981</v>
      </c>
      <c r="P58" s="252">
        <v>9121</v>
      </c>
      <c r="Q58" s="252">
        <v>9252</v>
      </c>
      <c r="R58" s="252">
        <v>9355</v>
      </c>
      <c r="S58" s="252">
        <v>9468</v>
      </c>
    </row>
    <row r="59" spans="1:19" ht="15">
      <c r="A59" s="106">
        <v>347</v>
      </c>
      <c r="B59" t="s">
        <v>123</v>
      </c>
      <c r="C59" t="s">
        <v>124</v>
      </c>
      <c r="D59">
        <v>5837</v>
      </c>
      <c r="E59" s="92">
        <v>5757</v>
      </c>
      <c r="F59" s="92">
        <v>5690</v>
      </c>
      <c r="G59" s="92">
        <v>5616</v>
      </c>
      <c r="H59" s="92">
        <v>5536</v>
      </c>
      <c r="I59" t="s">
        <v>123</v>
      </c>
      <c r="J59" s="253" t="s">
        <v>124</v>
      </c>
      <c r="K59" s="254">
        <v>5451</v>
      </c>
      <c r="L59" s="254">
        <v>5400</v>
      </c>
      <c r="M59" s="255">
        <v>5395</v>
      </c>
      <c r="N59" s="255">
        <v>5479</v>
      </c>
      <c r="O59" s="255">
        <v>5563</v>
      </c>
      <c r="P59" s="255">
        <v>5650</v>
      </c>
      <c r="Q59" s="255">
        <v>5702</v>
      </c>
      <c r="R59" s="255">
        <v>5758</v>
      </c>
      <c r="S59" s="255">
        <v>5814</v>
      </c>
    </row>
    <row r="60" spans="1:19" ht="15">
      <c r="A60" s="106">
        <v>353</v>
      </c>
      <c r="B60" t="s">
        <v>125</v>
      </c>
      <c r="C60" t="s">
        <v>126</v>
      </c>
      <c r="D60">
        <v>4874</v>
      </c>
      <c r="E60" s="92">
        <v>4879</v>
      </c>
      <c r="F60" s="92">
        <v>4885</v>
      </c>
      <c r="G60" s="92">
        <v>4890</v>
      </c>
      <c r="H60" s="92">
        <v>4895</v>
      </c>
      <c r="I60" t="s">
        <v>125</v>
      </c>
      <c r="J60" s="250" t="s">
        <v>126</v>
      </c>
      <c r="K60" s="251">
        <v>5469</v>
      </c>
      <c r="L60" s="251">
        <v>5530</v>
      </c>
      <c r="M60" s="252">
        <v>5591</v>
      </c>
      <c r="N60" s="252">
        <v>5678</v>
      </c>
      <c r="O60" s="252">
        <v>5765</v>
      </c>
      <c r="P60" s="252">
        <v>5855</v>
      </c>
      <c r="Q60" s="252">
        <v>5928</v>
      </c>
      <c r="R60" s="252">
        <v>6009</v>
      </c>
      <c r="S60" s="252">
        <v>6065</v>
      </c>
    </row>
    <row r="61" spans="1:19" ht="15">
      <c r="A61" s="106">
        <v>360</v>
      </c>
      <c r="B61" t="s">
        <v>127</v>
      </c>
      <c r="C61" t="s">
        <v>128</v>
      </c>
      <c r="D61">
        <v>270903</v>
      </c>
      <c r="E61" s="92">
        <v>273927</v>
      </c>
      <c r="F61" s="92">
        <v>276916</v>
      </c>
      <c r="G61" s="92">
        <v>279871</v>
      </c>
      <c r="H61" s="92">
        <v>282792</v>
      </c>
      <c r="I61" t="s">
        <v>127</v>
      </c>
      <c r="J61" s="253" t="s">
        <v>129</v>
      </c>
      <c r="K61" s="254">
        <v>276744</v>
      </c>
      <c r="L61" s="254">
        <v>283794</v>
      </c>
      <c r="M61" s="255">
        <v>289994</v>
      </c>
      <c r="N61" s="255">
        <v>294551</v>
      </c>
      <c r="O61" s="255">
        <v>299098</v>
      </c>
      <c r="P61" s="255">
        <v>303766</v>
      </c>
      <c r="Q61" s="255">
        <v>308806</v>
      </c>
      <c r="R61" s="255">
        <v>313667</v>
      </c>
      <c r="S61" s="255">
        <v>318314</v>
      </c>
    </row>
    <row r="62" spans="1:19" ht="15">
      <c r="A62" s="106">
        <v>361</v>
      </c>
      <c r="B62" t="s">
        <v>130</v>
      </c>
      <c r="C62" t="s">
        <v>131</v>
      </c>
      <c r="D62">
        <v>20628</v>
      </c>
      <c r="E62" s="92">
        <v>20273</v>
      </c>
      <c r="F62" s="92">
        <v>19919</v>
      </c>
      <c r="G62" s="92">
        <v>19578</v>
      </c>
      <c r="H62" s="92">
        <v>19222</v>
      </c>
      <c r="I62" t="s">
        <v>130</v>
      </c>
      <c r="J62" s="250" t="s">
        <v>131</v>
      </c>
      <c r="K62" s="251">
        <v>27074</v>
      </c>
      <c r="L62" s="251">
        <v>27419</v>
      </c>
      <c r="M62" s="252">
        <v>27789</v>
      </c>
      <c r="N62" s="252">
        <v>28220</v>
      </c>
      <c r="O62" s="252">
        <v>28656</v>
      </c>
      <c r="P62" s="252">
        <v>29103</v>
      </c>
      <c r="Q62" s="252">
        <v>29324</v>
      </c>
      <c r="R62" s="252">
        <v>29532</v>
      </c>
      <c r="S62" s="252">
        <v>29749</v>
      </c>
    </row>
    <row r="63" spans="1:19" ht="15">
      <c r="A63" s="106">
        <v>364</v>
      </c>
      <c r="B63" t="s">
        <v>132</v>
      </c>
      <c r="C63" t="s">
        <v>133</v>
      </c>
      <c r="D63">
        <v>13673</v>
      </c>
      <c r="E63" s="92">
        <v>13596</v>
      </c>
      <c r="F63" s="92">
        <v>13516</v>
      </c>
      <c r="G63" s="92">
        <v>13426</v>
      </c>
      <c r="H63" s="92">
        <v>13345</v>
      </c>
      <c r="I63" t="s">
        <v>132</v>
      </c>
      <c r="J63" s="253" t="s">
        <v>133</v>
      </c>
      <c r="K63" s="254">
        <v>14518</v>
      </c>
      <c r="L63" s="254">
        <v>14662</v>
      </c>
      <c r="M63" s="255">
        <v>14830</v>
      </c>
      <c r="N63" s="255">
        <v>15060</v>
      </c>
      <c r="O63" s="255">
        <v>15293</v>
      </c>
      <c r="P63" s="255">
        <v>15531</v>
      </c>
      <c r="Q63" s="255">
        <v>15694</v>
      </c>
      <c r="R63" s="255">
        <v>15878</v>
      </c>
      <c r="S63" s="255">
        <v>16047</v>
      </c>
    </row>
    <row r="64" spans="1:19" ht="15">
      <c r="A64" s="106">
        <v>368</v>
      </c>
      <c r="B64" t="s">
        <v>134</v>
      </c>
      <c r="C64" t="s">
        <v>135</v>
      </c>
      <c r="D64">
        <v>12016</v>
      </c>
      <c r="E64" s="92">
        <v>11939</v>
      </c>
      <c r="F64" s="92">
        <v>11852</v>
      </c>
      <c r="G64" s="92">
        <v>11765</v>
      </c>
      <c r="H64" s="92">
        <v>11679</v>
      </c>
      <c r="I64" t="s">
        <v>134</v>
      </c>
      <c r="J64" s="250" t="s">
        <v>135</v>
      </c>
      <c r="K64" s="251">
        <v>13640</v>
      </c>
      <c r="L64" s="251">
        <v>13637</v>
      </c>
      <c r="M64" s="252">
        <v>13706</v>
      </c>
      <c r="N64" s="252">
        <v>13919</v>
      </c>
      <c r="O64" s="252">
        <v>14133</v>
      </c>
      <c r="P64" s="252">
        <v>14354</v>
      </c>
      <c r="Q64" s="252">
        <v>14529</v>
      </c>
      <c r="R64" s="252">
        <v>14697</v>
      </c>
      <c r="S64" s="252">
        <v>14856</v>
      </c>
    </row>
    <row r="65" spans="1:19" ht="15">
      <c r="A65" s="106">
        <v>376</v>
      </c>
      <c r="B65" t="s">
        <v>136</v>
      </c>
      <c r="C65" t="s">
        <v>137</v>
      </c>
      <c r="D65">
        <v>53361</v>
      </c>
      <c r="E65" s="92">
        <v>53993</v>
      </c>
      <c r="F65" s="92">
        <v>54615</v>
      </c>
      <c r="G65" s="92">
        <v>55246</v>
      </c>
      <c r="H65" s="92">
        <v>55843</v>
      </c>
      <c r="I65" t="s">
        <v>136</v>
      </c>
      <c r="J65" s="253" t="s">
        <v>137</v>
      </c>
      <c r="K65" s="254">
        <v>64889</v>
      </c>
      <c r="L65" s="254">
        <v>66746</v>
      </c>
      <c r="M65" s="255">
        <v>68325</v>
      </c>
      <c r="N65" s="255">
        <v>69399</v>
      </c>
      <c r="O65" s="255">
        <v>70470</v>
      </c>
      <c r="P65" s="255">
        <v>71570</v>
      </c>
      <c r="Q65" s="255">
        <v>72728</v>
      </c>
      <c r="R65" s="255">
        <v>73840</v>
      </c>
      <c r="S65" s="255">
        <v>74876</v>
      </c>
    </row>
    <row r="66" spans="1:19" ht="15">
      <c r="A66" s="106">
        <v>380</v>
      </c>
      <c r="B66" t="s">
        <v>138</v>
      </c>
      <c r="C66" t="s">
        <v>139</v>
      </c>
      <c r="D66">
        <v>63335</v>
      </c>
      <c r="E66" s="92">
        <v>64315</v>
      </c>
      <c r="F66" s="92">
        <v>65300</v>
      </c>
      <c r="G66" s="92">
        <v>66281</v>
      </c>
      <c r="H66" s="92">
        <v>67259</v>
      </c>
      <c r="I66" t="s">
        <v>138</v>
      </c>
      <c r="J66" s="250" t="s">
        <v>139</v>
      </c>
      <c r="K66" s="251">
        <v>71545</v>
      </c>
      <c r="L66" s="251">
        <v>73696</v>
      </c>
      <c r="M66" s="252">
        <v>75517</v>
      </c>
      <c r="N66" s="252">
        <v>76704</v>
      </c>
      <c r="O66" s="252">
        <v>77888</v>
      </c>
      <c r="P66" s="252">
        <v>79103</v>
      </c>
      <c r="Q66" s="252">
        <v>80361</v>
      </c>
      <c r="R66" s="252">
        <v>81587</v>
      </c>
      <c r="S66" s="252">
        <v>82750</v>
      </c>
    </row>
    <row r="67" spans="1:19" ht="15">
      <c r="A67" s="106">
        <v>390</v>
      </c>
      <c r="B67" t="s">
        <v>140</v>
      </c>
      <c r="C67" t="s">
        <v>141</v>
      </c>
      <c r="D67">
        <v>6507</v>
      </c>
      <c r="E67" s="92">
        <v>6452</v>
      </c>
      <c r="F67" s="92">
        <v>6402</v>
      </c>
      <c r="G67" s="92">
        <v>6343</v>
      </c>
      <c r="H67" s="92">
        <v>6289</v>
      </c>
      <c r="I67" t="s">
        <v>140</v>
      </c>
      <c r="J67" s="253" t="s">
        <v>141</v>
      </c>
      <c r="K67" s="254">
        <v>8114</v>
      </c>
      <c r="L67" s="254">
        <v>8298</v>
      </c>
      <c r="M67" s="255">
        <v>8460</v>
      </c>
      <c r="N67" s="255">
        <v>8593</v>
      </c>
      <c r="O67" s="255">
        <v>8726</v>
      </c>
      <c r="P67" s="255">
        <v>8862</v>
      </c>
      <c r="Q67" s="255">
        <v>9010</v>
      </c>
      <c r="R67" s="255">
        <v>9148</v>
      </c>
      <c r="S67" s="255">
        <v>9270</v>
      </c>
    </row>
    <row r="68" spans="1:19" ht="15">
      <c r="A68" s="106">
        <v>400</v>
      </c>
      <c r="B68" t="s">
        <v>142</v>
      </c>
      <c r="C68" t="s">
        <v>143</v>
      </c>
      <c r="D68">
        <v>19229</v>
      </c>
      <c r="E68" s="92">
        <v>19324</v>
      </c>
      <c r="F68" s="92">
        <v>19413</v>
      </c>
      <c r="G68" s="92">
        <v>19502</v>
      </c>
      <c r="H68" s="92">
        <v>19588</v>
      </c>
      <c r="I68" t="s">
        <v>142</v>
      </c>
      <c r="J68" s="250" t="s">
        <v>143</v>
      </c>
      <c r="K68" s="251">
        <v>21475</v>
      </c>
      <c r="L68" s="251">
        <v>21963</v>
      </c>
      <c r="M68" s="252">
        <v>22391</v>
      </c>
      <c r="N68" s="252">
        <v>22742</v>
      </c>
      <c r="O68" s="252">
        <v>23094</v>
      </c>
      <c r="P68" s="252">
        <v>23455</v>
      </c>
      <c r="Q68" s="252">
        <v>23757</v>
      </c>
      <c r="R68" s="252">
        <v>24030</v>
      </c>
      <c r="S68" s="252">
        <v>24315</v>
      </c>
    </row>
    <row r="69" spans="1:19" ht="15">
      <c r="A69" s="106">
        <v>411</v>
      </c>
      <c r="B69" t="s">
        <v>144</v>
      </c>
      <c r="C69" t="s">
        <v>145</v>
      </c>
      <c r="D69">
        <v>9546</v>
      </c>
      <c r="E69" s="92">
        <v>9558</v>
      </c>
      <c r="F69" s="92">
        <v>9572</v>
      </c>
      <c r="G69" s="92">
        <v>9586</v>
      </c>
      <c r="H69" s="92">
        <v>9601</v>
      </c>
      <c r="I69" t="s">
        <v>144</v>
      </c>
      <c r="J69" s="253" t="s">
        <v>145</v>
      </c>
      <c r="K69" s="254">
        <v>10028</v>
      </c>
      <c r="L69" s="254">
        <v>10040</v>
      </c>
      <c r="M69" s="255">
        <v>10090</v>
      </c>
      <c r="N69" s="255">
        <v>10247</v>
      </c>
      <c r="O69" s="255">
        <v>10405</v>
      </c>
      <c r="P69" s="255">
        <v>10567</v>
      </c>
      <c r="Q69" s="255">
        <v>10637</v>
      </c>
      <c r="R69" s="255">
        <v>10687</v>
      </c>
      <c r="S69" s="255">
        <v>10776</v>
      </c>
    </row>
    <row r="70" spans="1:19" ht="15">
      <c r="A70" s="106">
        <v>425</v>
      </c>
      <c r="B70" t="s">
        <v>146</v>
      </c>
      <c r="C70" t="s">
        <v>147</v>
      </c>
      <c r="D70">
        <v>6775</v>
      </c>
      <c r="E70" s="92">
        <v>6696</v>
      </c>
      <c r="F70" s="92">
        <v>6611</v>
      </c>
      <c r="G70" s="92">
        <v>6537</v>
      </c>
      <c r="H70" s="92">
        <v>6457</v>
      </c>
      <c r="I70" t="s">
        <v>146</v>
      </c>
      <c r="J70" s="250" t="s">
        <v>147</v>
      </c>
      <c r="K70" s="251">
        <v>8221</v>
      </c>
      <c r="L70" s="251">
        <v>8218</v>
      </c>
      <c r="M70" s="252">
        <v>8248</v>
      </c>
      <c r="N70" s="252">
        <v>8376</v>
      </c>
      <c r="O70" s="252">
        <v>8505</v>
      </c>
      <c r="P70" s="252">
        <v>8638</v>
      </c>
      <c r="Q70" s="252">
        <v>8711</v>
      </c>
      <c r="R70" s="252">
        <v>8781</v>
      </c>
      <c r="S70" s="252">
        <v>8863</v>
      </c>
    </row>
    <row r="71" spans="1:19" ht="15">
      <c r="A71" s="106">
        <v>440</v>
      </c>
      <c r="B71" t="s">
        <v>148</v>
      </c>
      <c r="C71" t="s">
        <v>149</v>
      </c>
      <c r="D71">
        <v>54186</v>
      </c>
      <c r="E71" s="92">
        <v>55000</v>
      </c>
      <c r="F71" s="92">
        <v>55798</v>
      </c>
      <c r="G71" s="92">
        <v>56608</v>
      </c>
      <c r="H71" s="92">
        <v>57403</v>
      </c>
      <c r="I71" t="s">
        <v>148</v>
      </c>
      <c r="J71" s="253" t="s">
        <v>149</v>
      </c>
      <c r="K71" s="254">
        <v>64645</v>
      </c>
      <c r="L71" s="254">
        <v>66399</v>
      </c>
      <c r="M71" s="255">
        <v>67893</v>
      </c>
      <c r="N71" s="255">
        <v>68960</v>
      </c>
      <c r="O71" s="255">
        <v>70024</v>
      </c>
      <c r="P71" s="255">
        <v>71117</v>
      </c>
      <c r="Q71" s="255">
        <v>72104</v>
      </c>
      <c r="R71" s="255">
        <v>73039</v>
      </c>
      <c r="S71" s="255">
        <v>73961</v>
      </c>
    </row>
    <row r="72" spans="1:19" ht="15">
      <c r="A72" s="106">
        <v>467</v>
      </c>
      <c r="B72" t="s">
        <v>150</v>
      </c>
      <c r="C72" t="s">
        <v>151</v>
      </c>
      <c r="D72">
        <v>6077</v>
      </c>
      <c r="E72" s="92">
        <v>5950</v>
      </c>
      <c r="F72" s="92">
        <v>5825</v>
      </c>
      <c r="G72" s="92">
        <v>5707</v>
      </c>
      <c r="H72" s="92">
        <v>5589</v>
      </c>
      <c r="I72" t="s">
        <v>150</v>
      </c>
      <c r="J72" s="250" t="s">
        <v>151</v>
      </c>
      <c r="K72" s="251">
        <v>6680</v>
      </c>
      <c r="L72" s="251">
        <v>6635</v>
      </c>
      <c r="M72" s="252">
        <v>6641</v>
      </c>
      <c r="N72" s="252">
        <v>6744</v>
      </c>
      <c r="O72" s="252">
        <v>6848</v>
      </c>
      <c r="P72" s="252">
        <v>6955</v>
      </c>
      <c r="Q72" s="252">
        <v>6993</v>
      </c>
      <c r="R72" s="252">
        <v>7054</v>
      </c>
      <c r="S72" s="252">
        <v>7113</v>
      </c>
    </row>
    <row r="73" spans="1:19" ht="15">
      <c r="A73" s="106">
        <v>475</v>
      </c>
      <c r="B73" t="s">
        <v>152</v>
      </c>
      <c r="C73" t="s">
        <v>153</v>
      </c>
      <c r="D73">
        <v>4692</v>
      </c>
      <c r="E73" s="92">
        <v>4795</v>
      </c>
      <c r="F73" s="92">
        <v>4891</v>
      </c>
      <c r="G73" s="92">
        <v>4992</v>
      </c>
      <c r="H73" s="92">
        <v>5097</v>
      </c>
      <c r="I73" t="s">
        <v>152</v>
      </c>
      <c r="J73" s="253" t="s">
        <v>153</v>
      </c>
      <c r="K73" s="254">
        <v>4911</v>
      </c>
      <c r="L73" s="254">
        <v>5088</v>
      </c>
      <c r="M73" s="255">
        <v>5234</v>
      </c>
      <c r="N73" s="255">
        <v>5316</v>
      </c>
      <c r="O73" s="255">
        <v>5398</v>
      </c>
      <c r="P73" s="255">
        <v>5483</v>
      </c>
      <c r="Q73" s="255">
        <v>5531</v>
      </c>
      <c r="R73" s="255">
        <v>5582</v>
      </c>
      <c r="S73" s="255">
        <v>5628</v>
      </c>
    </row>
    <row r="74" spans="1:19" ht="15">
      <c r="A74" s="106">
        <v>480</v>
      </c>
      <c r="B74" t="s">
        <v>154</v>
      </c>
      <c r="C74" t="s">
        <v>155</v>
      </c>
      <c r="D74">
        <v>21077</v>
      </c>
      <c r="E74" s="92">
        <v>21545</v>
      </c>
      <c r="F74" s="92">
        <v>22028</v>
      </c>
      <c r="G74" s="92">
        <v>22505</v>
      </c>
      <c r="H74" s="92">
        <v>22992</v>
      </c>
      <c r="I74" t="s">
        <v>154</v>
      </c>
      <c r="J74" s="250" t="s">
        <v>155</v>
      </c>
      <c r="K74" s="251">
        <v>13991</v>
      </c>
      <c r="L74" s="251">
        <v>14196</v>
      </c>
      <c r="M74" s="252">
        <v>14389</v>
      </c>
      <c r="N74" s="252">
        <v>14612</v>
      </c>
      <c r="O74" s="252">
        <v>14838</v>
      </c>
      <c r="P74" s="252">
        <v>15069</v>
      </c>
      <c r="Q74" s="252">
        <v>15201</v>
      </c>
      <c r="R74" s="252">
        <v>15338</v>
      </c>
      <c r="S74" s="252">
        <v>15475</v>
      </c>
    </row>
    <row r="75" spans="1:19" ht="15">
      <c r="A75" s="106">
        <v>483</v>
      </c>
      <c r="B75" t="s">
        <v>156</v>
      </c>
      <c r="C75" t="s">
        <v>157</v>
      </c>
      <c r="D75">
        <v>17486</v>
      </c>
      <c r="E75" s="92">
        <v>17686</v>
      </c>
      <c r="F75" s="92">
        <v>17891</v>
      </c>
      <c r="G75" s="92">
        <v>18100</v>
      </c>
      <c r="H75" s="92">
        <v>18313</v>
      </c>
      <c r="I75" t="s">
        <v>156</v>
      </c>
      <c r="J75" s="253" t="s">
        <v>157</v>
      </c>
      <c r="K75" s="254">
        <v>10153</v>
      </c>
      <c r="L75" s="254">
        <v>9997</v>
      </c>
      <c r="M75" s="255">
        <v>9947</v>
      </c>
      <c r="N75" s="255">
        <v>10101</v>
      </c>
      <c r="O75" s="255">
        <v>10257</v>
      </c>
      <c r="P75" s="255">
        <v>10417</v>
      </c>
      <c r="Q75" s="255">
        <v>10500</v>
      </c>
      <c r="R75" s="255">
        <v>10578</v>
      </c>
      <c r="S75" s="255">
        <v>10666</v>
      </c>
    </row>
    <row r="76" spans="1:19" ht="15">
      <c r="A76" s="106">
        <v>490</v>
      </c>
      <c r="B76" t="s">
        <v>158</v>
      </c>
      <c r="C76" t="s">
        <v>159</v>
      </c>
      <c r="D76">
        <v>63991</v>
      </c>
      <c r="E76" s="92">
        <v>65663</v>
      </c>
      <c r="F76" s="92">
        <v>67359</v>
      </c>
      <c r="G76" s="92">
        <v>69090</v>
      </c>
      <c r="H76" s="92">
        <v>70824</v>
      </c>
      <c r="I76" t="s">
        <v>158</v>
      </c>
      <c r="J76" s="250" t="s">
        <v>159</v>
      </c>
      <c r="K76" s="251">
        <v>42281</v>
      </c>
      <c r="L76" s="251">
        <v>43257</v>
      </c>
      <c r="M76" s="252">
        <v>44118</v>
      </c>
      <c r="N76" s="252">
        <v>44811</v>
      </c>
      <c r="O76" s="252">
        <v>45503</v>
      </c>
      <c r="P76" s="252">
        <v>46213</v>
      </c>
      <c r="Q76" s="252">
        <v>46532</v>
      </c>
      <c r="R76" s="252">
        <v>46872</v>
      </c>
      <c r="S76" s="252">
        <v>47202</v>
      </c>
    </row>
    <row r="77" spans="1:19" ht="15">
      <c r="A77" s="106">
        <v>495</v>
      </c>
      <c r="B77" t="s">
        <v>160</v>
      </c>
      <c r="C77" t="s">
        <v>161</v>
      </c>
      <c r="D77">
        <v>27238</v>
      </c>
      <c r="E77" s="92">
        <v>27915</v>
      </c>
      <c r="F77" s="92">
        <v>28585</v>
      </c>
      <c r="G77" s="92">
        <v>29270</v>
      </c>
      <c r="H77" s="92">
        <v>29957</v>
      </c>
      <c r="I77" t="s">
        <v>160</v>
      </c>
      <c r="J77" s="253" t="s">
        <v>161</v>
      </c>
      <c r="K77" s="254">
        <v>25790</v>
      </c>
      <c r="L77" s="254">
        <v>26652</v>
      </c>
      <c r="M77" s="255">
        <v>27354</v>
      </c>
      <c r="N77" s="255">
        <v>27784</v>
      </c>
      <c r="O77" s="255">
        <v>28213</v>
      </c>
      <c r="P77" s="255">
        <v>28653</v>
      </c>
      <c r="Q77" s="255">
        <v>28963</v>
      </c>
      <c r="R77" s="255">
        <v>29281</v>
      </c>
      <c r="S77" s="255">
        <v>29598</v>
      </c>
    </row>
    <row r="78" spans="1:19" ht="15">
      <c r="A78" s="106">
        <v>501</v>
      </c>
      <c r="B78" t="s">
        <v>162</v>
      </c>
      <c r="C78" t="s">
        <v>163</v>
      </c>
      <c r="D78">
        <v>3278</v>
      </c>
      <c r="E78" s="92">
        <v>3310</v>
      </c>
      <c r="F78" s="92">
        <v>3341</v>
      </c>
      <c r="G78" s="92">
        <v>3377</v>
      </c>
      <c r="H78" s="92">
        <v>3411</v>
      </c>
      <c r="I78" t="s">
        <v>162</v>
      </c>
      <c r="J78" s="250" t="s">
        <v>163</v>
      </c>
      <c r="K78" s="251">
        <v>3127</v>
      </c>
      <c r="L78" s="251">
        <v>3150</v>
      </c>
      <c r="M78" s="252">
        <v>3175</v>
      </c>
      <c r="N78" s="252">
        <v>3224</v>
      </c>
      <c r="O78" s="252">
        <v>3274</v>
      </c>
      <c r="P78" s="252">
        <v>3325</v>
      </c>
      <c r="Q78" s="252">
        <v>3323</v>
      </c>
      <c r="R78" s="252">
        <v>3346</v>
      </c>
      <c r="S78" s="252">
        <v>3373</v>
      </c>
    </row>
    <row r="79" spans="1:19" ht="15">
      <c r="A79" s="106">
        <v>541</v>
      </c>
      <c r="B79" t="s">
        <v>164</v>
      </c>
      <c r="C79" t="s">
        <v>165</v>
      </c>
      <c r="D79">
        <v>15848</v>
      </c>
      <c r="E79" s="92">
        <v>15802</v>
      </c>
      <c r="F79" s="92">
        <v>15746</v>
      </c>
      <c r="G79" s="92">
        <v>15690</v>
      </c>
      <c r="H79" s="92">
        <v>15629</v>
      </c>
      <c r="I79" t="s">
        <v>164</v>
      </c>
      <c r="J79" s="253" t="s">
        <v>165</v>
      </c>
      <c r="K79" s="254">
        <v>21049</v>
      </c>
      <c r="L79" s="254">
        <v>21427</v>
      </c>
      <c r="M79" s="255">
        <v>21769</v>
      </c>
      <c r="N79" s="255">
        <v>22107</v>
      </c>
      <c r="O79" s="255">
        <v>22448</v>
      </c>
      <c r="P79" s="255">
        <v>22798</v>
      </c>
      <c r="Q79" s="255">
        <v>23056</v>
      </c>
      <c r="R79" s="255">
        <v>23308</v>
      </c>
      <c r="S79" s="255">
        <v>23559</v>
      </c>
    </row>
    <row r="80" spans="1:19" ht="15">
      <c r="A80" s="106">
        <v>543</v>
      </c>
      <c r="B80" t="s">
        <v>166</v>
      </c>
      <c r="C80" t="s">
        <v>167</v>
      </c>
      <c r="D80">
        <v>11064</v>
      </c>
      <c r="E80" s="92">
        <v>11199</v>
      </c>
      <c r="F80" s="92">
        <v>11321</v>
      </c>
      <c r="G80" s="92">
        <v>11462</v>
      </c>
      <c r="H80" s="92">
        <v>11591</v>
      </c>
      <c r="I80" t="s">
        <v>166</v>
      </c>
      <c r="J80" s="250" t="s">
        <v>167</v>
      </c>
      <c r="K80" s="251">
        <v>8097</v>
      </c>
      <c r="L80" s="251">
        <v>8186</v>
      </c>
      <c r="M80" s="252">
        <v>8285</v>
      </c>
      <c r="N80" s="252">
        <v>8414</v>
      </c>
      <c r="O80" s="252">
        <v>8543</v>
      </c>
      <c r="P80" s="252">
        <v>8677</v>
      </c>
      <c r="Q80" s="252">
        <v>8747</v>
      </c>
      <c r="R80" s="252">
        <v>8791</v>
      </c>
      <c r="S80" s="252">
        <v>8880</v>
      </c>
    </row>
    <row r="81" spans="1:19" ht="15">
      <c r="A81" s="106">
        <v>576</v>
      </c>
      <c r="B81" t="s">
        <v>168</v>
      </c>
      <c r="C81" t="s">
        <v>169</v>
      </c>
      <c r="D81">
        <v>6913</v>
      </c>
      <c r="E81" s="92">
        <v>6793</v>
      </c>
      <c r="F81" s="92">
        <v>6675</v>
      </c>
      <c r="G81" s="92">
        <v>6558</v>
      </c>
      <c r="H81" s="92">
        <v>6438</v>
      </c>
      <c r="I81" t="s">
        <v>168</v>
      </c>
      <c r="J81" s="253" t="s">
        <v>169</v>
      </c>
      <c r="K81" s="254">
        <v>8664</v>
      </c>
      <c r="L81" s="254">
        <v>8681</v>
      </c>
      <c r="M81" s="255">
        <v>8735</v>
      </c>
      <c r="N81" s="255">
        <v>8870</v>
      </c>
      <c r="O81" s="255">
        <v>9007</v>
      </c>
      <c r="P81" s="255">
        <v>9148</v>
      </c>
      <c r="Q81" s="255">
        <v>9256</v>
      </c>
      <c r="R81" s="255">
        <v>9347</v>
      </c>
      <c r="S81" s="255">
        <v>9451</v>
      </c>
    </row>
    <row r="82" spans="1:19" ht="15">
      <c r="A82" s="106">
        <v>579</v>
      </c>
      <c r="B82" t="s">
        <v>170</v>
      </c>
      <c r="C82" t="s">
        <v>171</v>
      </c>
      <c r="D82">
        <v>47717</v>
      </c>
      <c r="E82" s="92">
        <v>48553</v>
      </c>
      <c r="F82" s="92">
        <v>49392</v>
      </c>
      <c r="G82" s="92">
        <v>50232</v>
      </c>
      <c r="H82" s="92">
        <v>51079</v>
      </c>
      <c r="I82" t="s">
        <v>170</v>
      </c>
      <c r="J82" s="250" t="s">
        <v>171</v>
      </c>
      <c r="K82" s="251">
        <v>39314</v>
      </c>
      <c r="L82" s="251">
        <v>40048</v>
      </c>
      <c r="M82" s="252">
        <v>40713</v>
      </c>
      <c r="N82" s="252">
        <v>41345</v>
      </c>
      <c r="O82" s="252">
        <v>41983</v>
      </c>
      <c r="P82" s="252">
        <v>42638</v>
      </c>
      <c r="Q82" s="252">
        <v>43311</v>
      </c>
      <c r="R82" s="252">
        <v>43966</v>
      </c>
      <c r="S82" s="252">
        <v>44578</v>
      </c>
    </row>
    <row r="83" spans="1:19" ht="15">
      <c r="A83" s="106">
        <v>585</v>
      </c>
      <c r="B83" t="s">
        <v>172</v>
      </c>
      <c r="C83" t="s">
        <v>173</v>
      </c>
      <c r="D83">
        <v>18846</v>
      </c>
      <c r="E83" s="92">
        <v>19025</v>
      </c>
      <c r="F83" s="92">
        <v>19209</v>
      </c>
      <c r="G83" s="92">
        <v>19382</v>
      </c>
      <c r="H83" s="92">
        <v>19545</v>
      </c>
      <c r="I83" t="s">
        <v>172</v>
      </c>
      <c r="J83" s="253" t="s">
        <v>173</v>
      </c>
      <c r="K83" s="254">
        <v>14380</v>
      </c>
      <c r="L83" s="254">
        <v>14384</v>
      </c>
      <c r="M83" s="255">
        <v>14440</v>
      </c>
      <c r="N83" s="255">
        <v>14664</v>
      </c>
      <c r="O83" s="255">
        <v>14890</v>
      </c>
      <c r="P83" s="255">
        <v>15123</v>
      </c>
      <c r="Q83" s="255">
        <v>15242</v>
      </c>
      <c r="R83" s="255">
        <v>15346</v>
      </c>
      <c r="S83" s="255">
        <v>15475</v>
      </c>
    </row>
    <row r="84" spans="1:19" ht="15">
      <c r="A84" s="106">
        <v>591</v>
      </c>
      <c r="B84" t="s">
        <v>174</v>
      </c>
      <c r="C84" t="s">
        <v>175</v>
      </c>
      <c r="D84">
        <v>20483</v>
      </c>
      <c r="E84" s="92">
        <v>20893</v>
      </c>
      <c r="F84" s="92">
        <v>21317</v>
      </c>
      <c r="G84" s="92">
        <v>21745</v>
      </c>
      <c r="H84" s="92">
        <v>22161</v>
      </c>
      <c r="I84" t="s">
        <v>174</v>
      </c>
      <c r="J84" s="250" t="s">
        <v>175</v>
      </c>
      <c r="K84" s="251">
        <v>18055</v>
      </c>
      <c r="L84" s="251">
        <v>18550</v>
      </c>
      <c r="M84" s="252">
        <v>18970</v>
      </c>
      <c r="N84" s="252">
        <v>19268</v>
      </c>
      <c r="O84" s="252">
        <v>19566</v>
      </c>
      <c r="P84" s="252">
        <v>19871</v>
      </c>
      <c r="Q84" s="252">
        <v>19970</v>
      </c>
      <c r="R84" s="252">
        <v>20077</v>
      </c>
      <c r="S84" s="252">
        <v>20212</v>
      </c>
    </row>
    <row r="85" spans="1:19" ht="15">
      <c r="A85" s="106">
        <v>604</v>
      </c>
      <c r="B85" t="s">
        <v>176</v>
      </c>
      <c r="C85" t="s">
        <v>177</v>
      </c>
      <c r="D85">
        <v>29898</v>
      </c>
      <c r="E85" s="92">
        <v>30613</v>
      </c>
      <c r="F85" s="92">
        <v>31333</v>
      </c>
      <c r="G85" s="92">
        <v>32057</v>
      </c>
      <c r="H85" s="92">
        <v>32793</v>
      </c>
      <c r="I85" t="s">
        <v>176</v>
      </c>
      <c r="J85" s="253" t="s">
        <v>177</v>
      </c>
      <c r="K85" s="254">
        <v>28415</v>
      </c>
      <c r="L85" s="254">
        <v>29061</v>
      </c>
      <c r="M85" s="255">
        <v>29629</v>
      </c>
      <c r="N85" s="255">
        <v>30094</v>
      </c>
      <c r="O85" s="255">
        <v>30559</v>
      </c>
      <c r="P85" s="255">
        <v>31036</v>
      </c>
      <c r="Q85" s="255">
        <v>31346</v>
      </c>
      <c r="R85" s="255">
        <v>31630</v>
      </c>
      <c r="S85" s="255">
        <v>31916</v>
      </c>
    </row>
    <row r="86" spans="1:19" ht="15">
      <c r="A86" s="106">
        <v>607</v>
      </c>
      <c r="B86" t="s">
        <v>178</v>
      </c>
      <c r="C86" t="s">
        <v>179</v>
      </c>
      <c r="D86">
        <v>19310</v>
      </c>
      <c r="E86" s="92">
        <v>19507</v>
      </c>
      <c r="F86" s="92">
        <v>19702</v>
      </c>
      <c r="G86" s="92">
        <v>19898</v>
      </c>
      <c r="H86" s="92">
        <v>20080</v>
      </c>
      <c r="I86" t="s">
        <v>178</v>
      </c>
      <c r="J86" s="250" t="s">
        <v>179</v>
      </c>
      <c r="K86" s="251">
        <v>23514</v>
      </c>
      <c r="L86" s="251">
        <v>24185</v>
      </c>
      <c r="M86" s="252">
        <v>24757</v>
      </c>
      <c r="N86" s="252">
        <v>25146</v>
      </c>
      <c r="O86" s="252">
        <v>25534</v>
      </c>
      <c r="P86" s="252">
        <v>25933</v>
      </c>
      <c r="Q86" s="252">
        <v>26231</v>
      </c>
      <c r="R86" s="252">
        <v>26523</v>
      </c>
      <c r="S86" s="252">
        <v>26801</v>
      </c>
    </row>
    <row r="87" spans="1:19" ht="15">
      <c r="A87" s="106">
        <v>615</v>
      </c>
      <c r="B87" t="s">
        <v>180</v>
      </c>
      <c r="C87" t="s">
        <v>181</v>
      </c>
      <c r="D87">
        <v>122231</v>
      </c>
      <c r="E87" s="92">
        <v>124219</v>
      </c>
      <c r="F87" s="92">
        <v>126193</v>
      </c>
      <c r="G87" s="92">
        <v>128153</v>
      </c>
      <c r="H87" s="92">
        <v>130108</v>
      </c>
      <c r="I87" t="s">
        <v>180</v>
      </c>
      <c r="J87" s="253" t="s">
        <v>181</v>
      </c>
      <c r="K87" s="254">
        <v>135465</v>
      </c>
      <c r="L87" s="254">
        <v>139553</v>
      </c>
      <c r="M87" s="255">
        <v>142995</v>
      </c>
      <c r="N87" s="255">
        <v>145242</v>
      </c>
      <c r="O87" s="255">
        <v>147484</v>
      </c>
      <c r="P87" s="255">
        <v>149786</v>
      </c>
      <c r="Q87" s="255">
        <v>151730</v>
      </c>
      <c r="R87" s="255">
        <v>153561</v>
      </c>
      <c r="S87" s="255">
        <v>155362</v>
      </c>
    </row>
    <row r="88" spans="1:19" ht="15">
      <c r="A88" s="106">
        <v>628</v>
      </c>
      <c r="B88" t="s">
        <v>182</v>
      </c>
      <c r="C88" t="s">
        <v>183</v>
      </c>
      <c r="D88">
        <v>8191</v>
      </c>
      <c r="E88" s="92">
        <v>8191</v>
      </c>
      <c r="F88" s="92">
        <v>8191</v>
      </c>
      <c r="G88" s="92">
        <v>8191</v>
      </c>
      <c r="H88" s="92">
        <v>8191</v>
      </c>
      <c r="I88" t="s">
        <v>182</v>
      </c>
      <c r="J88" s="250" t="s">
        <v>183</v>
      </c>
      <c r="K88" s="251">
        <v>9032</v>
      </c>
      <c r="L88" s="251">
        <v>9155</v>
      </c>
      <c r="M88" s="252">
        <v>9278</v>
      </c>
      <c r="N88" s="252">
        <v>9422</v>
      </c>
      <c r="O88" s="252">
        <v>9567</v>
      </c>
      <c r="P88" s="252">
        <v>9717</v>
      </c>
      <c r="Q88" s="252">
        <v>9789</v>
      </c>
      <c r="R88" s="252">
        <v>9883</v>
      </c>
      <c r="S88" s="252">
        <v>9954</v>
      </c>
    </row>
    <row r="89" spans="1:19" ht="15">
      <c r="A89" s="106">
        <v>631</v>
      </c>
      <c r="B89" t="s">
        <v>184</v>
      </c>
      <c r="C89" t="s">
        <v>185</v>
      </c>
      <c r="D89">
        <v>52554</v>
      </c>
      <c r="E89" s="92">
        <v>53236</v>
      </c>
      <c r="F89" s="92">
        <v>53914</v>
      </c>
      <c r="G89" s="92">
        <v>54573</v>
      </c>
      <c r="H89" s="92">
        <v>55220</v>
      </c>
      <c r="I89" t="s">
        <v>184</v>
      </c>
      <c r="J89" s="253" t="s">
        <v>185</v>
      </c>
      <c r="K89" s="254">
        <v>82375</v>
      </c>
      <c r="L89" s="254">
        <v>85484</v>
      </c>
      <c r="M89" s="255">
        <v>87981</v>
      </c>
      <c r="N89" s="255">
        <v>89364</v>
      </c>
      <c r="O89" s="255">
        <v>90743</v>
      </c>
      <c r="P89" s="255">
        <v>92159</v>
      </c>
      <c r="Q89" s="255">
        <v>93629</v>
      </c>
      <c r="R89" s="255">
        <v>95088</v>
      </c>
      <c r="S89" s="255">
        <v>96439</v>
      </c>
    </row>
    <row r="90" spans="1:19" ht="15">
      <c r="A90" s="106">
        <v>642</v>
      </c>
      <c r="B90" t="s">
        <v>186</v>
      </c>
      <c r="C90" t="s">
        <v>187</v>
      </c>
      <c r="D90">
        <v>17539</v>
      </c>
      <c r="E90" s="92">
        <v>17469</v>
      </c>
      <c r="F90" s="92">
        <v>17397</v>
      </c>
      <c r="G90" s="92">
        <v>17324</v>
      </c>
      <c r="H90" s="92">
        <v>17249</v>
      </c>
      <c r="I90" t="s">
        <v>186</v>
      </c>
      <c r="J90" s="250" t="s">
        <v>187</v>
      </c>
      <c r="K90" s="251">
        <v>18258</v>
      </c>
      <c r="L90" s="251">
        <v>18218</v>
      </c>
      <c r="M90" s="252">
        <v>18261</v>
      </c>
      <c r="N90" s="252">
        <v>18544</v>
      </c>
      <c r="O90" s="252">
        <v>18831</v>
      </c>
      <c r="P90" s="252">
        <v>19124</v>
      </c>
      <c r="Q90" s="252">
        <v>19300</v>
      </c>
      <c r="R90" s="252">
        <v>19467</v>
      </c>
      <c r="S90" s="252">
        <v>19640</v>
      </c>
    </row>
    <row r="91" spans="1:19" ht="15">
      <c r="A91" s="106">
        <v>647</v>
      </c>
      <c r="B91" t="s">
        <v>188</v>
      </c>
      <c r="C91" t="s">
        <v>189</v>
      </c>
      <c r="D91">
        <v>6126</v>
      </c>
      <c r="E91" s="92">
        <v>6024</v>
      </c>
      <c r="F91" s="92">
        <v>5917</v>
      </c>
      <c r="G91" s="92">
        <v>5810</v>
      </c>
      <c r="H91" s="92">
        <v>5702</v>
      </c>
      <c r="I91" t="s">
        <v>188</v>
      </c>
      <c r="J91" s="253" t="s">
        <v>189</v>
      </c>
      <c r="K91" s="254">
        <v>7235</v>
      </c>
      <c r="L91" s="254">
        <v>7240</v>
      </c>
      <c r="M91" s="255">
        <v>7281</v>
      </c>
      <c r="N91" s="255">
        <v>7394</v>
      </c>
      <c r="O91" s="255">
        <v>7508</v>
      </c>
      <c r="P91" s="255">
        <v>7625</v>
      </c>
      <c r="Q91" s="255">
        <v>7715</v>
      </c>
      <c r="R91" s="255">
        <v>7766</v>
      </c>
      <c r="S91" s="255">
        <v>7838</v>
      </c>
    </row>
    <row r="92" spans="1:19" ht="15">
      <c r="A92" s="106">
        <v>649</v>
      </c>
      <c r="B92" t="s">
        <v>190</v>
      </c>
      <c r="C92" t="s">
        <v>191</v>
      </c>
      <c r="D92">
        <v>16086</v>
      </c>
      <c r="E92" s="92">
        <v>16111</v>
      </c>
      <c r="F92" s="92">
        <v>16132</v>
      </c>
      <c r="G92" s="92">
        <v>16152</v>
      </c>
      <c r="H92" s="92">
        <v>16173</v>
      </c>
      <c r="I92" t="s">
        <v>190</v>
      </c>
      <c r="J92" s="250" t="s">
        <v>191</v>
      </c>
      <c r="K92" s="251">
        <v>16247</v>
      </c>
      <c r="L92" s="251">
        <v>15940</v>
      </c>
      <c r="M92" s="252">
        <v>15811</v>
      </c>
      <c r="N92" s="252">
        <v>16056</v>
      </c>
      <c r="O92" s="252">
        <v>16304</v>
      </c>
      <c r="P92" s="252">
        <v>16559</v>
      </c>
      <c r="Q92" s="252">
        <v>16727</v>
      </c>
      <c r="R92" s="252">
        <v>16887</v>
      </c>
      <c r="S92" s="252">
        <v>17056</v>
      </c>
    </row>
    <row r="93" spans="1:19" ht="15">
      <c r="A93" s="106">
        <v>652</v>
      </c>
      <c r="B93" t="s">
        <v>192</v>
      </c>
      <c r="C93" t="s">
        <v>193</v>
      </c>
      <c r="D93">
        <v>5222</v>
      </c>
      <c r="E93" s="92">
        <v>5119</v>
      </c>
      <c r="F93" s="92">
        <v>5021</v>
      </c>
      <c r="G93" s="92">
        <v>4918</v>
      </c>
      <c r="H93" s="92">
        <v>4825</v>
      </c>
      <c r="I93" t="s">
        <v>192</v>
      </c>
      <c r="J93" s="253" t="s">
        <v>193</v>
      </c>
      <c r="K93" s="254">
        <v>5648</v>
      </c>
      <c r="L93" s="254">
        <v>5776</v>
      </c>
      <c r="M93" s="255">
        <v>5889</v>
      </c>
      <c r="N93" s="255">
        <v>5981</v>
      </c>
      <c r="O93" s="255">
        <v>6074</v>
      </c>
      <c r="P93" s="255">
        <v>6169</v>
      </c>
      <c r="Q93" s="255">
        <v>6218</v>
      </c>
      <c r="R93" s="255">
        <v>6292</v>
      </c>
      <c r="S93" s="255">
        <v>6360</v>
      </c>
    </row>
    <row r="94" spans="1:19" ht="15">
      <c r="A94" s="106">
        <v>656</v>
      </c>
      <c r="B94" t="s">
        <v>194</v>
      </c>
      <c r="C94" t="s">
        <v>195</v>
      </c>
      <c r="D94">
        <v>12724</v>
      </c>
      <c r="E94" s="92">
        <v>12811</v>
      </c>
      <c r="F94" s="92">
        <v>12890</v>
      </c>
      <c r="G94" s="92">
        <v>12972</v>
      </c>
      <c r="H94" s="92">
        <v>13057</v>
      </c>
      <c r="I94" t="s">
        <v>194</v>
      </c>
      <c r="J94" s="250" t="s">
        <v>195</v>
      </c>
      <c r="K94" s="251">
        <v>15361</v>
      </c>
      <c r="L94" s="251">
        <v>15710</v>
      </c>
      <c r="M94" s="252">
        <v>16017</v>
      </c>
      <c r="N94" s="252">
        <v>16268</v>
      </c>
      <c r="O94" s="252">
        <v>16520</v>
      </c>
      <c r="P94" s="252">
        <v>16778</v>
      </c>
      <c r="Q94" s="252">
        <v>16936</v>
      </c>
      <c r="R94" s="252">
        <v>17105</v>
      </c>
      <c r="S94" s="252">
        <v>17278</v>
      </c>
    </row>
    <row r="95" spans="1:19" ht="15">
      <c r="A95" s="106">
        <v>658</v>
      </c>
      <c r="B95" t="s">
        <v>196</v>
      </c>
      <c r="C95" t="s">
        <v>197</v>
      </c>
      <c r="D95">
        <v>3368</v>
      </c>
      <c r="E95" s="92">
        <v>3401</v>
      </c>
      <c r="F95" s="92">
        <v>3436</v>
      </c>
      <c r="G95" s="92">
        <v>3473</v>
      </c>
      <c r="H95" s="92">
        <v>3511</v>
      </c>
      <c r="I95" t="s">
        <v>196</v>
      </c>
      <c r="J95" s="253" t="s">
        <v>197</v>
      </c>
      <c r="K95" s="254">
        <v>3646</v>
      </c>
      <c r="L95" s="254">
        <v>3706</v>
      </c>
      <c r="M95" s="255">
        <v>3765</v>
      </c>
      <c r="N95" s="255">
        <v>3823</v>
      </c>
      <c r="O95" s="255">
        <v>3882</v>
      </c>
      <c r="P95" s="255">
        <v>3943</v>
      </c>
      <c r="Q95" s="255">
        <v>3984</v>
      </c>
      <c r="R95" s="255">
        <v>4035</v>
      </c>
      <c r="S95" s="255">
        <v>4083</v>
      </c>
    </row>
    <row r="96" spans="1:19" ht="15">
      <c r="A96" s="106">
        <v>659</v>
      </c>
      <c r="B96" t="s">
        <v>198</v>
      </c>
      <c r="C96" t="s">
        <v>199</v>
      </c>
      <c r="D96">
        <v>25652</v>
      </c>
      <c r="E96" s="92">
        <v>26146</v>
      </c>
      <c r="F96" s="92">
        <v>26646</v>
      </c>
      <c r="G96" s="92">
        <v>27149</v>
      </c>
      <c r="H96" s="92">
        <v>27659</v>
      </c>
      <c r="I96" t="s">
        <v>198</v>
      </c>
      <c r="J96" s="250" t="s">
        <v>199</v>
      </c>
      <c r="K96" s="251">
        <v>20093</v>
      </c>
      <c r="L96" s="251">
        <v>20549</v>
      </c>
      <c r="M96" s="252">
        <v>20950</v>
      </c>
      <c r="N96" s="252">
        <v>21279</v>
      </c>
      <c r="O96" s="252">
        <v>21608</v>
      </c>
      <c r="P96" s="252">
        <v>21945</v>
      </c>
      <c r="Q96" s="252">
        <v>22125</v>
      </c>
      <c r="R96" s="252">
        <v>22296</v>
      </c>
      <c r="S96" s="252">
        <v>22477</v>
      </c>
    </row>
    <row r="97" spans="1:19" ht="15">
      <c r="A97" s="106">
        <v>660</v>
      </c>
      <c r="B97" t="s">
        <v>200</v>
      </c>
      <c r="C97" t="s">
        <v>201</v>
      </c>
      <c r="D97">
        <v>10938</v>
      </c>
      <c r="E97" s="92">
        <v>10929</v>
      </c>
      <c r="F97" s="92">
        <v>10926</v>
      </c>
      <c r="G97" s="92">
        <v>10923</v>
      </c>
      <c r="H97" s="92">
        <v>10908</v>
      </c>
      <c r="I97" t="s">
        <v>200</v>
      </c>
      <c r="J97" s="253" t="s">
        <v>201</v>
      </c>
      <c r="K97" s="254">
        <v>12995</v>
      </c>
      <c r="L97" s="254">
        <v>13035</v>
      </c>
      <c r="M97" s="255">
        <v>13123</v>
      </c>
      <c r="N97" s="255">
        <v>13327</v>
      </c>
      <c r="O97" s="255">
        <v>13532</v>
      </c>
      <c r="P97" s="255">
        <v>13743</v>
      </c>
      <c r="Q97" s="255">
        <v>13911</v>
      </c>
      <c r="R97" s="255">
        <v>14080</v>
      </c>
      <c r="S97" s="255">
        <v>14238</v>
      </c>
    </row>
    <row r="98" spans="1:19" ht="15">
      <c r="A98" s="106">
        <v>664</v>
      </c>
      <c r="B98" t="s">
        <v>202</v>
      </c>
      <c r="C98" t="s">
        <v>203</v>
      </c>
      <c r="D98">
        <v>27059</v>
      </c>
      <c r="E98" s="92">
        <v>27513</v>
      </c>
      <c r="F98" s="92">
        <v>27978</v>
      </c>
      <c r="G98" s="92">
        <v>28438</v>
      </c>
      <c r="H98" s="92">
        <v>28901</v>
      </c>
      <c r="I98" t="s">
        <v>202</v>
      </c>
      <c r="J98" s="250" t="s">
        <v>204</v>
      </c>
      <c r="K98" s="251">
        <v>21949</v>
      </c>
      <c r="L98" s="251">
        <v>22447</v>
      </c>
      <c r="M98" s="252">
        <v>22885</v>
      </c>
      <c r="N98" s="252">
        <v>23244</v>
      </c>
      <c r="O98" s="252">
        <v>23603</v>
      </c>
      <c r="P98" s="252">
        <v>23972</v>
      </c>
      <c r="Q98" s="252">
        <v>24253</v>
      </c>
      <c r="R98" s="252">
        <v>24539</v>
      </c>
      <c r="S98" s="252">
        <v>24771</v>
      </c>
    </row>
    <row r="99" spans="1:19" ht="15">
      <c r="A99" s="106">
        <v>665</v>
      </c>
      <c r="B99" t="s">
        <v>205</v>
      </c>
      <c r="C99" t="s">
        <v>206</v>
      </c>
      <c r="D99">
        <v>31539</v>
      </c>
      <c r="E99" s="92">
        <v>31802</v>
      </c>
      <c r="F99" s="92">
        <v>32063</v>
      </c>
      <c r="G99" s="92">
        <v>32328</v>
      </c>
      <c r="H99" s="92">
        <v>32564</v>
      </c>
      <c r="I99" t="s">
        <v>205</v>
      </c>
      <c r="J99" s="253" t="s">
        <v>207</v>
      </c>
      <c r="K99" s="254">
        <v>30932</v>
      </c>
      <c r="L99" s="254">
        <v>31571</v>
      </c>
      <c r="M99" s="255">
        <v>32147</v>
      </c>
      <c r="N99" s="255">
        <v>32646</v>
      </c>
      <c r="O99" s="255">
        <v>33150</v>
      </c>
      <c r="P99" s="255">
        <v>33667</v>
      </c>
      <c r="Q99" s="255">
        <v>33997</v>
      </c>
      <c r="R99" s="255">
        <v>34299</v>
      </c>
      <c r="S99" s="255">
        <v>34645</v>
      </c>
    </row>
    <row r="100" spans="1:19" ht="15">
      <c r="A100" s="106">
        <v>667</v>
      </c>
      <c r="B100" t="s">
        <v>208</v>
      </c>
      <c r="C100" t="s">
        <v>209</v>
      </c>
      <c r="D100">
        <v>12920</v>
      </c>
      <c r="E100" s="92">
        <v>12874</v>
      </c>
      <c r="F100" s="92">
        <v>12819</v>
      </c>
      <c r="G100" s="92">
        <v>12769</v>
      </c>
      <c r="H100" s="92">
        <v>12704</v>
      </c>
      <c r="I100" t="s">
        <v>208</v>
      </c>
      <c r="J100" s="250" t="s">
        <v>209</v>
      </c>
      <c r="K100" s="251">
        <v>15698</v>
      </c>
      <c r="L100" s="251">
        <v>15632</v>
      </c>
      <c r="M100" s="252">
        <v>15663</v>
      </c>
      <c r="N100" s="252">
        <v>15906</v>
      </c>
      <c r="O100" s="252">
        <v>16151</v>
      </c>
      <c r="P100" s="252">
        <v>16404</v>
      </c>
      <c r="Q100" s="252">
        <v>16583</v>
      </c>
      <c r="R100" s="252">
        <v>16755</v>
      </c>
      <c r="S100" s="252">
        <v>16934</v>
      </c>
    </row>
    <row r="101" spans="1:19" ht="15">
      <c r="A101" s="106">
        <v>670</v>
      </c>
      <c r="B101" t="s">
        <v>210</v>
      </c>
      <c r="C101" t="s">
        <v>211</v>
      </c>
      <c r="D101">
        <v>16663</v>
      </c>
      <c r="E101" s="92">
        <v>16520</v>
      </c>
      <c r="F101" s="92">
        <v>16366</v>
      </c>
      <c r="G101" s="92">
        <v>16232</v>
      </c>
      <c r="H101" s="92">
        <v>16076</v>
      </c>
      <c r="I101" t="s">
        <v>210</v>
      </c>
      <c r="J101" s="253" t="s">
        <v>211</v>
      </c>
      <c r="K101" s="254">
        <v>21519</v>
      </c>
      <c r="L101" s="254">
        <v>21533</v>
      </c>
      <c r="M101" s="255">
        <v>21597</v>
      </c>
      <c r="N101" s="255">
        <v>21932</v>
      </c>
      <c r="O101" s="255">
        <v>22271</v>
      </c>
      <c r="P101" s="255">
        <v>22618</v>
      </c>
      <c r="Q101" s="255">
        <v>22796</v>
      </c>
      <c r="R101" s="255">
        <v>22976</v>
      </c>
      <c r="S101" s="255">
        <v>23165</v>
      </c>
    </row>
    <row r="102" spans="1:19" ht="15">
      <c r="A102" s="106">
        <v>674</v>
      </c>
      <c r="B102" t="s">
        <v>212</v>
      </c>
      <c r="C102" t="s">
        <v>213</v>
      </c>
      <c r="D102">
        <v>16967</v>
      </c>
      <c r="E102" s="92">
        <v>16733</v>
      </c>
      <c r="F102" s="92">
        <v>16509</v>
      </c>
      <c r="G102" s="92">
        <v>16274</v>
      </c>
      <c r="H102" s="92">
        <v>16047</v>
      </c>
      <c r="I102" t="s">
        <v>212</v>
      </c>
      <c r="J102" s="250" t="s">
        <v>214</v>
      </c>
      <c r="K102" s="251">
        <v>22093</v>
      </c>
      <c r="L102" s="251">
        <v>22258</v>
      </c>
      <c r="M102" s="252">
        <v>22469</v>
      </c>
      <c r="N102" s="252">
        <v>22818</v>
      </c>
      <c r="O102" s="252">
        <v>23170</v>
      </c>
      <c r="P102" s="252">
        <v>23531</v>
      </c>
      <c r="Q102" s="252">
        <v>23690</v>
      </c>
      <c r="R102" s="252">
        <v>23864</v>
      </c>
      <c r="S102" s="252">
        <v>24037</v>
      </c>
    </row>
    <row r="103" spans="1:19" ht="15">
      <c r="A103" s="106">
        <v>679</v>
      </c>
      <c r="B103" t="s">
        <v>215</v>
      </c>
      <c r="C103" t="s">
        <v>216</v>
      </c>
      <c r="D103">
        <v>21917</v>
      </c>
      <c r="E103" s="92">
        <v>21754</v>
      </c>
      <c r="F103" s="92">
        <v>21591</v>
      </c>
      <c r="G103" s="92">
        <v>21413</v>
      </c>
      <c r="H103" s="92">
        <v>21238</v>
      </c>
      <c r="I103" t="s">
        <v>215</v>
      </c>
      <c r="J103" s="253" t="s">
        <v>217</v>
      </c>
      <c r="K103" s="254">
        <v>26784</v>
      </c>
      <c r="L103" s="254">
        <v>26944</v>
      </c>
      <c r="M103" s="255">
        <v>27186</v>
      </c>
      <c r="N103" s="255">
        <v>27608</v>
      </c>
      <c r="O103" s="255">
        <v>28034</v>
      </c>
      <c r="P103" s="255">
        <v>28471</v>
      </c>
      <c r="Q103" s="255">
        <v>28751</v>
      </c>
      <c r="R103" s="255">
        <v>29036</v>
      </c>
      <c r="S103" s="255">
        <v>29324</v>
      </c>
    </row>
    <row r="104" spans="1:19" ht="15">
      <c r="A104" s="106">
        <v>686</v>
      </c>
      <c r="B104" t="s">
        <v>218</v>
      </c>
      <c r="C104" t="s">
        <v>219</v>
      </c>
      <c r="D104">
        <v>36103</v>
      </c>
      <c r="E104" s="92">
        <v>36548</v>
      </c>
      <c r="F104" s="92">
        <v>36991</v>
      </c>
      <c r="G104" s="92">
        <v>37435</v>
      </c>
      <c r="H104" s="92">
        <v>37864</v>
      </c>
      <c r="I104" t="s">
        <v>218</v>
      </c>
      <c r="J104" s="250" t="s">
        <v>219</v>
      </c>
      <c r="K104" s="251">
        <v>36318</v>
      </c>
      <c r="L104" s="251">
        <v>37143</v>
      </c>
      <c r="M104" s="252">
        <v>37869</v>
      </c>
      <c r="N104" s="252">
        <v>38463</v>
      </c>
      <c r="O104" s="252">
        <v>39058</v>
      </c>
      <c r="P104" s="252">
        <v>39667</v>
      </c>
      <c r="Q104" s="252">
        <v>40138</v>
      </c>
      <c r="R104" s="252">
        <v>40592</v>
      </c>
      <c r="S104" s="252">
        <v>41034</v>
      </c>
    </row>
    <row r="105" spans="1:19" ht="15">
      <c r="A105" s="106">
        <v>690</v>
      </c>
      <c r="B105" t="s">
        <v>220</v>
      </c>
      <c r="C105" t="s">
        <v>221</v>
      </c>
      <c r="D105">
        <v>10292</v>
      </c>
      <c r="E105" s="92">
        <v>10173</v>
      </c>
      <c r="F105" s="92">
        <v>10049</v>
      </c>
      <c r="G105" s="92">
        <v>9927</v>
      </c>
      <c r="H105" s="92">
        <v>9808</v>
      </c>
      <c r="I105" t="s">
        <v>220</v>
      </c>
      <c r="J105" s="253" t="s">
        <v>221</v>
      </c>
      <c r="K105" s="254">
        <v>12394</v>
      </c>
      <c r="L105" s="254">
        <v>12326</v>
      </c>
      <c r="M105" s="255">
        <v>12324</v>
      </c>
      <c r="N105" s="255">
        <v>12515</v>
      </c>
      <c r="O105" s="255">
        <v>12708</v>
      </c>
      <c r="P105" s="255">
        <v>12907</v>
      </c>
      <c r="Q105" s="255">
        <v>12992</v>
      </c>
      <c r="R105" s="255">
        <v>13055</v>
      </c>
      <c r="S105" s="255">
        <v>13164</v>
      </c>
    </row>
    <row r="106" spans="1:19" ht="15">
      <c r="A106" s="106">
        <v>697</v>
      </c>
      <c r="B106" t="s">
        <v>222</v>
      </c>
      <c r="C106" t="s">
        <v>223</v>
      </c>
      <c r="D106">
        <v>27176</v>
      </c>
      <c r="E106" s="92">
        <v>27233</v>
      </c>
      <c r="F106" s="92">
        <v>27273</v>
      </c>
      <c r="G106" s="92">
        <v>27316</v>
      </c>
      <c r="H106" s="92">
        <v>27359</v>
      </c>
      <c r="I106" t="s">
        <v>222</v>
      </c>
      <c r="J106" s="250" t="s">
        <v>223</v>
      </c>
      <c r="K106" s="251">
        <v>35422</v>
      </c>
      <c r="L106" s="251">
        <v>36043</v>
      </c>
      <c r="M106" s="252">
        <v>36605</v>
      </c>
      <c r="N106" s="252">
        <v>37173</v>
      </c>
      <c r="O106" s="252">
        <v>37747</v>
      </c>
      <c r="P106" s="252">
        <v>38336</v>
      </c>
      <c r="Q106" s="252">
        <v>38887</v>
      </c>
      <c r="R106" s="252">
        <v>39371</v>
      </c>
      <c r="S106" s="252">
        <v>39897</v>
      </c>
    </row>
    <row r="107" spans="1:19" ht="15">
      <c r="A107" s="106">
        <v>736</v>
      </c>
      <c r="B107" t="s">
        <v>224</v>
      </c>
      <c r="C107" t="s">
        <v>225</v>
      </c>
      <c r="D107">
        <v>40688</v>
      </c>
      <c r="E107" s="92">
        <v>41205</v>
      </c>
      <c r="F107" s="92">
        <v>41711</v>
      </c>
      <c r="G107" s="92">
        <v>42222</v>
      </c>
      <c r="H107" s="92">
        <v>42716</v>
      </c>
      <c r="I107" t="s">
        <v>224</v>
      </c>
      <c r="J107" s="253" t="s">
        <v>225</v>
      </c>
      <c r="K107" s="254">
        <v>37900</v>
      </c>
      <c r="L107" s="254">
        <v>38692</v>
      </c>
      <c r="M107" s="255">
        <v>39379</v>
      </c>
      <c r="N107" s="255">
        <v>39990</v>
      </c>
      <c r="O107" s="255">
        <v>40607</v>
      </c>
      <c r="P107" s="255">
        <v>41241</v>
      </c>
      <c r="Q107" s="255">
        <v>41881</v>
      </c>
      <c r="R107" s="255">
        <v>42507</v>
      </c>
      <c r="S107" s="255">
        <v>43099</v>
      </c>
    </row>
    <row r="108" spans="1:19" ht="15">
      <c r="A108" s="106">
        <v>756</v>
      </c>
      <c r="B108" t="s">
        <v>226</v>
      </c>
      <c r="C108" t="s">
        <v>227</v>
      </c>
      <c r="D108">
        <v>35056</v>
      </c>
      <c r="E108" s="92">
        <v>34696</v>
      </c>
      <c r="F108" s="92">
        <v>34339</v>
      </c>
      <c r="G108" s="92">
        <v>33981</v>
      </c>
      <c r="H108" s="92">
        <v>33598</v>
      </c>
      <c r="I108" t="s">
        <v>226</v>
      </c>
      <c r="J108" s="250" t="s">
        <v>228</v>
      </c>
      <c r="K108" s="251">
        <v>36321</v>
      </c>
      <c r="L108" s="251">
        <v>36394</v>
      </c>
      <c r="M108" s="252">
        <v>36625</v>
      </c>
      <c r="N108" s="252">
        <v>37193</v>
      </c>
      <c r="O108" s="252">
        <v>37767</v>
      </c>
      <c r="P108" s="252">
        <v>38357</v>
      </c>
      <c r="Q108" s="252">
        <v>38764</v>
      </c>
      <c r="R108" s="252">
        <v>39149</v>
      </c>
      <c r="S108" s="252">
        <v>39540</v>
      </c>
    </row>
    <row r="109" spans="1:19" ht="15">
      <c r="A109" s="106">
        <v>761</v>
      </c>
      <c r="B109" t="s">
        <v>229</v>
      </c>
      <c r="C109" t="s">
        <v>230</v>
      </c>
      <c r="D109">
        <v>14821</v>
      </c>
      <c r="E109" s="92">
        <v>14936</v>
      </c>
      <c r="F109" s="92">
        <v>15057</v>
      </c>
      <c r="G109" s="92">
        <v>15172</v>
      </c>
      <c r="H109" s="92">
        <v>15279</v>
      </c>
      <c r="I109" t="s">
        <v>229</v>
      </c>
      <c r="J109" s="253" t="s">
        <v>230</v>
      </c>
      <c r="K109" s="254">
        <v>15053</v>
      </c>
      <c r="L109" s="254">
        <v>15293</v>
      </c>
      <c r="M109" s="255">
        <v>15512</v>
      </c>
      <c r="N109" s="255">
        <v>15753</v>
      </c>
      <c r="O109" s="255">
        <v>15996</v>
      </c>
      <c r="P109" s="255">
        <v>16245</v>
      </c>
      <c r="Q109" s="255">
        <v>16407</v>
      </c>
      <c r="R109" s="255">
        <v>16561</v>
      </c>
      <c r="S109" s="255">
        <v>16713</v>
      </c>
    </row>
    <row r="110" spans="1:19" ht="15">
      <c r="A110" s="106">
        <v>789</v>
      </c>
      <c r="B110" t="s">
        <v>231</v>
      </c>
      <c r="C110" t="s">
        <v>232</v>
      </c>
      <c r="D110">
        <v>14559</v>
      </c>
      <c r="E110" s="92">
        <v>14391</v>
      </c>
      <c r="F110" s="92">
        <v>14224</v>
      </c>
      <c r="G110" s="92">
        <v>14059</v>
      </c>
      <c r="H110" s="92">
        <v>13890</v>
      </c>
      <c r="I110" t="s">
        <v>231</v>
      </c>
      <c r="J110" s="250" t="s">
        <v>232</v>
      </c>
      <c r="K110" s="251">
        <v>16281</v>
      </c>
      <c r="L110" s="251">
        <v>16193</v>
      </c>
      <c r="M110" s="252">
        <v>16201</v>
      </c>
      <c r="N110" s="252">
        <v>16452</v>
      </c>
      <c r="O110" s="252">
        <v>16706</v>
      </c>
      <c r="P110" s="252">
        <v>16967</v>
      </c>
      <c r="Q110" s="252">
        <v>17136</v>
      </c>
      <c r="R110" s="252">
        <v>17300</v>
      </c>
      <c r="S110" s="252">
        <v>17465</v>
      </c>
    </row>
    <row r="111" spans="1:19" ht="15">
      <c r="A111" s="106">
        <v>790</v>
      </c>
      <c r="B111" t="s">
        <v>233</v>
      </c>
      <c r="C111" t="s">
        <v>234</v>
      </c>
      <c r="D111">
        <v>43856</v>
      </c>
      <c r="E111" s="92">
        <v>45083</v>
      </c>
      <c r="F111" s="92">
        <v>46343</v>
      </c>
      <c r="G111" s="92">
        <v>47625</v>
      </c>
      <c r="H111" s="92">
        <v>48926</v>
      </c>
      <c r="I111" t="s">
        <v>233</v>
      </c>
      <c r="J111" s="253" t="s">
        <v>234</v>
      </c>
      <c r="K111" s="254">
        <v>26964</v>
      </c>
      <c r="L111" s="254">
        <v>27517</v>
      </c>
      <c r="M111" s="255">
        <v>27995</v>
      </c>
      <c r="N111" s="255">
        <v>28429</v>
      </c>
      <c r="O111" s="255">
        <v>28868</v>
      </c>
      <c r="P111" s="255">
        <v>29319</v>
      </c>
      <c r="Q111" s="255">
        <v>29636</v>
      </c>
      <c r="R111" s="255">
        <v>29938</v>
      </c>
      <c r="S111" s="255">
        <v>30219</v>
      </c>
    </row>
    <row r="112" spans="1:19" ht="15">
      <c r="A112" s="106">
        <v>792</v>
      </c>
      <c r="B112" t="s">
        <v>235</v>
      </c>
      <c r="C112" t="s">
        <v>236</v>
      </c>
      <c r="D112">
        <v>7863</v>
      </c>
      <c r="E112" s="92">
        <v>7955</v>
      </c>
      <c r="F112" s="92">
        <v>8051</v>
      </c>
      <c r="G112" s="92">
        <v>8152</v>
      </c>
      <c r="H112" s="92">
        <v>8257</v>
      </c>
      <c r="I112" t="s">
        <v>235</v>
      </c>
      <c r="J112" s="250" t="s">
        <v>236</v>
      </c>
      <c r="K112" s="251">
        <v>6184</v>
      </c>
      <c r="L112" s="251">
        <v>6194</v>
      </c>
      <c r="M112" s="252">
        <v>6231</v>
      </c>
      <c r="N112" s="252">
        <v>6328</v>
      </c>
      <c r="O112" s="252">
        <v>6425</v>
      </c>
      <c r="P112" s="252">
        <v>6526</v>
      </c>
      <c r="Q112" s="252">
        <v>6600</v>
      </c>
      <c r="R112" s="252">
        <v>6679</v>
      </c>
      <c r="S112" s="252">
        <v>6753</v>
      </c>
    </row>
    <row r="113" spans="1:19" ht="15">
      <c r="A113" s="106">
        <v>809</v>
      </c>
      <c r="B113" t="s">
        <v>237</v>
      </c>
      <c r="C113" t="s">
        <v>238</v>
      </c>
      <c r="D113">
        <v>14494</v>
      </c>
      <c r="E113" s="92">
        <v>14602</v>
      </c>
      <c r="F113" s="92">
        <v>14691</v>
      </c>
      <c r="G113" s="92">
        <v>14791</v>
      </c>
      <c r="H113" s="92">
        <v>14881</v>
      </c>
      <c r="I113" t="s">
        <v>237</v>
      </c>
      <c r="J113" s="253" t="s">
        <v>238</v>
      </c>
      <c r="K113" s="254">
        <v>10775</v>
      </c>
      <c r="L113" s="254">
        <v>10716</v>
      </c>
      <c r="M113" s="255">
        <v>10719</v>
      </c>
      <c r="N113" s="255">
        <v>10885</v>
      </c>
      <c r="O113" s="255">
        <v>11053</v>
      </c>
      <c r="P113" s="255">
        <v>11226</v>
      </c>
      <c r="Q113" s="255">
        <v>11331</v>
      </c>
      <c r="R113" s="255">
        <v>11435</v>
      </c>
      <c r="S113" s="255">
        <v>11566</v>
      </c>
    </row>
    <row r="114" spans="1:19" ht="15">
      <c r="A114" s="106">
        <v>819</v>
      </c>
      <c r="B114" t="s">
        <v>239</v>
      </c>
      <c r="C114" t="s">
        <v>240</v>
      </c>
      <c r="D114">
        <v>6466</v>
      </c>
      <c r="E114" s="92">
        <v>6552</v>
      </c>
      <c r="F114" s="92">
        <v>6651</v>
      </c>
      <c r="G114" s="92">
        <v>6744</v>
      </c>
      <c r="H114" s="92">
        <v>6842</v>
      </c>
      <c r="I114" t="s">
        <v>239</v>
      </c>
      <c r="J114" s="250" t="s">
        <v>240</v>
      </c>
      <c r="K114" s="251">
        <v>4993</v>
      </c>
      <c r="L114" s="251">
        <v>5005</v>
      </c>
      <c r="M114" s="252">
        <v>5043</v>
      </c>
      <c r="N114" s="252">
        <v>5121</v>
      </c>
      <c r="O114" s="252">
        <v>5200</v>
      </c>
      <c r="P114" s="252">
        <v>5281</v>
      </c>
      <c r="Q114" s="252">
        <v>5321</v>
      </c>
      <c r="R114" s="252">
        <v>5363</v>
      </c>
      <c r="S114" s="252">
        <v>5420</v>
      </c>
    </row>
    <row r="115" spans="1:19" ht="15">
      <c r="A115" s="106">
        <v>837</v>
      </c>
      <c r="B115" t="s">
        <v>241</v>
      </c>
      <c r="C115" t="s">
        <v>242</v>
      </c>
      <c r="D115">
        <v>163525</v>
      </c>
      <c r="E115" s="92">
        <v>167886</v>
      </c>
      <c r="F115" s="92">
        <v>172314</v>
      </c>
      <c r="G115" s="92">
        <v>176813</v>
      </c>
      <c r="H115" s="92">
        <v>181377</v>
      </c>
      <c r="I115" t="s">
        <v>241</v>
      </c>
      <c r="J115" s="253" t="s">
        <v>242</v>
      </c>
      <c r="K115" s="254">
        <v>124552</v>
      </c>
      <c r="L115" s="254">
        <v>127565</v>
      </c>
      <c r="M115" s="255">
        <v>130191</v>
      </c>
      <c r="N115" s="255">
        <v>132236</v>
      </c>
      <c r="O115" s="255">
        <v>134278</v>
      </c>
      <c r="P115" s="255">
        <v>136374</v>
      </c>
      <c r="Q115" s="255">
        <v>137622</v>
      </c>
      <c r="R115" s="255">
        <v>138876</v>
      </c>
      <c r="S115" s="255">
        <v>140112</v>
      </c>
    </row>
    <row r="116" spans="1:19" ht="15">
      <c r="A116" s="106">
        <v>842</v>
      </c>
      <c r="B116" t="s">
        <v>243</v>
      </c>
      <c r="C116" t="s">
        <v>244</v>
      </c>
      <c r="D116">
        <v>8230</v>
      </c>
      <c r="E116" s="92">
        <v>8221</v>
      </c>
      <c r="F116" s="92">
        <v>8212</v>
      </c>
      <c r="G116" s="92">
        <v>8203</v>
      </c>
      <c r="H116" s="92">
        <v>8194</v>
      </c>
      <c r="I116" t="s">
        <v>243</v>
      </c>
      <c r="J116" s="250" t="s">
        <v>244</v>
      </c>
      <c r="K116" s="251">
        <v>6888</v>
      </c>
      <c r="L116" s="251">
        <v>6875</v>
      </c>
      <c r="M116" s="252">
        <v>6899</v>
      </c>
      <c r="N116" s="252">
        <v>7006</v>
      </c>
      <c r="O116" s="252">
        <v>7114</v>
      </c>
      <c r="P116" s="252">
        <v>7225</v>
      </c>
      <c r="Q116" s="252">
        <v>7284</v>
      </c>
      <c r="R116" s="252">
        <v>7336</v>
      </c>
      <c r="S116" s="252">
        <v>7403</v>
      </c>
    </row>
    <row r="117" spans="1:19" ht="15">
      <c r="A117" s="106">
        <v>847</v>
      </c>
      <c r="B117" t="s">
        <v>245</v>
      </c>
      <c r="C117" t="s">
        <v>246</v>
      </c>
      <c r="D117">
        <v>45266</v>
      </c>
      <c r="E117" s="92">
        <v>45896</v>
      </c>
      <c r="F117" s="92">
        <v>46508</v>
      </c>
      <c r="G117" s="92">
        <v>47128</v>
      </c>
      <c r="H117" s="92">
        <v>47734</v>
      </c>
      <c r="I117" t="s">
        <v>245</v>
      </c>
      <c r="J117" s="253" t="s">
        <v>246</v>
      </c>
      <c r="K117" s="254">
        <v>30127</v>
      </c>
      <c r="L117" s="254">
        <v>30484</v>
      </c>
      <c r="M117" s="255">
        <v>30876</v>
      </c>
      <c r="N117" s="255">
        <v>31355</v>
      </c>
      <c r="O117" s="255">
        <v>31839</v>
      </c>
      <c r="P117" s="255">
        <v>32336</v>
      </c>
      <c r="Q117" s="255">
        <v>32714</v>
      </c>
      <c r="R117" s="255">
        <v>33053</v>
      </c>
      <c r="S117" s="255">
        <v>33421</v>
      </c>
    </row>
    <row r="118" spans="1:19" ht="15">
      <c r="A118" s="106">
        <v>854</v>
      </c>
      <c r="B118" t="s">
        <v>247</v>
      </c>
      <c r="C118" t="s">
        <v>248</v>
      </c>
      <c r="D118">
        <v>22754</v>
      </c>
      <c r="E118" s="92">
        <v>23333</v>
      </c>
      <c r="F118" s="92">
        <v>23931</v>
      </c>
      <c r="G118" s="92">
        <v>24538</v>
      </c>
      <c r="H118" s="92">
        <v>25148</v>
      </c>
      <c r="I118" t="s">
        <v>247</v>
      </c>
      <c r="J118" s="250" t="s">
        <v>248</v>
      </c>
      <c r="K118" s="251">
        <v>13801</v>
      </c>
      <c r="L118" s="251">
        <v>13950</v>
      </c>
      <c r="M118" s="252">
        <v>14102</v>
      </c>
      <c r="N118" s="252">
        <v>14321</v>
      </c>
      <c r="O118" s="252">
        <v>14542</v>
      </c>
      <c r="P118" s="252">
        <v>14769</v>
      </c>
      <c r="Q118" s="252">
        <v>14879</v>
      </c>
      <c r="R118" s="252">
        <v>14967</v>
      </c>
      <c r="S118" s="252">
        <v>15101</v>
      </c>
    </row>
    <row r="119" spans="1:19" ht="15">
      <c r="A119" s="106">
        <v>856</v>
      </c>
      <c r="B119" t="s">
        <v>249</v>
      </c>
      <c r="C119" t="s">
        <v>250</v>
      </c>
      <c r="D119">
        <v>6152</v>
      </c>
      <c r="E119" s="92">
        <v>6131</v>
      </c>
      <c r="F119" s="92">
        <v>6102</v>
      </c>
      <c r="G119" s="92">
        <v>6084</v>
      </c>
      <c r="H119" s="92">
        <v>6061</v>
      </c>
      <c r="I119" t="s">
        <v>249</v>
      </c>
      <c r="J119" s="253" t="s">
        <v>251</v>
      </c>
      <c r="K119" s="254">
        <v>6498</v>
      </c>
      <c r="L119" s="254">
        <v>6462</v>
      </c>
      <c r="M119" s="255">
        <v>6472</v>
      </c>
      <c r="N119" s="255">
        <v>6572</v>
      </c>
      <c r="O119" s="255">
        <v>6674</v>
      </c>
      <c r="P119" s="255">
        <v>6778</v>
      </c>
      <c r="Q119" s="255">
        <v>6863</v>
      </c>
      <c r="R119" s="255">
        <v>6949</v>
      </c>
      <c r="S119" s="255">
        <v>7010</v>
      </c>
    </row>
    <row r="120" spans="1:19" ht="15">
      <c r="A120" s="106">
        <v>858</v>
      </c>
      <c r="B120" t="s">
        <v>252</v>
      </c>
      <c r="C120" t="s">
        <v>253</v>
      </c>
      <c r="D120">
        <v>9273</v>
      </c>
      <c r="E120" s="92">
        <v>9108</v>
      </c>
      <c r="F120" s="92">
        <v>8949</v>
      </c>
      <c r="G120" s="92">
        <v>8783</v>
      </c>
      <c r="H120" s="92">
        <v>8613</v>
      </c>
      <c r="I120" t="s">
        <v>252</v>
      </c>
      <c r="J120" s="250" t="s">
        <v>253</v>
      </c>
      <c r="K120" s="251">
        <v>11810</v>
      </c>
      <c r="L120" s="251">
        <v>11910</v>
      </c>
      <c r="M120" s="252">
        <v>12039</v>
      </c>
      <c r="N120" s="252">
        <v>12226</v>
      </c>
      <c r="O120" s="252">
        <v>12414</v>
      </c>
      <c r="P120" s="252">
        <v>12608</v>
      </c>
      <c r="Q120" s="252">
        <v>12784</v>
      </c>
      <c r="R120" s="252">
        <v>12955</v>
      </c>
      <c r="S120" s="252">
        <v>13118</v>
      </c>
    </row>
    <row r="121" spans="1:19" ht="15">
      <c r="A121" s="106">
        <v>861</v>
      </c>
      <c r="B121" t="s">
        <v>254</v>
      </c>
      <c r="C121" t="s">
        <v>255</v>
      </c>
      <c r="D121">
        <v>13231</v>
      </c>
      <c r="E121" s="92">
        <v>13208</v>
      </c>
      <c r="F121" s="92">
        <v>13184</v>
      </c>
      <c r="G121" s="92">
        <v>13158</v>
      </c>
      <c r="H121" s="92">
        <v>13132</v>
      </c>
      <c r="I121" t="s">
        <v>254</v>
      </c>
      <c r="J121" s="253" t="s">
        <v>255</v>
      </c>
      <c r="K121" s="254">
        <v>11602</v>
      </c>
      <c r="L121" s="254">
        <v>11636</v>
      </c>
      <c r="M121" s="255">
        <v>11715</v>
      </c>
      <c r="N121" s="255">
        <v>11897</v>
      </c>
      <c r="O121" s="255">
        <v>12080</v>
      </c>
      <c r="P121" s="255">
        <v>12269</v>
      </c>
      <c r="Q121" s="255">
        <v>12397</v>
      </c>
      <c r="R121" s="255">
        <v>12511</v>
      </c>
      <c r="S121" s="255">
        <v>12628</v>
      </c>
    </row>
    <row r="122" spans="1:19" ht="15">
      <c r="A122" s="106">
        <v>873</v>
      </c>
      <c r="B122" t="s">
        <v>256</v>
      </c>
      <c r="C122" t="s">
        <v>257</v>
      </c>
      <c r="D122">
        <v>5587</v>
      </c>
      <c r="E122" s="92">
        <v>5606</v>
      </c>
      <c r="F122" s="92">
        <v>5610</v>
      </c>
      <c r="G122" s="92">
        <v>5623</v>
      </c>
      <c r="H122" s="92">
        <v>5624</v>
      </c>
      <c r="I122" t="s">
        <v>256</v>
      </c>
      <c r="J122" s="250" t="s">
        <v>257</v>
      </c>
      <c r="K122" s="251">
        <v>9093</v>
      </c>
      <c r="L122" s="251">
        <v>9265</v>
      </c>
      <c r="M122" s="252">
        <v>9423</v>
      </c>
      <c r="N122" s="252">
        <v>9569</v>
      </c>
      <c r="O122" s="252">
        <v>9717</v>
      </c>
      <c r="P122" s="252">
        <v>9869</v>
      </c>
      <c r="Q122" s="252">
        <v>9957</v>
      </c>
      <c r="R122" s="252">
        <v>10028</v>
      </c>
      <c r="S122" s="252">
        <v>10117</v>
      </c>
    </row>
    <row r="123" spans="1:19" ht="15">
      <c r="A123" s="106">
        <v>885</v>
      </c>
      <c r="B123" t="s">
        <v>258</v>
      </c>
      <c r="C123" t="s">
        <v>259</v>
      </c>
      <c r="D123">
        <v>8400</v>
      </c>
      <c r="E123" s="92">
        <v>8486</v>
      </c>
      <c r="F123" s="92">
        <v>8577</v>
      </c>
      <c r="G123" s="92">
        <v>8672</v>
      </c>
      <c r="H123" s="92">
        <v>8771</v>
      </c>
      <c r="I123" t="s">
        <v>258</v>
      </c>
      <c r="J123" s="253" t="s">
        <v>259</v>
      </c>
      <c r="K123" s="254">
        <v>7608</v>
      </c>
      <c r="L123" s="254">
        <v>7630</v>
      </c>
      <c r="M123" s="255">
        <v>7681</v>
      </c>
      <c r="N123" s="255">
        <v>7800</v>
      </c>
      <c r="O123" s="255">
        <v>7921</v>
      </c>
      <c r="P123" s="255">
        <v>8044</v>
      </c>
      <c r="Q123" s="255">
        <v>8125</v>
      </c>
      <c r="R123" s="255">
        <v>8209</v>
      </c>
      <c r="S123" s="255">
        <v>8304</v>
      </c>
    </row>
    <row r="124" spans="1:19" ht="15">
      <c r="A124" s="106">
        <v>887</v>
      </c>
      <c r="B124" t="s">
        <v>260</v>
      </c>
      <c r="C124" t="s">
        <v>261</v>
      </c>
      <c r="D124">
        <v>47436</v>
      </c>
      <c r="E124" s="92">
        <v>47995</v>
      </c>
      <c r="F124" s="92">
        <v>48556</v>
      </c>
      <c r="G124" s="92">
        <v>49109</v>
      </c>
      <c r="H124" s="92">
        <v>49654</v>
      </c>
      <c r="I124" t="s">
        <v>260</v>
      </c>
      <c r="J124" s="250" t="s">
        <v>261</v>
      </c>
      <c r="K124" s="251">
        <v>41542</v>
      </c>
      <c r="L124" s="251">
        <v>42116</v>
      </c>
      <c r="M124" s="252">
        <v>42678</v>
      </c>
      <c r="N124" s="252">
        <v>43340</v>
      </c>
      <c r="O124" s="252">
        <v>44009</v>
      </c>
      <c r="P124" s="252">
        <v>44696</v>
      </c>
      <c r="Q124" s="252">
        <v>45339</v>
      </c>
      <c r="R124" s="252">
        <v>45951</v>
      </c>
      <c r="S124" s="252">
        <v>46530</v>
      </c>
    </row>
    <row r="125" spans="1:19" ht="15">
      <c r="A125" s="106">
        <v>890</v>
      </c>
      <c r="B125" t="s">
        <v>262</v>
      </c>
      <c r="C125" t="s">
        <v>263</v>
      </c>
      <c r="D125">
        <v>24384</v>
      </c>
      <c r="E125" s="92">
        <v>24809</v>
      </c>
      <c r="F125" s="92">
        <v>25231</v>
      </c>
      <c r="G125" s="92">
        <v>25647</v>
      </c>
      <c r="H125" s="92">
        <v>26069</v>
      </c>
      <c r="I125" t="s">
        <v>262</v>
      </c>
      <c r="J125" s="253" t="s">
        <v>263</v>
      </c>
      <c r="K125" s="254">
        <v>22538</v>
      </c>
      <c r="L125" s="254">
        <v>23050</v>
      </c>
      <c r="M125" s="255">
        <v>23501</v>
      </c>
      <c r="N125" s="255">
        <v>23870</v>
      </c>
      <c r="O125" s="255">
        <v>24239</v>
      </c>
      <c r="P125" s="255">
        <v>24617</v>
      </c>
      <c r="Q125" s="255">
        <v>24814</v>
      </c>
      <c r="R125" s="255">
        <v>24987</v>
      </c>
      <c r="S125" s="255">
        <v>25190</v>
      </c>
    </row>
    <row r="126" spans="1:19" ht="15">
      <c r="A126" s="106">
        <v>893</v>
      </c>
      <c r="B126" t="s">
        <v>264</v>
      </c>
      <c r="C126" t="s">
        <v>265</v>
      </c>
      <c r="D126">
        <v>18992</v>
      </c>
      <c r="E126" s="92">
        <v>19365</v>
      </c>
      <c r="F126" s="92">
        <v>19757</v>
      </c>
      <c r="G126" s="92">
        <v>20136</v>
      </c>
      <c r="H126" s="92">
        <v>20524</v>
      </c>
      <c r="I126" t="s">
        <v>264</v>
      </c>
      <c r="J126" s="250" t="s">
        <v>265</v>
      </c>
      <c r="K126" s="251">
        <v>19040</v>
      </c>
      <c r="L126" s="251">
        <v>19624</v>
      </c>
      <c r="M126" s="252">
        <v>20110</v>
      </c>
      <c r="N126" s="252">
        <v>20426</v>
      </c>
      <c r="O126" s="252">
        <v>20741</v>
      </c>
      <c r="P126" s="252">
        <v>21065</v>
      </c>
      <c r="Q126" s="252">
        <v>21305</v>
      </c>
      <c r="R126" s="252">
        <v>21529</v>
      </c>
      <c r="S126" s="252">
        <v>21750</v>
      </c>
    </row>
    <row r="127" spans="1:19" ht="15">
      <c r="A127" s="106">
        <v>895</v>
      </c>
      <c r="B127" t="s">
        <v>266</v>
      </c>
      <c r="C127" t="s">
        <v>267</v>
      </c>
      <c r="D127">
        <v>31129</v>
      </c>
      <c r="E127" s="92">
        <v>31503</v>
      </c>
      <c r="F127" s="92">
        <v>31884</v>
      </c>
      <c r="G127" s="92">
        <v>32265</v>
      </c>
      <c r="H127" s="92">
        <v>32628</v>
      </c>
      <c r="I127" t="s">
        <v>266</v>
      </c>
      <c r="J127" s="253" t="s">
        <v>267</v>
      </c>
      <c r="K127" s="254">
        <v>24651</v>
      </c>
      <c r="L127" s="254">
        <v>25210</v>
      </c>
      <c r="M127" s="255">
        <v>25703</v>
      </c>
      <c r="N127" s="255">
        <v>26106</v>
      </c>
      <c r="O127" s="255">
        <v>26510</v>
      </c>
      <c r="P127" s="255">
        <v>26924</v>
      </c>
      <c r="Q127" s="255">
        <v>27204</v>
      </c>
      <c r="R127" s="255">
        <v>27465</v>
      </c>
      <c r="S127" s="255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7"/>
    <col min="2" max="10" width="10.140625" style="27" hidden="1" customWidth="1"/>
    <col min="11" max="11" width="38.42578125" style="27" bestFit="1" customWidth="1"/>
    <col min="12" max="12" width="17.42578125" style="27" customWidth="1"/>
    <col min="13" max="13" width="11.42578125" style="27" customWidth="1"/>
    <col min="14" max="14" width="11.140625" style="27" customWidth="1"/>
    <col min="15" max="16" width="11.42578125" style="27" customWidth="1"/>
    <col min="17" max="17" width="11.42578125" style="27"/>
    <col min="18" max="22" width="11.42578125" style="27" customWidth="1"/>
    <col min="23" max="23" width="11.28515625" style="27" customWidth="1"/>
    <col min="24" max="24" width="11.140625" style="27" customWidth="1"/>
    <col min="25" max="26" width="11.42578125" style="27" customWidth="1"/>
    <col min="27" max="27" width="11.42578125" style="27"/>
    <col min="28" max="32" width="11.42578125" style="27" customWidth="1"/>
    <col min="33" max="33" width="11.28515625" style="27" customWidth="1"/>
    <col min="34" max="34" width="11.140625" style="27" customWidth="1"/>
    <col min="35" max="36" width="11.42578125" style="27" customWidth="1"/>
    <col min="37" max="37" width="11.42578125" style="27"/>
    <col min="38" max="42" width="11.42578125" style="27" customWidth="1"/>
    <col min="43" max="43" width="11.28515625" style="27" customWidth="1"/>
    <col min="44" max="44" width="10.7109375" style="27" hidden="1" customWidth="1"/>
    <col min="45" max="48" width="11.42578125" style="66" hidden="1" customWidth="1"/>
    <col min="49" max="16384" width="11.42578125" style="27"/>
  </cols>
  <sheetData>
    <row r="1" spans="1:48" ht="42" customHeight="1">
      <c r="A1" s="79"/>
      <c r="K1" s="908" t="s">
        <v>690</v>
      </c>
      <c r="L1" s="908"/>
      <c r="M1" s="908"/>
      <c r="N1" s="908"/>
      <c r="O1" s="908"/>
      <c r="P1" s="908"/>
      <c r="Q1" s="908"/>
      <c r="R1" s="908"/>
      <c r="S1" s="908"/>
      <c r="T1" s="908"/>
      <c r="U1" s="908"/>
      <c r="V1" s="908"/>
      <c r="W1" s="908"/>
      <c r="X1" s="908"/>
      <c r="Y1" s="908"/>
      <c r="Z1" s="908"/>
      <c r="AA1" s="908"/>
      <c r="AB1" s="908"/>
      <c r="AC1" s="908"/>
      <c r="AD1" s="908"/>
      <c r="AE1" s="908"/>
      <c r="AF1" s="908"/>
      <c r="AG1" s="908"/>
      <c r="AH1" s="908"/>
      <c r="AI1" s="908"/>
      <c r="AJ1" s="908"/>
      <c r="AK1" s="908"/>
      <c r="AL1" s="908"/>
      <c r="AM1" s="908"/>
      <c r="AN1" s="908"/>
      <c r="AO1" s="908"/>
      <c r="AP1" s="908"/>
      <c r="AQ1" s="79"/>
      <c r="AS1" s="27"/>
      <c r="AT1" s="27"/>
      <c r="AU1" s="27"/>
      <c r="AV1" s="27"/>
    </row>
    <row r="2" spans="1:48" ht="17.25" customHeight="1" thickBot="1">
      <c r="K2" s="909"/>
      <c r="L2" s="909"/>
      <c r="M2" s="909"/>
      <c r="AS2" s="27"/>
      <c r="AT2" s="27"/>
      <c r="AU2" s="27"/>
      <c r="AV2" s="27"/>
    </row>
    <row r="3" spans="1:48" ht="15" customHeight="1">
      <c r="K3" s="142" t="s">
        <v>691</v>
      </c>
      <c r="L3" s="910" t="str">
        <f>UPPER((TEXT('1. Población_Afiliada_Regimen'!C1,"mmmm yyyy")))</f>
        <v>SEPTIEMBRE 2023</v>
      </c>
      <c r="M3" s="911"/>
      <c r="N3" s="900" t="s">
        <v>692</v>
      </c>
      <c r="O3" s="901"/>
      <c r="P3" s="901"/>
      <c r="Q3" s="901"/>
      <c r="R3" s="901"/>
      <c r="S3" s="901"/>
      <c r="T3" s="901"/>
      <c r="U3" s="902"/>
      <c r="V3" s="903"/>
      <c r="W3" s="891" t="s">
        <v>693</v>
      </c>
      <c r="X3" s="900" t="s">
        <v>694</v>
      </c>
      <c r="Y3" s="901"/>
      <c r="Z3" s="901"/>
      <c r="AA3" s="901"/>
      <c r="AB3" s="901"/>
      <c r="AC3" s="901"/>
      <c r="AD3" s="901"/>
      <c r="AE3" s="902"/>
      <c r="AF3" s="903"/>
      <c r="AG3" s="891" t="s">
        <v>693</v>
      </c>
      <c r="AH3" s="900" t="s">
        <v>695</v>
      </c>
      <c r="AI3" s="901"/>
      <c r="AJ3" s="901"/>
      <c r="AK3" s="901"/>
      <c r="AL3" s="901"/>
      <c r="AM3" s="901"/>
      <c r="AN3" s="901"/>
      <c r="AO3" s="902"/>
      <c r="AP3" s="903"/>
      <c r="AQ3" s="891" t="s">
        <v>693</v>
      </c>
      <c r="AS3" s="27"/>
      <c r="AT3" s="27"/>
      <c r="AU3" s="27"/>
      <c r="AV3" s="27"/>
    </row>
    <row r="4" spans="1:48" ht="37.5">
      <c r="K4" s="894" t="s">
        <v>273</v>
      </c>
      <c r="L4" s="896" t="s">
        <v>696</v>
      </c>
      <c r="M4" s="898" t="s">
        <v>697</v>
      </c>
      <c r="N4" s="128" t="s">
        <v>698</v>
      </c>
      <c r="O4" s="129" t="s">
        <v>699</v>
      </c>
      <c r="P4" s="129" t="s">
        <v>700</v>
      </c>
      <c r="Q4" s="129" t="s">
        <v>701</v>
      </c>
      <c r="R4" s="129" t="s">
        <v>702</v>
      </c>
      <c r="S4" s="129" t="s">
        <v>703</v>
      </c>
      <c r="T4" s="129" t="s">
        <v>704</v>
      </c>
      <c r="U4" s="133" t="s">
        <v>705</v>
      </c>
      <c r="V4" s="130" t="s">
        <v>706</v>
      </c>
      <c r="W4" s="892"/>
      <c r="X4" s="128" t="s">
        <v>698</v>
      </c>
      <c r="Y4" s="129" t="s">
        <v>707</v>
      </c>
      <c r="Z4" s="129" t="s">
        <v>700</v>
      </c>
      <c r="AA4" s="129" t="s">
        <v>701</v>
      </c>
      <c r="AB4" s="129" t="s">
        <v>702</v>
      </c>
      <c r="AC4" s="129" t="s">
        <v>703</v>
      </c>
      <c r="AD4" s="129" t="s">
        <v>704</v>
      </c>
      <c r="AE4" s="133" t="s">
        <v>705</v>
      </c>
      <c r="AF4" s="130" t="s">
        <v>706</v>
      </c>
      <c r="AG4" s="892"/>
      <c r="AH4" s="128" t="s">
        <v>698</v>
      </c>
      <c r="AI4" s="129" t="s">
        <v>707</v>
      </c>
      <c r="AJ4" s="129" t="s">
        <v>700</v>
      </c>
      <c r="AK4" s="129" t="s">
        <v>701</v>
      </c>
      <c r="AL4" s="129" t="s">
        <v>702</v>
      </c>
      <c r="AM4" s="129" t="s">
        <v>703</v>
      </c>
      <c r="AN4" s="129" t="s">
        <v>704</v>
      </c>
      <c r="AO4" s="133" t="s">
        <v>705</v>
      </c>
      <c r="AP4" s="130" t="s">
        <v>706</v>
      </c>
      <c r="AQ4" s="892"/>
      <c r="AS4" s="27"/>
      <c r="AT4" s="27"/>
      <c r="AU4" s="27"/>
      <c r="AV4" s="27"/>
    </row>
    <row r="5" spans="1:48" ht="15.75" thickBot="1">
      <c r="K5" s="895"/>
      <c r="L5" s="897"/>
      <c r="M5" s="899"/>
      <c r="N5" s="193" t="s">
        <v>592</v>
      </c>
      <c r="O5" s="194" t="s">
        <v>708</v>
      </c>
      <c r="P5" s="194" t="s">
        <v>593</v>
      </c>
      <c r="Q5" s="194" t="s">
        <v>659</v>
      </c>
      <c r="R5" s="194" t="s">
        <v>666</v>
      </c>
      <c r="S5" s="194" t="s">
        <v>594</v>
      </c>
      <c r="T5" s="194" t="s">
        <v>595</v>
      </c>
      <c r="U5" s="196" t="s">
        <v>603</v>
      </c>
      <c r="V5" s="195" t="s">
        <v>596</v>
      </c>
      <c r="W5" s="893"/>
      <c r="X5" s="193" t="s">
        <v>592</v>
      </c>
      <c r="Y5" s="194" t="s">
        <v>662</v>
      </c>
      <c r="Z5" s="194" t="s">
        <v>593</v>
      </c>
      <c r="AA5" s="194" t="s">
        <v>659</v>
      </c>
      <c r="AB5" s="194" t="s">
        <v>666</v>
      </c>
      <c r="AC5" s="194" t="s">
        <v>594</v>
      </c>
      <c r="AD5" s="194" t="s">
        <v>595</v>
      </c>
      <c r="AE5" s="196" t="s">
        <v>603</v>
      </c>
      <c r="AF5" s="195" t="s">
        <v>596</v>
      </c>
      <c r="AG5" s="893"/>
      <c r="AH5" s="193" t="s">
        <v>592</v>
      </c>
      <c r="AI5" s="194" t="s">
        <v>662</v>
      </c>
      <c r="AJ5" s="194" t="s">
        <v>593</v>
      </c>
      <c r="AK5" s="194" t="s">
        <v>659</v>
      </c>
      <c r="AL5" s="194" t="s">
        <v>666</v>
      </c>
      <c r="AM5" s="194" t="s">
        <v>594</v>
      </c>
      <c r="AN5" s="194" t="s">
        <v>595</v>
      </c>
      <c r="AO5" s="196" t="s">
        <v>603</v>
      </c>
      <c r="AP5" s="195" t="s">
        <v>596</v>
      </c>
      <c r="AQ5" s="893"/>
      <c r="AS5" s="27"/>
      <c r="AT5" s="27"/>
      <c r="AU5" s="27"/>
      <c r="AV5" s="27"/>
    </row>
    <row r="6" spans="1:48">
      <c r="K6" s="148" t="s">
        <v>709</v>
      </c>
      <c r="L6" s="135"/>
      <c r="M6" s="149"/>
      <c r="N6" s="139">
        <v>70113</v>
      </c>
      <c r="O6" s="140">
        <v>23</v>
      </c>
      <c r="P6" s="140">
        <v>4234</v>
      </c>
      <c r="Q6" s="140">
        <v>4745</v>
      </c>
      <c r="R6" s="140">
        <v>3845</v>
      </c>
      <c r="S6" s="140">
        <v>2100</v>
      </c>
      <c r="T6" s="140">
        <v>12</v>
      </c>
      <c r="U6" s="140">
        <v>1</v>
      </c>
      <c r="V6" s="141">
        <v>1</v>
      </c>
      <c r="W6" s="192">
        <v>85074</v>
      </c>
      <c r="X6" s="139">
        <v>7434</v>
      </c>
      <c r="Y6" s="140">
        <v>0</v>
      </c>
      <c r="Z6" s="140">
        <v>4432</v>
      </c>
      <c r="AA6" s="140">
        <v>857</v>
      </c>
      <c r="AB6" s="140">
        <v>3398</v>
      </c>
      <c r="AC6" s="140">
        <v>3288</v>
      </c>
      <c r="AD6" s="140">
        <v>0</v>
      </c>
      <c r="AE6" s="140">
        <v>4</v>
      </c>
      <c r="AF6" s="141">
        <v>1</v>
      </c>
      <c r="AG6" s="192">
        <v>19414</v>
      </c>
      <c r="AH6" s="139">
        <f t="shared" ref="AH6:AP6" si="0">+AH7+AH14+AH21+AH33+AH44+AH64+AH82+AH106+AH130</f>
        <v>13134</v>
      </c>
      <c r="AI6" s="140">
        <f t="shared" si="0"/>
        <v>0</v>
      </c>
      <c r="AJ6" s="140">
        <f t="shared" si="0"/>
        <v>6237</v>
      </c>
      <c r="AK6" s="140">
        <f t="shared" si="0"/>
        <v>4105</v>
      </c>
      <c r="AL6" s="140">
        <f t="shared" si="0"/>
        <v>2995</v>
      </c>
      <c r="AM6" s="140">
        <f t="shared" si="0"/>
        <v>2732</v>
      </c>
      <c r="AN6" s="140">
        <f>+AN7+AN14+AN21+AN33+AN44+AN64+AN82+AN106+AN130</f>
        <v>3263</v>
      </c>
      <c r="AO6" s="140">
        <f>+AO7+AO14+AO21+AO33+AO44+AO64+AO82+AO106+AO130</f>
        <v>3</v>
      </c>
      <c r="AP6" s="141">
        <f t="shared" si="0"/>
        <v>4</v>
      </c>
      <c r="AQ6" s="192">
        <f>SUM(AH6:AP6)</f>
        <v>32473</v>
      </c>
      <c r="AS6" s="27"/>
      <c r="AT6" s="27"/>
      <c r="AU6" s="27"/>
      <c r="AV6" s="27"/>
    </row>
    <row r="7" spans="1:48">
      <c r="B7" s="138" t="s">
        <v>592</v>
      </c>
      <c r="C7" s="136" t="s">
        <v>662</v>
      </c>
      <c r="D7" s="136" t="s">
        <v>593</v>
      </c>
      <c r="E7" s="136" t="s">
        <v>659</v>
      </c>
      <c r="F7" s="136" t="s">
        <v>666</v>
      </c>
      <c r="G7" s="136" t="s">
        <v>594</v>
      </c>
      <c r="H7" s="136" t="s">
        <v>603</v>
      </c>
      <c r="I7" s="136" t="s">
        <v>600</v>
      </c>
      <c r="J7" s="137" t="s">
        <v>596</v>
      </c>
      <c r="K7" s="150" t="s">
        <v>710</v>
      </c>
      <c r="L7" s="117"/>
      <c r="M7" s="151"/>
      <c r="N7" s="37">
        <v>0</v>
      </c>
      <c r="O7" s="31">
        <v>1</v>
      </c>
      <c r="P7" s="31">
        <v>0</v>
      </c>
      <c r="Q7" s="31">
        <v>66</v>
      </c>
      <c r="R7" s="31">
        <v>0</v>
      </c>
      <c r="S7" s="31">
        <v>0</v>
      </c>
      <c r="T7" s="31">
        <v>1</v>
      </c>
      <c r="U7" s="31">
        <v>0</v>
      </c>
      <c r="V7" s="124">
        <v>0</v>
      </c>
      <c r="W7" s="143">
        <v>68</v>
      </c>
      <c r="X7" s="37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124">
        <v>0</v>
      </c>
      <c r="AG7" s="143">
        <v>0</v>
      </c>
      <c r="AH7" s="37">
        <f t="shared" ref="AH7:AP7" si="1">SUM(AH8:AH13)</f>
        <v>0</v>
      </c>
      <c r="AI7" s="31">
        <f t="shared" si="1"/>
        <v>0</v>
      </c>
      <c r="AJ7" s="31">
        <f t="shared" si="1"/>
        <v>4</v>
      </c>
      <c r="AK7" s="31">
        <f t="shared" si="1"/>
        <v>0</v>
      </c>
      <c r="AL7" s="31">
        <f t="shared" si="1"/>
        <v>0</v>
      </c>
      <c r="AM7" s="31">
        <f t="shared" si="1"/>
        <v>0</v>
      </c>
      <c r="AN7" s="31">
        <f t="shared" si="1"/>
        <v>71</v>
      </c>
      <c r="AO7" s="31">
        <f t="shared" si="1"/>
        <v>0</v>
      </c>
      <c r="AP7" s="124">
        <f t="shared" si="1"/>
        <v>0</v>
      </c>
      <c r="AQ7" s="143">
        <f t="shared" ref="AQ7:AQ70" si="2">SUM(AH7:AP7)</f>
        <v>75</v>
      </c>
      <c r="AR7" s="1038" t="s">
        <v>711</v>
      </c>
      <c r="AS7" s="681" t="s">
        <v>712</v>
      </c>
      <c r="AT7" s="681" t="s">
        <v>713</v>
      </c>
      <c r="AU7" s="681" t="s">
        <v>688</v>
      </c>
      <c r="AV7" s="681" t="s">
        <v>689</v>
      </c>
    </row>
    <row r="8" spans="1:48">
      <c r="B8" s="27" t="str">
        <f t="shared" ref="B8:B39" si="3">CONCATENATE(M8,$AH$5)</f>
        <v>142EPS010</v>
      </c>
      <c r="C8" s="27" t="str">
        <f t="shared" ref="C8:C39" si="4">CONCATENATE(M8,$AI$5)</f>
        <v>142EPS044</v>
      </c>
      <c r="D8" s="27" t="str">
        <f t="shared" ref="D8:D39" si="5">CONCATENATE(M8,$AJ$5)</f>
        <v>142EPS002</v>
      </c>
      <c r="E8" s="27" t="str">
        <f t="shared" ref="E8:E39" si="6">CONCATENATE(M8,$AK$5)</f>
        <v>142EPS016</v>
      </c>
      <c r="F8" s="27" t="str">
        <f t="shared" ref="F8:F39" si="7">CONCATENATE(M8,$AL$5)</f>
        <v>142EPS023</v>
      </c>
      <c r="G8" s="27" t="str">
        <f t="shared" ref="G8:G39" si="8">CONCATENATE(M8,$AM$5)</f>
        <v>142EPS005</v>
      </c>
      <c r="H8" s="27" t="str">
        <f t="shared" ref="H8:H39" si="9">CONCATENATE(M8,$AN$5)</f>
        <v>142EPS040</v>
      </c>
      <c r="I8" s="27" t="str">
        <f t="shared" ref="I8:I39" si="10">CONCATENATE(M8,$AO$5)</f>
        <v>142EPS017</v>
      </c>
      <c r="J8" s="27" t="str">
        <f t="shared" ref="J8:J39" si="11">CONCATENATE(M8,$AP$5)</f>
        <v>142EAS016</v>
      </c>
      <c r="K8" s="155" t="s">
        <v>311</v>
      </c>
      <c r="L8" s="1039" t="s">
        <v>714</v>
      </c>
      <c r="M8" s="152">
        <v>142</v>
      </c>
      <c r="N8" s="38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1</v>
      </c>
      <c r="U8" s="32">
        <v>0</v>
      </c>
      <c r="V8" s="125">
        <v>0</v>
      </c>
      <c r="W8" s="144">
        <v>1</v>
      </c>
      <c r="X8" s="38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125">
        <v>0</v>
      </c>
      <c r="AG8" s="144">
        <v>0</v>
      </c>
      <c r="AH8" s="38">
        <f t="shared" ref="AH8:AP13" si="12">IFERROR(VLOOKUP(B8,$AR$8:$AV$928,5,0),0)</f>
        <v>0</v>
      </c>
      <c r="AI8" s="32">
        <f t="shared" si="12"/>
        <v>0</v>
      </c>
      <c r="AJ8" s="32">
        <f t="shared" si="12"/>
        <v>0</v>
      </c>
      <c r="AK8" s="32">
        <f t="shared" si="12"/>
        <v>0</v>
      </c>
      <c r="AL8" s="32">
        <f t="shared" si="12"/>
        <v>0</v>
      </c>
      <c r="AM8" s="32">
        <f t="shared" si="12"/>
        <v>0</v>
      </c>
      <c r="AN8" s="32">
        <f t="shared" si="12"/>
        <v>3</v>
      </c>
      <c r="AO8" s="32">
        <f t="shared" si="12"/>
        <v>0</v>
      </c>
      <c r="AP8" s="125">
        <f t="shared" si="12"/>
        <v>0</v>
      </c>
      <c r="AQ8" s="144">
        <f t="shared" si="2"/>
        <v>3</v>
      </c>
      <c r="AR8" s="66" t="str">
        <f>CONCATENATE(AT8,AU8)</f>
        <v>142EPS040</v>
      </c>
      <c r="AS8" s="682" t="s">
        <v>715</v>
      </c>
      <c r="AT8" s="682">
        <v>142</v>
      </c>
      <c r="AU8" s="682" t="s">
        <v>595</v>
      </c>
      <c r="AV8" s="683">
        <v>3</v>
      </c>
    </row>
    <row r="9" spans="1:48">
      <c r="B9" s="27" t="str">
        <f t="shared" si="3"/>
        <v>425EPS010</v>
      </c>
      <c r="C9" s="27" t="str">
        <f t="shared" si="4"/>
        <v>425EPS044</v>
      </c>
      <c r="D9" s="27" t="str">
        <f t="shared" si="5"/>
        <v>425EPS002</v>
      </c>
      <c r="E9" s="27" t="str">
        <f t="shared" si="6"/>
        <v>425EPS016</v>
      </c>
      <c r="F9" s="27" t="str">
        <f t="shared" si="7"/>
        <v>425EPS023</v>
      </c>
      <c r="G9" s="27" t="str">
        <f t="shared" si="8"/>
        <v>425EPS005</v>
      </c>
      <c r="H9" s="27" t="str">
        <f t="shared" si="9"/>
        <v>425EPS040</v>
      </c>
      <c r="I9" s="27" t="str">
        <f t="shared" si="10"/>
        <v>425EPS017</v>
      </c>
      <c r="J9" s="27" t="str">
        <f t="shared" si="11"/>
        <v>425EAS016</v>
      </c>
      <c r="K9" s="155" t="s">
        <v>313</v>
      </c>
      <c r="L9" s="1039" t="s">
        <v>714</v>
      </c>
      <c r="M9" s="152">
        <v>425</v>
      </c>
      <c r="N9" s="38">
        <v>0</v>
      </c>
      <c r="O9" s="32">
        <v>0</v>
      </c>
      <c r="P9" s="32">
        <v>0</v>
      </c>
      <c r="Q9" s="32">
        <v>16</v>
      </c>
      <c r="R9" s="32">
        <v>0</v>
      </c>
      <c r="S9" s="32">
        <v>0</v>
      </c>
      <c r="T9" s="32">
        <v>0</v>
      </c>
      <c r="U9" s="32">
        <v>0</v>
      </c>
      <c r="V9" s="125">
        <v>0</v>
      </c>
      <c r="W9" s="144">
        <v>16</v>
      </c>
      <c r="X9" s="38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125">
        <v>0</v>
      </c>
      <c r="AG9" s="144">
        <v>0</v>
      </c>
      <c r="AH9" s="38">
        <f t="shared" si="12"/>
        <v>0</v>
      </c>
      <c r="AI9" s="32">
        <f t="shared" si="12"/>
        <v>0</v>
      </c>
      <c r="AJ9" s="32">
        <f t="shared" si="12"/>
        <v>0</v>
      </c>
      <c r="AK9" s="32">
        <f t="shared" si="12"/>
        <v>0</v>
      </c>
      <c r="AL9" s="32">
        <f t="shared" si="12"/>
        <v>0</v>
      </c>
      <c r="AM9" s="32">
        <f t="shared" si="12"/>
        <v>0</v>
      </c>
      <c r="AN9" s="32">
        <f t="shared" si="12"/>
        <v>3</v>
      </c>
      <c r="AO9" s="32">
        <f t="shared" si="12"/>
        <v>0</v>
      </c>
      <c r="AP9" s="125">
        <f t="shared" si="12"/>
        <v>0</v>
      </c>
      <c r="AQ9" s="144">
        <f t="shared" si="2"/>
        <v>3</v>
      </c>
      <c r="AR9" s="66" t="str">
        <f t="shared" ref="AR9:AR72" si="13">CONCATENATE(AT9,AU9)</f>
        <v>425EPS040</v>
      </c>
      <c r="AS9" s="682" t="s">
        <v>715</v>
      </c>
      <c r="AT9" s="682">
        <v>425</v>
      </c>
      <c r="AU9" s="682" t="s">
        <v>595</v>
      </c>
      <c r="AV9" s="683">
        <v>3</v>
      </c>
    </row>
    <row r="10" spans="1:48">
      <c r="B10" s="27" t="str">
        <f t="shared" si="3"/>
        <v>579EPS010</v>
      </c>
      <c r="C10" s="27" t="str">
        <f t="shared" si="4"/>
        <v>579EPS044</v>
      </c>
      <c r="D10" s="27" t="str">
        <f t="shared" si="5"/>
        <v>579EPS002</v>
      </c>
      <c r="E10" s="27" t="str">
        <f t="shared" si="6"/>
        <v>579EPS016</v>
      </c>
      <c r="F10" s="27" t="str">
        <f t="shared" si="7"/>
        <v>579EPS023</v>
      </c>
      <c r="G10" s="27" t="str">
        <f t="shared" si="8"/>
        <v>579EPS005</v>
      </c>
      <c r="H10" s="27" t="str">
        <f t="shared" si="9"/>
        <v>579EPS040</v>
      </c>
      <c r="I10" s="27" t="str">
        <f t="shared" si="10"/>
        <v>579EPS017</v>
      </c>
      <c r="J10" s="27" t="str">
        <f t="shared" si="11"/>
        <v>579EAS016</v>
      </c>
      <c r="K10" s="26" t="s">
        <v>315</v>
      </c>
      <c r="L10" s="1039" t="s">
        <v>714</v>
      </c>
      <c r="M10" s="152">
        <v>579</v>
      </c>
      <c r="N10" s="38">
        <v>0</v>
      </c>
      <c r="O10" s="32">
        <v>1</v>
      </c>
      <c r="P10" s="32">
        <v>0</v>
      </c>
      <c r="Q10" s="32">
        <v>40</v>
      </c>
      <c r="R10" s="32">
        <v>0</v>
      </c>
      <c r="S10" s="32">
        <v>0</v>
      </c>
      <c r="T10" s="32">
        <v>0</v>
      </c>
      <c r="U10" s="32">
        <v>0</v>
      </c>
      <c r="V10" s="125">
        <v>0</v>
      </c>
      <c r="W10" s="144">
        <v>41</v>
      </c>
      <c r="X10" s="38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125">
        <v>0</v>
      </c>
      <c r="AG10" s="144">
        <v>0</v>
      </c>
      <c r="AH10" s="38">
        <f t="shared" si="12"/>
        <v>0</v>
      </c>
      <c r="AI10" s="32">
        <f t="shared" si="12"/>
        <v>0</v>
      </c>
      <c r="AJ10" s="32">
        <f t="shared" si="12"/>
        <v>0</v>
      </c>
      <c r="AK10" s="32">
        <f t="shared" si="12"/>
        <v>0</v>
      </c>
      <c r="AL10" s="32">
        <f t="shared" si="12"/>
        <v>0</v>
      </c>
      <c r="AM10" s="32">
        <f t="shared" si="12"/>
        <v>0</v>
      </c>
      <c r="AN10" s="32">
        <f t="shared" si="12"/>
        <v>28</v>
      </c>
      <c r="AO10" s="32">
        <f t="shared" si="12"/>
        <v>0</v>
      </c>
      <c r="AP10" s="125">
        <f t="shared" si="12"/>
        <v>0</v>
      </c>
      <c r="AQ10" s="144">
        <f t="shared" si="2"/>
        <v>28</v>
      </c>
      <c r="AR10" s="66" t="str">
        <f t="shared" si="13"/>
        <v>579EPS040</v>
      </c>
      <c r="AS10" s="682" t="s">
        <v>715</v>
      </c>
      <c r="AT10" s="682">
        <v>579</v>
      </c>
      <c r="AU10" s="682" t="s">
        <v>595</v>
      </c>
      <c r="AV10" s="683">
        <v>28</v>
      </c>
    </row>
    <row r="11" spans="1:48">
      <c r="B11" s="27" t="str">
        <f t="shared" si="3"/>
        <v>585EPS010</v>
      </c>
      <c r="C11" s="27" t="str">
        <f t="shared" si="4"/>
        <v>585EPS044</v>
      </c>
      <c r="D11" s="27" t="str">
        <f t="shared" si="5"/>
        <v>585EPS002</v>
      </c>
      <c r="E11" s="27" t="str">
        <f t="shared" si="6"/>
        <v>585EPS016</v>
      </c>
      <c r="F11" s="27" t="str">
        <f t="shared" si="7"/>
        <v>585EPS023</v>
      </c>
      <c r="G11" s="27" t="str">
        <f t="shared" si="8"/>
        <v>585EPS005</v>
      </c>
      <c r="H11" s="27" t="str">
        <f t="shared" si="9"/>
        <v>585EPS040</v>
      </c>
      <c r="I11" s="27" t="str">
        <f t="shared" si="10"/>
        <v>585EPS017</v>
      </c>
      <c r="J11" s="27" t="str">
        <f t="shared" si="11"/>
        <v>585EAS016</v>
      </c>
      <c r="K11" s="155" t="s">
        <v>317</v>
      </c>
      <c r="L11" s="1039" t="s">
        <v>714</v>
      </c>
      <c r="M11" s="152">
        <v>585</v>
      </c>
      <c r="N11" s="38">
        <v>0</v>
      </c>
      <c r="O11" s="32">
        <v>0</v>
      </c>
      <c r="P11" s="32">
        <v>0</v>
      </c>
      <c r="Q11" s="32">
        <v>6</v>
      </c>
      <c r="R11" s="32">
        <v>0</v>
      </c>
      <c r="S11" s="32">
        <v>0</v>
      </c>
      <c r="T11" s="32">
        <v>0</v>
      </c>
      <c r="U11" s="32">
        <v>0</v>
      </c>
      <c r="V11" s="125">
        <v>0</v>
      </c>
      <c r="W11" s="144">
        <v>6</v>
      </c>
      <c r="X11" s="38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125">
        <v>0</v>
      </c>
      <c r="AG11" s="144">
        <v>0</v>
      </c>
      <c r="AH11" s="38">
        <f t="shared" si="12"/>
        <v>0</v>
      </c>
      <c r="AI11" s="32">
        <f t="shared" si="12"/>
        <v>0</v>
      </c>
      <c r="AJ11" s="32">
        <f t="shared" si="12"/>
        <v>0</v>
      </c>
      <c r="AK11" s="32">
        <f t="shared" si="12"/>
        <v>0</v>
      </c>
      <c r="AL11" s="32">
        <f t="shared" si="12"/>
        <v>0</v>
      </c>
      <c r="AM11" s="32">
        <f t="shared" si="12"/>
        <v>0</v>
      </c>
      <c r="AN11" s="32">
        <f t="shared" si="12"/>
        <v>11</v>
      </c>
      <c r="AO11" s="32">
        <f t="shared" si="12"/>
        <v>0</v>
      </c>
      <c r="AP11" s="125">
        <f t="shared" si="12"/>
        <v>0</v>
      </c>
      <c r="AQ11" s="144">
        <f t="shared" si="2"/>
        <v>11</v>
      </c>
      <c r="AR11" s="66" t="str">
        <f t="shared" si="13"/>
        <v>579ESSC02</v>
      </c>
      <c r="AS11" s="682" t="s">
        <v>715</v>
      </c>
      <c r="AT11" s="682">
        <v>579</v>
      </c>
      <c r="AU11" s="682" t="s">
        <v>716</v>
      </c>
      <c r="AV11" s="683">
        <v>16</v>
      </c>
    </row>
    <row r="12" spans="1:48">
      <c r="B12" s="27" t="str">
        <f t="shared" si="3"/>
        <v>591EPS010</v>
      </c>
      <c r="C12" s="27" t="str">
        <f t="shared" si="4"/>
        <v>591EPS044</v>
      </c>
      <c r="D12" s="27" t="str">
        <f t="shared" si="5"/>
        <v>591EPS002</v>
      </c>
      <c r="E12" s="27" t="str">
        <f t="shared" si="6"/>
        <v>591EPS016</v>
      </c>
      <c r="F12" s="27" t="str">
        <f t="shared" si="7"/>
        <v>591EPS023</v>
      </c>
      <c r="G12" s="27" t="str">
        <f t="shared" si="8"/>
        <v>591EPS005</v>
      </c>
      <c r="H12" s="27" t="str">
        <f t="shared" si="9"/>
        <v>591EPS040</v>
      </c>
      <c r="I12" s="27" t="str">
        <f t="shared" si="10"/>
        <v>591EPS017</v>
      </c>
      <c r="J12" s="27" t="str">
        <f t="shared" si="11"/>
        <v>591EAS016</v>
      </c>
      <c r="K12" s="155" t="s">
        <v>319</v>
      </c>
      <c r="L12" s="1039" t="s">
        <v>714</v>
      </c>
      <c r="M12" s="152">
        <v>591</v>
      </c>
      <c r="N12" s="38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125">
        <v>0</v>
      </c>
      <c r="W12" s="144">
        <v>0</v>
      </c>
      <c r="X12" s="38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125">
        <v>0</v>
      </c>
      <c r="AG12" s="144">
        <v>0</v>
      </c>
      <c r="AH12" s="38">
        <f t="shared" si="12"/>
        <v>0</v>
      </c>
      <c r="AI12" s="32">
        <f t="shared" si="12"/>
        <v>0</v>
      </c>
      <c r="AJ12" s="32">
        <f t="shared" si="12"/>
        <v>4</v>
      </c>
      <c r="AK12" s="32">
        <f t="shared" si="12"/>
        <v>0</v>
      </c>
      <c r="AL12" s="32">
        <f t="shared" si="12"/>
        <v>0</v>
      </c>
      <c r="AM12" s="32">
        <f t="shared" si="12"/>
        <v>0</v>
      </c>
      <c r="AN12" s="32">
        <f t="shared" si="12"/>
        <v>16</v>
      </c>
      <c r="AO12" s="32">
        <f t="shared" si="12"/>
        <v>0</v>
      </c>
      <c r="AP12" s="125">
        <f t="shared" si="12"/>
        <v>0</v>
      </c>
      <c r="AQ12" s="144">
        <f t="shared" si="2"/>
        <v>20</v>
      </c>
      <c r="AR12" s="66" t="str">
        <f t="shared" si="13"/>
        <v>585EPS040</v>
      </c>
      <c r="AS12" s="682" t="s">
        <v>715</v>
      </c>
      <c r="AT12" s="682">
        <v>585</v>
      </c>
      <c r="AU12" s="682" t="s">
        <v>595</v>
      </c>
      <c r="AV12" s="683">
        <v>11</v>
      </c>
    </row>
    <row r="13" spans="1:48">
      <c r="B13" s="27" t="str">
        <f t="shared" si="3"/>
        <v>893EPS010</v>
      </c>
      <c r="C13" s="27" t="str">
        <f t="shared" si="4"/>
        <v>893EPS044</v>
      </c>
      <c r="D13" s="27" t="str">
        <f t="shared" si="5"/>
        <v>893EPS002</v>
      </c>
      <c r="E13" s="27" t="str">
        <f t="shared" si="6"/>
        <v>893EPS016</v>
      </c>
      <c r="F13" s="27" t="str">
        <f t="shared" si="7"/>
        <v>893EPS023</v>
      </c>
      <c r="G13" s="27" t="str">
        <f t="shared" si="8"/>
        <v>893EPS005</v>
      </c>
      <c r="H13" s="27" t="str">
        <f t="shared" si="9"/>
        <v>893EPS040</v>
      </c>
      <c r="I13" s="27" t="str">
        <f t="shared" si="10"/>
        <v>893EPS017</v>
      </c>
      <c r="J13" s="27" t="str">
        <f t="shared" si="11"/>
        <v>893EAS016</v>
      </c>
      <c r="K13" s="155" t="s">
        <v>320</v>
      </c>
      <c r="L13" s="1039" t="s">
        <v>714</v>
      </c>
      <c r="M13" s="152">
        <v>893</v>
      </c>
      <c r="N13" s="38">
        <v>0</v>
      </c>
      <c r="O13" s="32">
        <v>0</v>
      </c>
      <c r="P13" s="32">
        <v>0</v>
      </c>
      <c r="Q13" s="32">
        <v>4</v>
      </c>
      <c r="R13" s="32">
        <v>0</v>
      </c>
      <c r="S13" s="32">
        <v>0</v>
      </c>
      <c r="T13" s="32">
        <v>0</v>
      </c>
      <c r="U13" s="32">
        <v>0</v>
      </c>
      <c r="V13" s="125">
        <v>0</v>
      </c>
      <c r="W13" s="144">
        <v>4</v>
      </c>
      <c r="X13" s="38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125">
        <v>0</v>
      </c>
      <c r="AG13" s="144">
        <v>0</v>
      </c>
      <c r="AH13" s="38">
        <f t="shared" si="12"/>
        <v>0</v>
      </c>
      <c r="AI13" s="32">
        <f t="shared" si="12"/>
        <v>0</v>
      </c>
      <c r="AJ13" s="32">
        <f t="shared" si="12"/>
        <v>0</v>
      </c>
      <c r="AK13" s="32">
        <f t="shared" si="12"/>
        <v>0</v>
      </c>
      <c r="AL13" s="32">
        <f t="shared" si="12"/>
        <v>0</v>
      </c>
      <c r="AM13" s="32">
        <f t="shared" si="12"/>
        <v>0</v>
      </c>
      <c r="AN13" s="32">
        <f t="shared" si="12"/>
        <v>10</v>
      </c>
      <c r="AO13" s="32">
        <f t="shared" si="12"/>
        <v>0</v>
      </c>
      <c r="AP13" s="125">
        <f t="shared" si="12"/>
        <v>0</v>
      </c>
      <c r="AQ13" s="144">
        <f t="shared" si="2"/>
        <v>10</v>
      </c>
      <c r="AR13" s="66" t="str">
        <f t="shared" si="13"/>
        <v>591EPS002</v>
      </c>
      <c r="AS13" s="682" t="s">
        <v>715</v>
      </c>
      <c r="AT13" s="682">
        <v>591</v>
      </c>
      <c r="AU13" s="682" t="s">
        <v>593</v>
      </c>
      <c r="AV13" s="683">
        <v>4</v>
      </c>
    </row>
    <row r="14" spans="1:48">
      <c r="B14" s="27" t="str">
        <f t="shared" si="3"/>
        <v>EPS010</v>
      </c>
      <c r="C14" s="27" t="str">
        <f t="shared" si="4"/>
        <v>EPS044</v>
      </c>
      <c r="D14" s="27" t="str">
        <f t="shared" si="5"/>
        <v>EPS002</v>
      </c>
      <c r="E14" s="27" t="str">
        <f t="shared" si="6"/>
        <v>EPS016</v>
      </c>
      <c r="F14" s="27" t="str">
        <f t="shared" si="7"/>
        <v>EPS023</v>
      </c>
      <c r="G14" s="27" t="str">
        <f t="shared" si="8"/>
        <v>EPS005</v>
      </c>
      <c r="H14" s="27" t="str">
        <f t="shared" si="9"/>
        <v>EPS040</v>
      </c>
      <c r="I14" s="27" t="str">
        <f t="shared" si="10"/>
        <v>EPS017</v>
      </c>
      <c r="J14" s="27" t="str">
        <f t="shared" si="11"/>
        <v>EAS016</v>
      </c>
      <c r="K14" s="153" t="s">
        <v>717</v>
      </c>
      <c r="L14" s="118"/>
      <c r="M14" s="154"/>
      <c r="N14" s="36">
        <v>0</v>
      </c>
      <c r="O14" s="33">
        <v>2</v>
      </c>
      <c r="P14" s="33">
        <v>0</v>
      </c>
      <c r="Q14" s="33">
        <v>167</v>
      </c>
      <c r="R14" s="33">
        <v>0</v>
      </c>
      <c r="S14" s="33">
        <v>1</v>
      </c>
      <c r="T14" s="33">
        <v>0</v>
      </c>
      <c r="U14" s="33">
        <v>0</v>
      </c>
      <c r="V14" s="126">
        <v>0</v>
      </c>
      <c r="W14" s="143">
        <v>170</v>
      </c>
      <c r="X14" s="36">
        <v>0</v>
      </c>
      <c r="Y14" s="33">
        <v>0</v>
      </c>
      <c r="Z14" s="33">
        <v>0</v>
      </c>
      <c r="AA14" s="33">
        <v>34</v>
      </c>
      <c r="AB14" s="33">
        <v>0</v>
      </c>
      <c r="AC14" s="33">
        <v>0</v>
      </c>
      <c r="AD14" s="33">
        <v>0</v>
      </c>
      <c r="AE14" s="33">
        <v>0</v>
      </c>
      <c r="AF14" s="126">
        <v>0</v>
      </c>
      <c r="AG14" s="143">
        <v>34</v>
      </c>
      <c r="AH14" s="36">
        <f t="shared" ref="AH14:AP14" si="14">SUM(AH15:AH20)</f>
        <v>0</v>
      </c>
      <c r="AI14" s="33">
        <f t="shared" si="14"/>
        <v>0</v>
      </c>
      <c r="AJ14" s="33">
        <f t="shared" si="14"/>
        <v>0</v>
      </c>
      <c r="AK14" s="33">
        <f t="shared" si="14"/>
        <v>141</v>
      </c>
      <c r="AL14" s="33">
        <f t="shared" si="14"/>
        <v>1</v>
      </c>
      <c r="AM14" s="33">
        <f t="shared" si="14"/>
        <v>0</v>
      </c>
      <c r="AN14" s="33">
        <f t="shared" si="14"/>
        <v>48</v>
      </c>
      <c r="AO14" s="33">
        <f t="shared" si="14"/>
        <v>0</v>
      </c>
      <c r="AP14" s="126">
        <f t="shared" si="14"/>
        <v>0</v>
      </c>
      <c r="AQ14" s="143">
        <f t="shared" si="2"/>
        <v>190</v>
      </c>
      <c r="AR14" s="66" t="str">
        <f t="shared" si="13"/>
        <v>591EPS040</v>
      </c>
      <c r="AS14" s="682" t="s">
        <v>715</v>
      </c>
      <c r="AT14" s="682">
        <v>591</v>
      </c>
      <c r="AU14" s="682" t="s">
        <v>595</v>
      </c>
      <c r="AV14" s="683">
        <v>16</v>
      </c>
    </row>
    <row r="15" spans="1:48">
      <c r="B15" s="27" t="str">
        <f t="shared" si="3"/>
        <v>120EPS010</v>
      </c>
      <c r="C15" s="27" t="str">
        <f t="shared" si="4"/>
        <v>120EPS044</v>
      </c>
      <c r="D15" s="27" t="str">
        <f t="shared" si="5"/>
        <v>120EPS002</v>
      </c>
      <c r="E15" s="27" t="str">
        <f t="shared" si="6"/>
        <v>120EPS016</v>
      </c>
      <c r="F15" s="27" t="str">
        <f t="shared" si="7"/>
        <v>120EPS023</v>
      </c>
      <c r="G15" s="27" t="str">
        <f t="shared" si="8"/>
        <v>120EPS005</v>
      </c>
      <c r="H15" s="27" t="str">
        <f t="shared" si="9"/>
        <v>120EPS040</v>
      </c>
      <c r="I15" s="27" t="str">
        <f t="shared" si="10"/>
        <v>120EPS017</v>
      </c>
      <c r="J15" s="27" t="str">
        <f t="shared" si="11"/>
        <v>120EAS016</v>
      </c>
      <c r="K15" s="155" t="s">
        <v>321</v>
      </c>
      <c r="L15" s="1039" t="s">
        <v>718</v>
      </c>
      <c r="M15" s="152">
        <v>120</v>
      </c>
      <c r="N15" s="38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125">
        <v>0</v>
      </c>
      <c r="W15" s="144">
        <v>0</v>
      </c>
      <c r="X15" s="38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125">
        <v>0</v>
      </c>
      <c r="AG15" s="144">
        <v>0</v>
      </c>
      <c r="AH15" s="38">
        <f t="shared" ref="AH15:AP20" si="15">IFERROR(VLOOKUP(B15,$AR$8:$AV$928,5,0),0)</f>
        <v>0</v>
      </c>
      <c r="AI15" s="32">
        <f t="shared" si="15"/>
        <v>0</v>
      </c>
      <c r="AJ15" s="32">
        <f t="shared" si="15"/>
        <v>0</v>
      </c>
      <c r="AK15" s="32">
        <f t="shared" si="15"/>
        <v>0</v>
      </c>
      <c r="AL15" s="32">
        <f t="shared" si="15"/>
        <v>0</v>
      </c>
      <c r="AM15" s="32">
        <f t="shared" si="15"/>
        <v>0</v>
      </c>
      <c r="AN15" s="32">
        <f t="shared" si="15"/>
        <v>0</v>
      </c>
      <c r="AO15" s="32">
        <f t="shared" si="15"/>
        <v>0</v>
      </c>
      <c r="AP15" s="125">
        <f t="shared" si="15"/>
        <v>0</v>
      </c>
      <c r="AQ15" s="144">
        <f t="shared" si="2"/>
        <v>0</v>
      </c>
      <c r="AR15" s="66" t="str">
        <f t="shared" si="13"/>
        <v>893EPS040</v>
      </c>
      <c r="AS15" s="682" t="s">
        <v>715</v>
      </c>
      <c r="AT15" s="682">
        <v>893</v>
      </c>
      <c r="AU15" s="682" t="s">
        <v>595</v>
      </c>
      <c r="AV15" s="683">
        <v>10</v>
      </c>
    </row>
    <row r="16" spans="1:48">
      <c r="B16" s="27" t="str">
        <f t="shared" si="3"/>
        <v>154EPS010</v>
      </c>
      <c r="C16" s="27" t="str">
        <f t="shared" si="4"/>
        <v>154EPS044</v>
      </c>
      <c r="D16" s="27" t="str">
        <f t="shared" si="5"/>
        <v>154EPS002</v>
      </c>
      <c r="E16" s="27" t="str">
        <f t="shared" si="6"/>
        <v>154EPS016</v>
      </c>
      <c r="F16" s="27" t="str">
        <f t="shared" si="7"/>
        <v>154EPS023</v>
      </c>
      <c r="G16" s="27" t="str">
        <f t="shared" si="8"/>
        <v>154EPS005</v>
      </c>
      <c r="H16" s="27" t="str">
        <f t="shared" si="9"/>
        <v>154EPS040</v>
      </c>
      <c r="I16" s="27" t="str">
        <f t="shared" si="10"/>
        <v>154EPS017</v>
      </c>
      <c r="J16" s="27" t="str">
        <f t="shared" si="11"/>
        <v>154EAS016</v>
      </c>
      <c r="K16" s="155" t="s">
        <v>322</v>
      </c>
      <c r="L16" s="1039" t="s">
        <v>718</v>
      </c>
      <c r="M16" s="152">
        <v>154</v>
      </c>
      <c r="N16" s="38">
        <v>0</v>
      </c>
      <c r="O16" s="32">
        <v>1</v>
      </c>
      <c r="P16" s="32">
        <v>0</v>
      </c>
      <c r="Q16" s="32">
        <v>151</v>
      </c>
      <c r="R16" s="32">
        <v>0</v>
      </c>
      <c r="S16" s="32">
        <v>1</v>
      </c>
      <c r="T16" s="32">
        <v>0</v>
      </c>
      <c r="U16" s="32">
        <v>0</v>
      </c>
      <c r="V16" s="125">
        <v>0</v>
      </c>
      <c r="W16" s="144">
        <v>153</v>
      </c>
      <c r="X16" s="38">
        <v>0</v>
      </c>
      <c r="Y16" s="32">
        <v>0</v>
      </c>
      <c r="Z16" s="32">
        <v>0</v>
      </c>
      <c r="AA16" s="32">
        <v>34</v>
      </c>
      <c r="AB16" s="32">
        <v>0</v>
      </c>
      <c r="AC16" s="32">
        <v>0</v>
      </c>
      <c r="AD16" s="32">
        <v>0</v>
      </c>
      <c r="AE16" s="32">
        <v>0</v>
      </c>
      <c r="AF16" s="125">
        <v>0</v>
      </c>
      <c r="AG16" s="144">
        <v>34</v>
      </c>
      <c r="AH16" s="38">
        <f t="shared" si="15"/>
        <v>0</v>
      </c>
      <c r="AI16" s="32">
        <f t="shared" si="15"/>
        <v>0</v>
      </c>
      <c r="AJ16" s="32">
        <f t="shared" si="15"/>
        <v>0</v>
      </c>
      <c r="AK16" s="32">
        <f t="shared" si="15"/>
        <v>141</v>
      </c>
      <c r="AL16" s="32">
        <f t="shared" si="15"/>
        <v>0</v>
      </c>
      <c r="AM16" s="32">
        <f t="shared" si="15"/>
        <v>0</v>
      </c>
      <c r="AN16" s="32">
        <f t="shared" si="15"/>
        <v>38</v>
      </c>
      <c r="AO16" s="32">
        <f t="shared" si="15"/>
        <v>0</v>
      </c>
      <c r="AP16" s="125">
        <f t="shared" si="15"/>
        <v>0</v>
      </c>
      <c r="AQ16" s="144">
        <f t="shared" si="2"/>
        <v>179</v>
      </c>
      <c r="AR16" s="66" t="str">
        <f t="shared" si="13"/>
        <v>154EPS016</v>
      </c>
      <c r="AS16" s="682" t="s">
        <v>719</v>
      </c>
      <c r="AT16" s="682">
        <v>154</v>
      </c>
      <c r="AU16" s="682" t="s">
        <v>659</v>
      </c>
      <c r="AV16" s="683">
        <v>141</v>
      </c>
    </row>
    <row r="17" spans="2:48">
      <c r="B17" s="27" t="str">
        <f t="shared" si="3"/>
        <v>250EPS010</v>
      </c>
      <c r="C17" s="27" t="str">
        <f t="shared" si="4"/>
        <v>250EPS044</v>
      </c>
      <c r="D17" s="27" t="str">
        <f t="shared" si="5"/>
        <v>250EPS002</v>
      </c>
      <c r="E17" s="27" t="str">
        <f t="shared" si="6"/>
        <v>250EPS016</v>
      </c>
      <c r="F17" s="27" t="str">
        <f t="shared" si="7"/>
        <v>250EPS023</v>
      </c>
      <c r="G17" s="27" t="str">
        <f t="shared" si="8"/>
        <v>250EPS005</v>
      </c>
      <c r="H17" s="27" t="str">
        <f t="shared" si="9"/>
        <v>250EPS040</v>
      </c>
      <c r="I17" s="27" t="str">
        <f t="shared" si="10"/>
        <v>250EPS017</v>
      </c>
      <c r="J17" s="27" t="str">
        <f t="shared" si="11"/>
        <v>250EAS016</v>
      </c>
      <c r="K17" s="155" t="s">
        <v>323</v>
      </c>
      <c r="L17" s="1039" t="s">
        <v>718</v>
      </c>
      <c r="M17" s="152">
        <v>250</v>
      </c>
      <c r="N17" s="38">
        <v>0</v>
      </c>
      <c r="O17" s="32">
        <v>0</v>
      </c>
      <c r="P17" s="32">
        <v>0</v>
      </c>
      <c r="Q17" s="32">
        <v>16</v>
      </c>
      <c r="R17" s="32">
        <v>0</v>
      </c>
      <c r="S17" s="32">
        <v>0</v>
      </c>
      <c r="T17" s="32">
        <v>0</v>
      </c>
      <c r="U17" s="32">
        <v>0</v>
      </c>
      <c r="V17" s="125">
        <v>0</v>
      </c>
      <c r="W17" s="144">
        <v>16</v>
      </c>
      <c r="X17" s="38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125">
        <v>0</v>
      </c>
      <c r="AG17" s="144">
        <v>0</v>
      </c>
      <c r="AH17" s="38">
        <f t="shared" si="15"/>
        <v>0</v>
      </c>
      <c r="AI17" s="32">
        <f t="shared" si="15"/>
        <v>0</v>
      </c>
      <c r="AJ17" s="32">
        <f t="shared" si="15"/>
        <v>0</v>
      </c>
      <c r="AK17" s="32">
        <f t="shared" si="15"/>
        <v>0</v>
      </c>
      <c r="AL17" s="32">
        <f t="shared" si="15"/>
        <v>1</v>
      </c>
      <c r="AM17" s="32">
        <f t="shared" si="15"/>
        <v>0</v>
      </c>
      <c r="AN17" s="32">
        <f t="shared" si="15"/>
        <v>1</v>
      </c>
      <c r="AO17" s="32">
        <f t="shared" si="15"/>
        <v>0</v>
      </c>
      <c r="AP17" s="125">
        <f t="shared" si="15"/>
        <v>0</v>
      </c>
      <c r="AQ17" s="144">
        <f t="shared" si="2"/>
        <v>2</v>
      </c>
      <c r="AR17" s="66" t="str">
        <f t="shared" si="13"/>
        <v>154EPS040</v>
      </c>
      <c r="AS17" s="682" t="s">
        <v>719</v>
      </c>
      <c r="AT17" s="682">
        <v>154</v>
      </c>
      <c r="AU17" s="682" t="s">
        <v>595</v>
      </c>
      <c r="AV17" s="683">
        <v>38</v>
      </c>
    </row>
    <row r="18" spans="2:48">
      <c r="B18" s="27" t="str">
        <f t="shared" si="3"/>
        <v>495EPS010</v>
      </c>
      <c r="C18" s="27" t="str">
        <f t="shared" si="4"/>
        <v>495EPS044</v>
      </c>
      <c r="D18" s="27" t="str">
        <f t="shared" si="5"/>
        <v>495EPS002</v>
      </c>
      <c r="E18" s="27" t="str">
        <f t="shared" si="6"/>
        <v>495EPS016</v>
      </c>
      <c r="F18" s="27" t="str">
        <f t="shared" si="7"/>
        <v>495EPS023</v>
      </c>
      <c r="G18" s="27" t="str">
        <f t="shared" si="8"/>
        <v>495EPS005</v>
      </c>
      <c r="H18" s="27" t="str">
        <f t="shared" si="9"/>
        <v>495EPS040</v>
      </c>
      <c r="I18" s="27" t="str">
        <f t="shared" si="10"/>
        <v>495EPS017</v>
      </c>
      <c r="J18" s="27" t="str">
        <f t="shared" si="11"/>
        <v>495EAS016</v>
      </c>
      <c r="K18" s="155" t="s">
        <v>324</v>
      </c>
      <c r="L18" s="1039" t="s">
        <v>718</v>
      </c>
      <c r="M18" s="152">
        <v>495</v>
      </c>
      <c r="N18" s="38">
        <v>0</v>
      </c>
      <c r="O18" s="32">
        <v>1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125">
        <v>0</v>
      </c>
      <c r="W18" s="144">
        <v>1</v>
      </c>
      <c r="X18" s="38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125">
        <v>0</v>
      </c>
      <c r="AG18" s="144">
        <v>0</v>
      </c>
      <c r="AH18" s="38">
        <f t="shared" si="15"/>
        <v>0</v>
      </c>
      <c r="AI18" s="32">
        <f t="shared" si="15"/>
        <v>0</v>
      </c>
      <c r="AJ18" s="32">
        <f t="shared" si="15"/>
        <v>0</v>
      </c>
      <c r="AK18" s="32">
        <f t="shared" si="15"/>
        <v>0</v>
      </c>
      <c r="AL18" s="32">
        <f t="shared" si="15"/>
        <v>0</v>
      </c>
      <c r="AM18" s="32">
        <f t="shared" si="15"/>
        <v>0</v>
      </c>
      <c r="AN18" s="32">
        <f t="shared" si="15"/>
        <v>0</v>
      </c>
      <c r="AO18" s="32">
        <f t="shared" si="15"/>
        <v>0</v>
      </c>
      <c r="AP18" s="125">
        <f t="shared" si="15"/>
        <v>0</v>
      </c>
      <c r="AQ18" s="144">
        <f t="shared" si="2"/>
        <v>0</v>
      </c>
      <c r="AR18" s="66" t="str">
        <f t="shared" si="13"/>
        <v>154ESSC02</v>
      </c>
      <c r="AS18" s="682" t="s">
        <v>719</v>
      </c>
      <c r="AT18" s="682">
        <v>154</v>
      </c>
      <c r="AU18" s="682" t="s">
        <v>716</v>
      </c>
      <c r="AV18" s="683">
        <v>1</v>
      </c>
    </row>
    <row r="19" spans="2:48">
      <c r="B19" s="27" t="str">
        <f t="shared" si="3"/>
        <v>790EPS010</v>
      </c>
      <c r="C19" s="27" t="str">
        <f t="shared" si="4"/>
        <v>790EPS044</v>
      </c>
      <c r="D19" s="27" t="str">
        <f t="shared" si="5"/>
        <v>790EPS002</v>
      </c>
      <c r="E19" s="27" t="str">
        <f t="shared" si="6"/>
        <v>790EPS016</v>
      </c>
      <c r="F19" s="27" t="str">
        <f t="shared" si="7"/>
        <v>790EPS023</v>
      </c>
      <c r="G19" s="27" t="str">
        <f t="shared" si="8"/>
        <v>790EPS005</v>
      </c>
      <c r="H19" s="27" t="str">
        <f t="shared" si="9"/>
        <v>790EPS040</v>
      </c>
      <c r="I19" s="27" t="str">
        <f t="shared" si="10"/>
        <v>790EPS017</v>
      </c>
      <c r="J19" s="27" t="str">
        <f t="shared" si="11"/>
        <v>790EAS016</v>
      </c>
      <c r="K19" s="155" t="s">
        <v>325</v>
      </c>
      <c r="L19" s="1039" t="s">
        <v>718</v>
      </c>
      <c r="M19" s="152">
        <v>790</v>
      </c>
      <c r="N19" s="38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125">
        <v>0</v>
      </c>
      <c r="W19" s="144">
        <v>0</v>
      </c>
      <c r="X19" s="38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125">
        <v>0</v>
      </c>
      <c r="AG19" s="144">
        <v>0</v>
      </c>
      <c r="AH19" s="38">
        <f t="shared" si="15"/>
        <v>0</v>
      </c>
      <c r="AI19" s="32">
        <f t="shared" si="15"/>
        <v>0</v>
      </c>
      <c r="AJ19" s="32">
        <f t="shared" si="15"/>
        <v>0</v>
      </c>
      <c r="AK19" s="32">
        <f t="shared" si="15"/>
        <v>0</v>
      </c>
      <c r="AL19" s="32">
        <f t="shared" si="15"/>
        <v>0</v>
      </c>
      <c r="AM19" s="32">
        <f t="shared" si="15"/>
        <v>0</v>
      </c>
      <c r="AN19" s="32">
        <f t="shared" si="15"/>
        <v>2</v>
      </c>
      <c r="AO19" s="32">
        <f t="shared" si="15"/>
        <v>0</v>
      </c>
      <c r="AP19" s="125">
        <f t="shared" si="15"/>
        <v>0</v>
      </c>
      <c r="AQ19" s="144">
        <f t="shared" si="2"/>
        <v>2</v>
      </c>
      <c r="AR19" s="66" t="str">
        <f t="shared" si="13"/>
        <v>250EPS023</v>
      </c>
      <c r="AS19" s="682" t="s">
        <v>719</v>
      </c>
      <c r="AT19" s="682">
        <v>250</v>
      </c>
      <c r="AU19" s="682" t="s">
        <v>666</v>
      </c>
      <c r="AV19" s="683">
        <v>1</v>
      </c>
    </row>
    <row r="20" spans="2:48">
      <c r="B20" s="27" t="str">
        <f t="shared" si="3"/>
        <v>895EPS010</v>
      </c>
      <c r="C20" s="27" t="str">
        <f t="shared" si="4"/>
        <v>895EPS044</v>
      </c>
      <c r="D20" s="27" t="str">
        <f t="shared" si="5"/>
        <v>895EPS002</v>
      </c>
      <c r="E20" s="27" t="str">
        <f t="shared" si="6"/>
        <v>895EPS016</v>
      </c>
      <c r="F20" s="27" t="str">
        <f t="shared" si="7"/>
        <v>895EPS023</v>
      </c>
      <c r="G20" s="27" t="str">
        <f t="shared" si="8"/>
        <v>895EPS005</v>
      </c>
      <c r="H20" s="27" t="str">
        <f t="shared" si="9"/>
        <v>895EPS040</v>
      </c>
      <c r="I20" s="27" t="str">
        <f t="shared" si="10"/>
        <v>895EPS017</v>
      </c>
      <c r="J20" s="27" t="str">
        <f t="shared" si="11"/>
        <v>895EAS016</v>
      </c>
      <c r="K20" s="156" t="s">
        <v>326</v>
      </c>
      <c r="L20" s="1039" t="s">
        <v>718</v>
      </c>
      <c r="M20" s="152">
        <v>895</v>
      </c>
      <c r="N20" s="38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125">
        <v>0</v>
      </c>
      <c r="W20" s="144">
        <v>0</v>
      </c>
      <c r="X20" s="38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125">
        <v>0</v>
      </c>
      <c r="AG20" s="144">
        <v>0</v>
      </c>
      <c r="AH20" s="38">
        <f t="shared" si="15"/>
        <v>0</v>
      </c>
      <c r="AI20" s="32">
        <f t="shared" si="15"/>
        <v>0</v>
      </c>
      <c r="AJ20" s="32">
        <f t="shared" si="15"/>
        <v>0</v>
      </c>
      <c r="AK20" s="32">
        <f t="shared" si="15"/>
        <v>0</v>
      </c>
      <c r="AL20" s="32">
        <f t="shared" si="15"/>
        <v>0</v>
      </c>
      <c r="AM20" s="32">
        <f t="shared" si="15"/>
        <v>0</v>
      </c>
      <c r="AN20" s="32">
        <f t="shared" si="15"/>
        <v>7</v>
      </c>
      <c r="AO20" s="32">
        <f t="shared" si="15"/>
        <v>0</v>
      </c>
      <c r="AP20" s="125">
        <f t="shared" si="15"/>
        <v>0</v>
      </c>
      <c r="AQ20" s="144">
        <f t="shared" si="2"/>
        <v>7</v>
      </c>
      <c r="AR20" s="66" t="str">
        <f t="shared" si="13"/>
        <v>250EPS040</v>
      </c>
      <c r="AS20" s="682" t="s">
        <v>719</v>
      </c>
      <c r="AT20" s="682">
        <v>250</v>
      </c>
      <c r="AU20" s="682" t="s">
        <v>595</v>
      </c>
      <c r="AV20" s="683">
        <v>1</v>
      </c>
    </row>
    <row r="21" spans="2:48">
      <c r="B21" s="27" t="str">
        <f t="shared" si="3"/>
        <v>EPS010</v>
      </c>
      <c r="C21" s="27" t="str">
        <f t="shared" si="4"/>
        <v>EPS044</v>
      </c>
      <c r="D21" s="27" t="str">
        <f t="shared" si="5"/>
        <v>EPS002</v>
      </c>
      <c r="E21" s="27" t="str">
        <f t="shared" si="6"/>
        <v>EPS016</v>
      </c>
      <c r="F21" s="27" t="str">
        <f t="shared" si="7"/>
        <v>EPS023</v>
      </c>
      <c r="G21" s="27" t="str">
        <f t="shared" si="8"/>
        <v>EPS005</v>
      </c>
      <c r="H21" s="27" t="str">
        <f t="shared" si="9"/>
        <v>EPS040</v>
      </c>
      <c r="I21" s="27" t="str">
        <f t="shared" si="10"/>
        <v>EPS017</v>
      </c>
      <c r="J21" s="27" t="str">
        <f t="shared" si="11"/>
        <v>EAS016</v>
      </c>
      <c r="K21" s="153" t="s">
        <v>720</v>
      </c>
      <c r="L21" s="118"/>
      <c r="M21" s="154"/>
      <c r="N21" s="36">
        <v>777</v>
      </c>
      <c r="O21" s="33">
        <v>0</v>
      </c>
      <c r="P21" s="33">
        <v>0</v>
      </c>
      <c r="Q21" s="33">
        <v>794</v>
      </c>
      <c r="R21" s="33">
        <v>0</v>
      </c>
      <c r="S21" s="33">
        <v>0</v>
      </c>
      <c r="T21" s="33">
        <v>3</v>
      </c>
      <c r="U21" s="33">
        <v>0</v>
      </c>
      <c r="V21" s="126">
        <v>0</v>
      </c>
      <c r="W21" s="143">
        <v>1574</v>
      </c>
      <c r="X21" s="36">
        <v>80</v>
      </c>
      <c r="Y21" s="33">
        <v>0</v>
      </c>
      <c r="Z21" s="33">
        <v>0</v>
      </c>
      <c r="AA21" s="33">
        <v>176</v>
      </c>
      <c r="AB21" s="33">
        <v>0</v>
      </c>
      <c r="AC21" s="33">
        <v>0</v>
      </c>
      <c r="AD21" s="33">
        <v>0</v>
      </c>
      <c r="AE21" s="33">
        <v>0</v>
      </c>
      <c r="AF21" s="126">
        <v>0</v>
      </c>
      <c r="AG21" s="143">
        <v>256</v>
      </c>
      <c r="AH21" s="36">
        <f t="shared" ref="AH21:AP21" si="16">SUM(AH22:AH32)</f>
        <v>129</v>
      </c>
      <c r="AI21" s="33">
        <f t="shared" si="16"/>
        <v>0</v>
      </c>
      <c r="AJ21" s="33">
        <f t="shared" si="16"/>
        <v>0</v>
      </c>
      <c r="AK21" s="33">
        <f t="shared" si="16"/>
        <v>809</v>
      </c>
      <c r="AL21" s="33">
        <f t="shared" si="16"/>
        <v>0</v>
      </c>
      <c r="AM21" s="33">
        <f t="shared" si="16"/>
        <v>0</v>
      </c>
      <c r="AN21" s="33">
        <f t="shared" si="16"/>
        <v>246</v>
      </c>
      <c r="AO21" s="33">
        <f t="shared" si="16"/>
        <v>0</v>
      </c>
      <c r="AP21" s="126">
        <f t="shared" si="16"/>
        <v>0</v>
      </c>
      <c r="AQ21" s="143">
        <f t="shared" si="2"/>
        <v>1184</v>
      </c>
      <c r="AR21" s="66" t="str">
        <f t="shared" si="13"/>
        <v>790EPS040</v>
      </c>
      <c r="AS21" s="682" t="s">
        <v>719</v>
      </c>
      <c r="AT21" s="682">
        <v>790</v>
      </c>
      <c r="AU21" s="682" t="s">
        <v>595</v>
      </c>
      <c r="AV21" s="683">
        <v>2</v>
      </c>
    </row>
    <row r="22" spans="2:48">
      <c r="B22" s="27" t="str">
        <f t="shared" si="3"/>
        <v>45EPS010</v>
      </c>
      <c r="C22" s="27" t="str">
        <f t="shared" si="4"/>
        <v>45EPS044</v>
      </c>
      <c r="D22" s="27" t="str">
        <f t="shared" si="5"/>
        <v>45EPS002</v>
      </c>
      <c r="E22" s="27" t="str">
        <f t="shared" si="6"/>
        <v>45EPS016</v>
      </c>
      <c r="F22" s="27" t="str">
        <f t="shared" si="7"/>
        <v>45EPS023</v>
      </c>
      <c r="G22" s="27" t="str">
        <f t="shared" si="8"/>
        <v>45EPS005</v>
      </c>
      <c r="H22" s="27" t="str">
        <f t="shared" si="9"/>
        <v>45EPS040</v>
      </c>
      <c r="I22" s="27" t="str">
        <f t="shared" si="10"/>
        <v>45EPS017</v>
      </c>
      <c r="J22" s="27" t="str">
        <f t="shared" si="11"/>
        <v>45EAS016</v>
      </c>
      <c r="K22" s="155" t="s">
        <v>327</v>
      </c>
      <c r="L22" s="28" t="s">
        <v>721</v>
      </c>
      <c r="M22" s="152">
        <v>45</v>
      </c>
      <c r="N22" s="38">
        <v>540</v>
      </c>
      <c r="O22" s="32">
        <v>0</v>
      </c>
      <c r="P22" s="32">
        <v>0</v>
      </c>
      <c r="Q22" s="32">
        <v>266</v>
      </c>
      <c r="R22" s="32">
        <v>0</v>
      </c>
      <c r="S22" s="32">
        <v>0</v>
      </c>
      <c r="T22" s="32">
        <v>0</v>
      </c>
      <c r="U22" s="32">
        <v>0</v>
      </c>
      <c r="V22" s="125">
        <v>0</v>
      </c>
      <c r="W22" s="144">
        <v>806</v>
      </c>
      <c r="X22" s="38">
        <v>54</v>
      </c>
      <c r="Y22" s="32">
        <v>0</v>
      </c>
      <c r="Z22" s="32">
        <v>0</v>
      </c>
      <c r="AA22" s="32">
        <v>71</v>
      </c>
      <c r="AB22" s="32">
        <v>0</v>
      </c>
      <c r="AC22" s="32">
        <v>0</v>
      </c>
      <c r="AD22" s="32">
        <v>0</v>
      </c>
      <c r="AE22" s="32">
        <v>0</v>
      </c>
      <c r="AF22" s="125">
        <v>0</v>
      </c>
      <c r="AG22" s="144">
        <v>125</v>
      </c>
      <c r="AH22" s="38">
        <f t="shared" ref="AH22:AH32" si="17">IFERROR(VLOOKUP(B22,$AR$8:$AV$928,5,0),0)</f>
        <v>74</v>
      </c>
      <c r="AI22" s="32">
        <f t="shared" ref="AI22:AI32" si="18">IFERROR(VLOOKUP(C22,$AR$8:$AV$928,5,0),0)</f>
        <v>0</v>
      </c>
      <c r="AJ22" s="32">
        <f t="shared" ref="AJ22:AJ32" si="19">IFERROR(VLOOKUP(D22,$AR$8:$AV$928,5,0),0)</f>
        <v>0</v>
      </c>
      <c r="AK22" s="32">
        <f t="shared" ref="AK22:AK32" si="20">IFERROR(VLOOKUP(E22,$AR$8:$AV$928,5,0),0)</f>
        <v>280</v>
      </c>
      <c r="AL22" s="32">
        <f t="shared" ref="AL22:AL32" si="21">IFERROR(VLOOKUP(F22,$AR$8:$AV$928,5,0),0)</f>
        <v>0</v>
      </c>
      <c r="AM22" s="32">
        <f t="shared" ref="AM22:AM32" si="22">IFERROR(VLOOKUP(G22,$AR$8:$AV$928,5,0),0)</f>
        <v>0</v>
      </c>
      <c r="AN22" s="32">
        <f t="shared" ref="AN22:AN32" si="23">IFERROR(VLOOKUP(H22,$AR$8:$AV$928,5,0),0)</f>
        <v>73</v>
      </c>
      <c r="AO22" s="32">
        <f t="shared" ref="AO22:AO32" si="24">IFERROR(VLOOKUP(I22,$AR$8:$AV$928,5,0),0)</f>
        <v>0</v>
      </c>
      <c r="AP22" s="125">
        <f t="shared" ref="AP22:AP32" si="25">IFERROR(VLOOKUP(J22,$AR$8:$AV$928,5,0),0)</f>
        <v>0</v>
      </c>
      <c r="AQ22" s="144">
        <f t="shared" si="2"/>
        <v>427</v>
      </c>
      <c r="AR22" s="66" t="str">
        <f t="shared" si="13"/>
        <v>895EPS040</v>
      </c>
      <c r="AS22" s="682" t="s">
        <v>719</v>
      </c>
      <c r="AT22" s="682">
        <v>895</v>
      </c>
      <c r="AU22" s="682" t="s">
        <v>595</v>
      </c>
      <c r="AV22" s="683">
        <v>7</v>
      </c>
    </row>
    <row r="23" spans="2:48">
      <c r="B23" s="27" t="str">
        <f t="shared" si="3"/>
        <v>51EPS010</v>
      </c>
      <c r="C23" s="27" t="str">
        <f t="shared" si="4"/>
        <v>51EPS044</v>
      </c>
      <c r="D23" s="27" t="str">
        <f t="shared" si="5"/>
        <v>51EPS002</v>
      </c>
      <c r="E23" s="27" t="str">
        <f t="shared" si="6"/>
        <v>51EPS016</v>
      </c>
      <c r="F23" s="27" t="str">
        <f t="shared" si="7"/>
        <v>51EPS023</v>
      </c>
      <c r="G23" s="27" t="str">
        <f t="shared" si="8"/>
        <v>51EPS005</v>
      </c>
      <c r="H23" s="27" t="str">
        <f t="shared" si="9"/>
        <v>51EPS040</v>
      </c>
      <c r="I23" s="27" t="str">
        <f t="shared" si="10"/>
        <v>51EPS017</v>
      </c>
      <c r="J23" s="27" t="str">
        <f t="shared" si="11"/>
        <v>51EAS016</v>
      </c>
      <c r="K23" s="155" t="s">
        <v>328</v>
      </c>
      <c r="L23" s="28" t="s">
        <v>721</v>
      </c>
      <c r="M23" s="152">
        <v>51</v>
      </c>
      <c r="N23" s="38">
        <v>0</v>
      </c>
      <c r="O23" s="32">
        <v>0</v>
      </c>
      <c r="P23" s="32">
        <v>0</v>
      </c>
      <c r="Q23" s="32">
        <v>53</v>
      </c>
      <c r="R23" s="32">
        <v>0</v>
      </c>
      <c r="S23" s="32">
        <v>0</v>
      </c>
      <c r="T23" s="32">
        <v>0</v>
      </c>
      <c r="U23" s="32">
        <v>0</v>
      </c>
      <c r="V23" s="125">
        <v>0</v>
      </c>
      <c r="W23" s="144">
        <v>53</v>
      </c>
      <c r="X23" s="38">
        <v>0</v>
      </c>
      <c r="Y23" s="32">
        <v>0</v>
      </c>
      <c r="Z23" s="32">
        <v>0</v>
      </c>
      <c r="AA23" s="32">
        <v>14</v>
      </c>
      <c r="AB23" s="32">
        <v>0</v>
      </c>
      <c r="AC23" s="32">
        <v>0</v>
      </c>
      <c r="AD23" s="32">
        <v>0</v>
      </c>
      <c r="AE23" s="32">
        <v>0</v>
      </c>
      <c r="AF23" s="125">
        <v>0</v>
      </c>
      <c r="AG23" s="144">
        <v>14</v>
      </c>
      <c r="AH23" s="38">
        <f t="shared" si="17"/>
        <v>0</v>
      </c>
      <c r="AI23" s="32">
        <f t="shared" si="18"/>
        <v>0</v>
      </c>
      <c r="AJ23" s="32">
        <f t="shared" si="19"/>
        <v>0</v>
      </c>
      <c r="AK23" s="32">
        <f t="shared" si="20"/>
        <v>52</v>
      </c>
      <c r="AL23" s="32">
        <f t="shared" si="21"/>
        <v>0</v>
      </c>
      <c r="AM23" s="32">
        <f t="shared" si="22"/>
        <v>0</v>
      </c>
      <c r="AN23" s="32">
        <f t="shared" si="23"/>
        <v>7</v>
      </c>
      <c r="AO23" s="32">
        <f t="shared" si="24"/>
        <v>0</v>
      </c>
      <c r="AP23" s="125">
        <f t="shared" si="25"/>
        <v>0</v>
      </c>
      <c r="AQ23" s="144">
        <f t="shared" si="2"/>
        <v>59</v>
      </c>
      <c r="AR23" s="66" t="str">
        <f t="shared" si="13"/>
        <v>45EPS010</v>
      </c>
      <c r="AS23" s="682" t="s">
        <v>722</v>
      </c>
      <c r="AT23" s="682">
        <v>45</v>
      </c>
      <c r="AU23" s="682" t="s">
        <v>592</v>
      </c>
      <c r="AV23" s="683">
        <v>74</v>
      </c>
    </row>
    <row r="24" spans="2:48">
      <c r="B24" s="27" t="str">
        <f t="shared" si="3"/>
        <v>147EPS010</v>
      </c>
      <c r="C24" s="27" t="str">
        <f t="shared" si="4"/>
        <v>147EPS044</v>
      </c>
      <c r="D24" s="27" t="str">
        <f t="shared" si="5"/>
        <v>147EPS002</v>
      </c>
      <c r="E24" s="27" t="str">
        <f t="shared" si="6"/>
        <v>147EPS016</v>
      </c>
      <c r="F24" s="27" t="str">
        <f t="shared" si="7"/>
        <v>147EPS023</v>
      </c>
      <c r="G24" s="27" t="str">
        <f t="shared" si="8"/>
        <v>147EPS005</v>
      </c>
      <c r="H24" s="27" t="str">
        <f t="shared" si="9"/>
        <v>147EPS040</v>
      </c>
      <c r="I24" s="27" t="str">
        <f t="shared" si="10"/>
        <v>147EPS017</v>
      </c>
      <c r="J24" s="27" t="str">
        <f t="shared" si="11"/>
        <v>147EAS016</v>
      </c>
      <c r="K24" s="155" t="s">
        <v>329</v>
      </c>
      <c r="L24" s="28" t="s">
        <v>721</v>
      </c>
      <c r="M24" s="152">
        <v>147</v>
      </c>
      <c r="N24" s="38">
        <v>50</v>
      </c>
      <c r="O24" s="32">
        <v>0</v>
      </c>
      <c r="P24" s="32">
        <v>0</v>
      </c>
      <c r="Q24" s="32">
        <v>56</v>
      </c>
      <c r="R24" s="32">
        <v>0</v>
      </c>
      <c r="S24" s="32">
        <v>0</v>
      </c>
      <c r="T24" s="32">
        <v>2</v>
      </c>
      <c r="U24" s="32">
        <v>0</v>
      </c>
      <c r="V24" s="125">
        <v>0</v>
      </c>
      <c r="W24" s="144">
        <v>108</v>
      </c>
      <c r="X24" s="38">
        <v>4</v>
      </c>
      <c r="Y24" s="32">
        <v>0</v>
      </c>
      <c r="Z24" s="32">
        <v>0</v>
      </c>
      <c r="AA24" s="32">
        <v>11</v>
      </c>
      <c r="AB24" s="32">
        <v>0</v>
      </c>
      <c r="AC24" s="32">
        <v>0</v>
      </c>
      <c r="AD24" s="32">
        <v>0</v>
      </c>
      <c r="AE24" s="32">
        <v>0</v>
      </c>
      <c r="AF24" s="125">
        <v>0</v>
      </c>
      <c r="AG24" s="144">
        <v>15</v>
      </c>
      <c r="AH24" s="38">
        <f t="shared" si="17"/>
        <v>5</v>
      </c>
      <c r="AI24" s="32">
        <f t="shared" si="18"/>
        <v>0</v>
      </c>
      <c r="AJ24" s="32">
        <f t="shared" si="19"/>
        <v>0</v>
      </c>
      <c r="AK24" s="32">
        <f t="shared" si="20"/>
        <v>58</v>
      </c>
      <c r="AL24" s="32">
        <f t="shared" si="21"/>
        <v>0</v>
      </c>
      <c r="AM24" s="32">
        <f t="shared" si="22"/>
        <v>0</v>
      </c>
      <c r="AN24" s="32">
        <f t="shared" si="23"/>
        <v>21</v>
      </c>
      <c r="AO24" s="32">
        <f t="shared" si="24"/>
        <v>0</v>
      </c>
      <c r="AP24" s="125">
        <f t="shared" si="25"/>
        <v>0</v>
      </c>
      <c r="AQ24" s="144">
        <f t="shared" si="2"/>
        <v>84</v>
      </c>
      <c r="AR24" s="66" t="str">
        <f t="shared" si="13"/>
        <v>45EPS016</v>
      </c>
      <c r="AS24" s="682" t="s">
        <v>722</v>
      </c>
      <c r="AT24" s="682">
        <v>45</v>
      </c>
      <c r="AU24" s="682" t="s">
        <v>659</v>
      </c>
      <c r="AV24" s="683">
        <v>280</v>
      </c>
    </row>
    <row r="25" spans="2:48">
      <c r="B25" s="27" t="str">
        <f t="shared" si="3"/>
        <v>172EPS010</v>
      </c>
      <c r="C25" s="27" t="str">
        <f t="shared" si="4"/>
        <v>172EPS044</v>
      </c>
      <c r="D25" s="27" t="str">
        <f t="shared" si="5"/>
        <v>172EPS002</v>
      </c>
      <c r="E25" s="27" t="str">
        <f t="shared" si="6"/>
        <v>172EPS016</v>
      </c>
      <c r="F25" s="27" t="str">
        <f t="shared" si="7"/>
        <v>172EPS023</v>
      </c>
      <c r="G25" s="27" t="str">
        <f t="shared" si="8"/>
        <v>172EPS005</v>
      </c>
      <c r="H25" s="27" t="str">
        <f t="shared" si="9"/>
        <v>172EPS040</v>
      </c>
      <c r="I25" s="27" t="str">
        <f t="shared" si="10"/>
        <v>172EPS017</v>
      </c>
      <c r="J25" s="27" t="str">
        <f t="shared" si="11"/>
        <v>172EAS016</v>
      </c>
      <c r="K25" s="155" t="s">
        <v>330</v>
      </c>
      <c r="L25" s="28" t="s">
        <v>721</v>
      </c>
      <c r="M25" s="152">
        <v>172</v>
      </c>
      <c r="N25" s="38">
        <v>69</v>
      </c>
      <c r="O25" s="32">
        <v>0</v>
      </c>
      <c r="P25" s="32">
        <v>0</v>
      </c>
      <c r="Q25" s="32">
        <v>104</v>
      </c>
      <c r="R25" s="32">
        <v>0</v>
      </c>
      <c r="S25" s="32">
        <v>0</v>
      </c>
      <c r="T25" s="32">
        <v>0</v>
      </c>
      <c r="U25" s="32">
        <v>0</v>
      </c>
      <c r="V25" s="125">
        <v>0</v>
      </c>
      <c r="W25" s="144">
        <v>173</v>
      </c>
      <c r="X25" s="38">
        <v>9</v>
      </c>
      <c r="Y25" s="32">
        <v>0</v>
      </c>
      <c r="Z25" s="32">
        <v>0</v>
      </c>
      <c r="AA25" s="32">
        <v>16</v>
      </c>
      <c r="AB25" s="32">
        <v>0</v>
      </c>
      <c r="AC25" s="32">
        <v>0</v>
      </c>
      <c r="AD25" s="32">
        <v>0</v>
      </c>
      <c r="AE25" s="32">
        <v>0</v>
      </c>
      <c r="AF25" s="125">
        <v>0</v>
      </c>
      <c r="AG25" s="144">
        <v>25</v>
      </c>
      <c r="AH25" s="38">
        <f t="shared" si="17"/>
        <v>23</v>
      </c>
      <c r="AI25" s="32">
        <f t="shared" si="18"/>
        <v>0</v>
      </c>
      <c r="AJ25" s="32">
        <f t="shared" si="19"/>
        <v>0</v>
      </c>
      <c r="AK25" s="32">
        <f t="shared" si="20"/>
        <v>92</v>
      </c>
      <c r="AL25" s="32">
        <f t="shared" si="21"/>
        <v>0</v>
      </c>
      <c r="AM25" s="32">
        <f t="shared" si="22"/>
        <v>0</v>
      </c>
      <c r="AN25" s="32">
        <f t="shared" si="23"/>
        <v>25</v>
      </c>
      <c r="AO25" s="32">
        <f t="shared" si="24"/>
        <v>0</v>
      </c>
      <c r="AP25" s="125">
        <f t="shared" si="25"/>
        <v>0</v>
      </c>
      <c r="AQ25" s="144">
        <f t="shared" si="2"/>
        <v>140</v>
      </c>
      <c r="AR25" s="66" t="str">
        <f t="shared" si="13"/>
        <v>45EPS040</v>
      </c>
      <c r="AS25" s="682" t="s">
        <v>722</v>
      </c>
      <c r="AT25" s="682">
        <v>45</v>
      </c>
      <c r="AU25" s="682" t="s">
        <v>595</v>
      </c>
      <c r="AV25" s="683">
        <v>73</v>
      </c>
    </row>
    <row r="26" spans="2:48">
      <c r="B26" s="27" t="str">
        <f t="shared" si="3"/>
        <v>475EPS010</v>
      </c>
      <c r="C26" s="27" t="str">
        <f t="shared" si="4"/>
        <v>475EPS044</v>
      </c>
      <c r="D26" s="27" t="str">
        <f t="shared" si="5"/>
        <v>475EPS002</v>
      </c>
      <c r="E26" s="27" t="str">
        <f t="shared" si="6"/>
        <v>475EPS016</v>
      </c>
      <c r="F26" s="27" t="str">
        <f t="shared" si="7"/>
        <v>475EPS023</v>
      </c>
      <c r="G26" s="27" t="str">
        <f t="shared" si="8"/>
        <v>475EPS005</v>
      </c>
      <c r="H26" s="27" t="str">
        <f t="shared" si="9"/>
        <v>475EPS040</v>
      </c>
      <c r="I26" s="27" t="str">
        <f t="shared" si="10"/>
        <v>475EPS017</v>
      </c>
      <c r="J26" s="27" t="str">
        <f t="shared" si="11"/>
        <v>475EAS016</v>
      </c>
      <c r="K26" s="155" t="s">
        <v>331</v>
      </c>
      <c r="L26" s="28" t="s">
        <v>721</v>
      </c>
      <c r="M26" s="152">
        <v>475</v>
      </c>
      <c r="N26" s="38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125">
        <v>0</v>
      </c>
      <c r="W26" s="144">
        <v>0</v>
      </c>
      <c r="X26" s="38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125">
        <v>0</v>
      </c>
      <c r="AG26" s="144">
        <v>0</v>
      </c>
      <c r="AH26" s="38">
        <f t="shared" si="17"/>
        <v>0</v>
      </c>
      <c r="AI26" s="32">
        <f t="shared" si="18"/>
        <v>0</v>
      </c>
      <c r="AJ26" s="32">
        <f t="shared" si="19"/>
        <v>0</v>
      </c>
      <c r="AK26" s="32">
        <f t="shared" si="20"/>
        <v>0</v>
      </c>
      <c r="AL26" s="32">
        <f t="shared" si="21"/>
        <v>0</v>
      </c>
      <c r="AM26" s="32">
        <f t="shared" si="22"/>
        <v>0</v>
      </c>
      <c r="AN26" s="32">
        <f t="shared" si="23"/>
        <v>15</v>
      </c>
      <c r="AO26" s="32">
        <f t="shared" si="24"/>
        <v>0</v>
      </c>
      <c r="AP26" s="125">
        <f t="shared" si="25"/>
        <v>0</v>
      </c>
      <c r="AQ26" s="144">
        <f t="shared" si="2"/>
        <v>15</v>
      </c>
      <c r="AR26" s="66" t="str">
        <f t="shared" si="13"/>
        <v>45ESSC02</v>
      </c>
      <c r="AS26" s="682" t="s">
        <v>722</v>
      </c>
      <c r="AT26" s="682">
        <v>45</v>
      </c>
      <c r="AU26" s="682" t="s">
        <v>716</v>
      </c>
      <c r="AV26" s="683">
        <v>15</v>
      </c>
    </row>
    <row r="27" spans="2:48">
      <c r="B27" s="27" t="str">
        <f t="shared" si="3"/>
        <v>480EPS010</v>
      </c>
      <c r="C27" s="27" t="str">
        <f t="shared" si="4"/>
        <v>480EPS044</v>
      </c>
      <c r="D27" s="27" t="str">
        <f t="shared" si="5"/>
        <v>480EPS002</v>
      </c>
      <c r="E27" s="27" t="str">
        <f t="shared" si="6"/>
        <v>480EPS016</v>
      </c>
      <c r="F27" s="27" t="str">
        <f t="shared" si="7"/>
        <v>480EPS023</v>
      </c>
      <c r="G27" s="27" t="str">
        <f t="shared" si="8"/>
        <v>480EPS005</v>
      </c>
      <c r="H27" s="27" t="str">
        <f t="shared" si="9"/>
        <v>480EPS040</v>
      </c>
      <c r="I27" s="27" t="str">
        <f t="shared" si="10"/>
        <v>480EPS017</v>
      </c>
      <c r="J27" s="27" t="str">
        <f t="shared" si="11"/>
        <v>480EAS016</v>
      </c>
      <c r="K27" s="155" t="s">
        <v>332</v>
      </c>
      <c r="L27" s="28" t="s">
        <v>721</v>
      </c>
      <c r="M27" s="152">
        <v>480</v>
      </c>
      <c r="N27" s="38">
        <v>0</v>
      </c>
      <c r="O27" s="32">
        <v>0</v>
      </c>
      <c r="P27" s="32">
        <v>0</v>
      </c>
      <c r="Q27" s="32">
        <v>15</v>
      </c>
      <c r="R27" s="32">
        <v>0</v>
      </c>
      <c r="S27" s="32">
        <v>0</v>
      </c>
      <c r="T27" s="32">
        <v>0</v>
      </c>
      <c r="U27" s="32">
        <v>0</v>
      </c>
      <c r="V27" s="125">
        <v>0</v>
      </c>
      <c r="W27" s="144">
        <v>15</v>
      </c>
      <c r="X27" s="38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125">
        <v>0</v>
      </c>
      <c r="AG27" s="144">
        <v>0</v>
      </c>
      <c r="AH27" s="38">
        <f t="shared" si="17"/>
        <v>0</v>
      </c>
      <c r="AI27" s="32">
        <f t="shared" si="18"/>
        <v>0</v>
      </c>
      <c r="AJ27" s="32">
        <f t="shared" si="19"/>
        <v>0</v>
      </c>
      <c r="AK27" s="32">
        <f t="shared" si="20"/>
        <v>0</v>
      </c>
      <c r="AL27" s="32">
        <f t="shared" si="21"/>
        <v>0</v>
      </c>
      <c r="AM27" s="32">
        <f t="shared" si="22"/>
        <v>0</v>
      </c>
      <c r="AN27" s="32">
        <f t="shared" si="23"/>
        <v>9</v>
      </c>
      <c r="AO27" s="32">
        <f t="shared" si="24"/>
        <v>0</v>
      </c>
      <c r="AP27" s="125">
        <f t="shared" si="25"/>
        <v>0</v>
      </c>
      <c r="AQ27" s="144">
        <f t="shared" si="2"/>
        <v>9</v>
      </c>
      <c r="AR27" s="66" t="str">
        <f t="shared" si="13"/>
        <v>51EPS016</v>
      </c>
      <c r="AS27" s="682" t="s">
        <v>722</v>
      </c>
      <c r="AT27" s="682">
        <v>51</v>
      </c>
      <c r="AU27" s="682" t="s">
        <v>659</v>
      </c>
      <c r="AV27" s="683">
        <v>52</v>
      </c>
    </row>
    <row r="28" spans="2:48" ht="15" customHeight="1">
      <c r="B28" s="27" t="str">
        <f t="shared" si="3"/>
        <v>490EPS010</v>
      </c>
      <c r="C28" s="27" t="str">
        <f t="shared" si="4"/>
        <v>490EPS044</v>
      </c>
      <c r="D28" s="27" t="str">
        <f t="shared" si="5"/>
        <v>490EPS002</v>
      </c>
      <c r="E28" s="27" t="str">
        <f t="shared" si="6"/>
        <v>490EPS016</v>
      </c>
      <c r="F28" s="27" t="str">
        <f t="shared" si="7"/>
        <v>490EPS023</v>
      </c>
      <c r="G28" s="27" t="str">
        <f t="shared" si="8"/>
        <v>490EPS005</v>
      </c>
      <c r="H28" s="27" t="str">
        <f t="shared" si="9"/>
        <v>490EPS040</v>
      </c>
      <c r="I28" s="27" t="str">
        <f t="shared" si="10"/>
        <v>490EPS017</v>
      </c>
      <c r="J28" s="27" t="str">
        <f t="shared" si="11"/>
        <v>490EAS016</v>
      </c>
      <c r="K28" s="155" t="s">
        <v>333</v>
      </c>
      <c r="L28" s="28" t="s">
        <v>721</v>
      </c>
      <c r="M28" s="152">
        <v>490</v>
      </c>
      <c r="N28" s="38">
        <v>0</v>
      </c>
      <c r="O28" s="32">
        <v>0</v>
      </c>
      <c r="P28" s="32">
        <v>0</v>
      </c>
      <c r="Q28" s="32">
        <v>66</v>
      </c>
      <c r="R28" s="32">
        <v>0</v>
      </c>
      <c r="S28" s="32">
        <v>0</v>
      </c>
      <c r="T28" s="32">
        <v>0</v>
      </c>
      <c r="U28" s="32">
        <v>0</v>
      </c>
      <c r="V28" s="125">
        <v>0</v>
      </c>
      <c r="W28" s="144">
        <v>66</v>
      </c>
      <c r="X28" s="38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125">
        <v>0</v>
      </c>
      <c r="AG28" s="144">
        <v>0</v>
      </c>
      <c r="AH28" s="38">
        <f t="shared" si="17"/>
        <v>0</v>
      </c>
      <c r="AI28" s="32">
        <f t="shared" si="18"/>
        <v>0</v>
      </c>
      <c r="AJ28" s="32">
        <f t="shared" si="19"/>
        <v>0</v>
      </c>
      <c r="AK28" s="32">
        <f t="shared" si="20"/>
        <v>0</v>
      </c>
      <c r="AL28" s="32">
        <f t="shared" si="21"/>
        <v>0</v>
      </c>
      <c r="AM28" s="32">
        <f t="shared" si="22"/>
        <v>0</v>
      </c>
      <c r="AN28" s="32">
        <f t="shared" si="23"/>
        <v>11</v>
      </c>
      <c r="AO28" s="32">
        <f t="shared" si="24"/>
        <v>0</v>
      </c>
      <c r="AP28" s="125">
        <f t="shared" si="25"/>
        <v>0</v>
      </c>
      <c r="AQ28" s="144">
        <f t="shared" si="2"/>
        <v>11</v>
      </c>
      <c r="AR28" s="66" t="str">
        <f t="shared" si="13"/>
        <v>51EPS040</v>
      </c>
      <c r="AS28" s="682" t="s">
        <v>722</v>
      </c>
      <c r="AT28" s="682">
        <v>51</v>
      </c>
      <c r="AU28" s="682" t="s">
        <v>595</v>
      </c>
      <c r="AV28" s="683">
        <v>7</v>
      </c>
    </row>
    <row r="29" spans="2:48" ht="15" customHeight="1">
      <c r="B29" s="27" t="str">
        <f t="shared" si="3"/>
        <v>659EPS010</v>
      </c>
      <c r="C29" s="27" t="str">
        <f t="shared" si="4"/>
        <v>659EPS044</v>
      </c>
      <c r="D29" s="27" t="str">
        <f t="shared" si="5"/>
        <v>659EPS002</v>
      </c>
      <c r="E29" s="27" t="str">
        <f t="shared" si="6"/>
        <v>659EPS016</v>
      </c>
      <c r="F29" s="27" t="str">
        <f t="shared" si="7"/>
        <v>659EPS023</v>
      </c>
      <c r="G29" s="27" t="str">
        <f t="shared" si="8"/>
        <v>659EPS005</v>
      </c>
      <c r="H29" s="27" t="str">
        <f t="shared" si="9"/>
        <v>659EPS040</v>
      </c>
      <c r="I29" s="27" t="str">
        <f t="shared" si="10"/>
        <v>659EPS017</v>
      </c>
      <c r="J29" s="27" t="str">
        <f t="shared" si="11"/>
        <v>659EAS016</v>
      </c>
      <c r="K29" s="155" t="s">
        <v>334</v>
      </c>
      <c r="L29" s="28" t="s">
        <v>721</v>
      </c>
      <c r="M29" s="152">
        <v>659</v>
      </c>
      <c r="N29" s="38">
        <v>0</v>
      </c>
      <c r="O29" s="32">
        <v>0</v>
      </c>
      <c r="P29" s="32">
        <v>0</v>
      </c>
      <c r="Q29" s="32">
        <v>29</v>
      </c>
      <c r="R29" s="32">
        <v>0</v>
      </c>
      <c r="S29" s="32">
        <v>0</v>
      </c>
      <c r="T29" s="32">
        <v>0</v>
      </c>
      <c r="U29" s="32">
        <v>0</v>
      </c>
      <c r="V29" s="125">
        <v>0</v>
      </c>
      <c r="W29" s="144">
        <v>29</v>
      </c>
      <c r="X29" s="38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125">
        <v>0</v>
      </c>
      <c r="AG29" s="144">
        <v>0</v>
      </c>
      <c r="AH29" s="38">
        <f t="shared" si="17"/>
        <v>0</v>
      </c>
      <c r="AI29" s="32">
        <f t="shared" si="18"/>
        <v>0</v>
      </c>
      <c r="AJ29" s="32">
        <f t="shared" si="19"/>
        <v>0</v>
      </c>
      <c r="AK29" s="32">
        <f t="shared" si="20"/>
        <v>0</v>
      </c>
      <c r="AL29" s="32">
        <f t="shared" si="21"/>
        <v>0</v>
      </c>
      <c r="AM29" s="32">
        <f t="shared" si="22"/>
        <v>0</v>
      </c>
      <c r="AN29" s="32">
        <f t="shared" si="23"/>
        <v>19</v>
      </c>
      <c r="AO29" s="32">
        <f t="shared" si="24"/>
        <v>0</v>
      </c>
      <c r="AP29" s="125">
        <f t="shared" si="25"/>
        <v>0</v>
      </c>
      <c r="AQ29" s="144">
        <f t="shared" si="2"/>
        <v>19</v>
      </c>
      <c r="AR29" s="66" t="str">
        <f t="shared" si="13"/>
        <v>147EPS010</v>
      </c>
      <c r="AS29" s="682" t="s">
        <v>722</v>
      </c>
      <c r="AT29" s="682">
        <v>147</v>
      </c>
      <c r="AU29" s="682" t="s">
        <v>592</v>
      </c>
      <c r="AV29" s="683">
        <v>5</v>
      </c>
    </row>
    <row r="30" spans="2:48" ht="15" customHeight="1">
      <c r="B30" s="27" t="str">
        <f t="shared" si="3"/>
        <v>665EPS010</v>
      </c>
      <c r="C30" s="27" t="str">
        <f t="shared" si="4"/>
        <v>665EPS044</v>
      </c>
      <c r="D30" s="27" t="str">
        <f t="shared" si="5"/>
        <v>665EPS002</v>
      </c>
      <c r="E30" s="27" t="str">
        <f t="shared" si="6"/>
        <v>665EPS016</v>
      </c>
      <c r="F30" s="27" t="str">
        <f t="shared" si="7"/>
        <v>665EPS023</v>
      </c>
      <c r="G30" s="27" t="str">
        <f t="shared" si="8"/>
        <v>665EPS005</v>
      </c>
      <c r="H30" s="27" t="str">
        <f t="shared" si="9"/>
        <v>665EPS040</v>
      </c>
      <c r="I30" s="27" t="str">
        <f t="shared" si="10"/>
        <v>665EPS017</v>
      </c>
      <c r="J30" s="27" t="str">
        <f t="shared" si="11"/>
        <v>665EAS016</v>
      </c>
      <c r="K30" s="155" t="s">
        <v>335</v>
      </c>
      <c r="L30" s="28" t="s">
        <v>721</v>
      </c>
      <c r="M30" s="152">
        <v>665</v>
      </c>
      <c r="N30" s="38">
        <v>0</v>
      </c>
      <c r="O30" s="32">
        <v>0</v>
      </c>
      <c r="P30" s="32">
        <v>0</v>
      </c>
      <c r="Q30" s="32">
        <v>23</v>
      </c>
      <c r="R30" s="32">
        <v>0</v>
      </c>
      <c r="S30" s="32">
        <v>0</v>
      </c>
      <c r="T30" s="32">
        <v>0</v>
      </c>
      <c r="U30" s="32">
        <v>0</v>
      </c>
      <c r="V30" s="125">
        <v>0</v>
      </c>
      <c r="W30" s="144">
        <v>23</v>
      </c>
      <c r="X30" s="38">
        <v>0</v>
      </c>
      <c r="Y30" s="32">
        <v>0</v>
      </c>
      <c r="Z30" s="32">
        <v>0</v>
      </c>
      <c r="AA30" s="32">
        <v>17</v>
      </c>
      <c r="AB30" s="32">
        <v>0</v>
      </c>
      <c r="AC30" s="32">
        <v>0</v>
      </c>
      <c r="AD30" s="32">
        <v>0</v>
      </c>
      <c r="AE30" s="32">
        <v>0</v>
      </c>
      <c r="AF30" s="125">
        <v>0</v>
      </c>
      <c r="AG30" s="144">
        <v>17</v>
      </c>
      <c r="AH30" s="38">
        <f t="shared" si="17"/>
        <v>0</v>
      </c>
      <c r="AI30" s="32">
        <f t="shared" si="18"/>
        <v>0</v>
      </c>
      <c r="AJ30" s="32">
        <f t="shared" si="19"/>
        <v>0</v>
      </c>
      <c r="AK30" s="32">
        <f t="shared" si="20"/>
        <v>28</v>
      </c>
      <c r="AL30" s="32">
        <f t="shared" si="21"/>
        <v>0</v>
      </c>
      <c r="AM30" s="32">
        <f t="shared" si="22"/>
        <v>0</v>
      </c>
      <c r="AN30" s="32">
        <f t="shared" si="23"/>
        <v>14</v>
      </c>
      <c r="AO30" s="32">
        <f t="shared" si="24"/>
        <v>0</v>
      </c>
      <c r="AP30" s="125">
        <f t="shared" si="25"/>
        <v>0</v>
      </c>
      <c r="AQ30" s="144">
        <f t="shared" si="2"/>
        <v>42</v>
      </c>
      <c r="AR30" s="66" t="str">
        <f t="shared" si="13"/>
        <v>147EPS016</v>
      </c>
      <c r="AS30" s="682" t="s">
        <v>722</v>
      </c>
      <c r="AT30" s="682">
        <v>147</v>
      </c>
      <c r="AU30" s="682" t="s">
        <v>659</v>
      </c>
      <c r="AV30" s="683">
        <v>58</v>
      </c>
    </row>
    <row r="31" spans="2:48" ht="15" customHeight="1">
      <c r="B31" s="27" t="str">
        <f t="shared" si="3"/>
        <v>837EPS010</v>
      </c>
      <c r="C31" s="27" t="str">
        <f t="shared" si="4"/>
        <v>837EPS044</v>
      </c>
      <c r="D31" s="27" t="str">
        <f t="shared" si="5"/>
        <v>837EPS002</v>
      </c>
      <c r="E31" s="27" t="str">
        <f t="shared" si="6"/>
        <v>837EPS016</v>
      </c>
      <c r="F31" s="27" t="str">
        <f t="shared" si="7"/>
        <v>837EPS023</v>
      </c>
      <c r="G31" s="27" t="str">
        <f t="shared" si="8"/>
        <v>837EPS005</v>
      </c>
      <c r="H31" s="27" t="str">
        <f t="shared" si="9"/>
        <v>837EPS040</v>
      </c>
      <c r="I31" s="27" t="str">
        <f t="shared" si="10"/>
        <v>837EPS017</v>
      </c>
      <c r="J31" s="27" t="str">
        <f t="shared" si="11"/>
        <v>837EAS016</v>
      </c>
      <c r="K31" s="155" t="s">
        <v>336</v>
      </c>
      <c r="L31" s="28" t="s">
        <v>721</v>
      </c>
      <c r="M31" s="152">
        <v>837</v>
      </c>
      <c r="N31" s="38">
        <v>118</v>
      </c>
      <c r="O31" s="32">
        <v>0</v>
      </c>
      <c r="P31" s="32">
        <v>0</v>
      </c>
      <c r="Q31" s="32">
        <v>182</v>
      </c>
      <c r="R31" s="32">
        <v>0</v>
      </c>
      <c r="S31" s="32">
        <v>0</v>
      </c>
      <c r="T31" s="32">
        <v>0</v>
      </c>
      <c r="U31" s="32">
        <v>0</v>
      </c>
      <c r="V31" s="125">
        <v>0</v>
      </c>
      <c r="W31" s="144">
        <v>300</v>
      </c>
      <c r="X31" s="38">
        <v>13</v>
      </c>
      <c r="Y31" s="32">
        <v>0</v>
      </c>
      <c r="Z31" s="32">
        <v>0</v>
      </c>
      <c r="AA31" s="32">
        <v>47</v>
      </c>
      <c r="AB31" s="32">
        <v>0</v>
      </c>
      <c r="AC31" s="32">
        <v>0</v>
      </c>
      <c r="AD31" s="32">
        <v>0</v>
      </c>
      <c r="AE31" s="32">
        <v>0</v>
      </c>
      <c r="AF31" s="125">
        <v>0</v>
      </c>
      <c r="AG31" s="144">
        <v>60</v>
      </c>
      <c r="AH31" s="38">
        <f t="shared" si="17"/>
        <v>27</v>
      </c>
      <c r="AI31" s="32">
        <f t="shared" si="18"/>
        <v>0</v>
      </c>
      <c r="AJ31" s="32">
        <f t="shared" si="19"/>
        <v>0</v>
      </c>
      <c r="AK31" s="32">
        <f t="shared" si="20"/>
        <v>299</v>
      </c>
      <c r="AL31" s="32">
        <f t="shared" si="21"/>
        <v>0</v>
      </c>
      <c r="AM31" s="32">
        <f t="shared" si="22"/>
        <v>0</v>
      </c>
      <c r="AN31" s="32">
        <f t="shared" si="23"/>
        <v>37</v>
      </c>
      <c r="AO31" s="32">
        <f t="shared" si="24"/>
        <v>0</v>
      </c>
      <c r="AP31" s="125">
        <f t="shared" si="25"/>
        <v>0</v>
      </c>
      <c r="AQ31" s="144">
        <f t="shared" si="2"/>
        <v>363</v>
      </c>
      <c r="AR31" s="66" t="str">
        <f t="shared" si="13"/>
        <v>147EPS040</v>
      </c>
      <c r="AS31" s="682" t="s">
        <v>722</v>
      </c>
      <c r="AT31" s="682">
        <v>147</v>
      </c>
      <c r="AU31" s="682" t="s">
        <v>595</v>
      </c>
      <c r="AV31" s="683">
        <v>21</v>
      </c>
    </row>
    <row r="32" spans="2:48" ht="15" customHeight="1">
      <c r="B32" s="27" t="str">
        <f t="shared" si="3"/>
        <v>873EPS010</v>
      </c>
      <c r="C32" s="27" t="str">
        <f t="shared" si="4"/>
        <v>873EPS044</v>
      </c>
      <c r="D32" s="27" t="str">
        <f t="shared" si="5"/>
        <v>873EPS002</v>
      </c>
      <c r="E32" s="27" t="str">
        <f t="shared" si="6"/>
        <v>873EPS016</v>
      </c>
      <c r="F32" s="27" t="str">
        <f t="shared" si="7"/>
        <v>873EPS023</v>
      </c>
      <c r="G32" s="27" t="str">
        <f t="shared" si="8"/>
        <v>873EPS005</v>
      </c>
      <c r="H32" s="27" t="str">
        <f t="shared" si="9"/>
        <v>873EPS040</v>
      </c>
      <c r="I32" s="27" t="str">
        <f t="shared" si="10"/>
        <v>873EPS017</v>
      </c>
      <c r="J32" s="27" t="str">
        <f t="shared" si="11"/>
        <v>873EAS016</v>
      </c>
      <c r="K32" s="155" t="s">
        <v>337</v>
      </c>
      <c r="L32" s="28" t="s">
        <v>721</v>
      </c>
      <c r="M32" s="152">
        <v>873</v>
      </c>
      <c r="N32" s="38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1</v>
      </c>
      <c r="U32" s="32">
        <v>0</v>
      </c>
      <c r="V32" s="125">
        <v>0</v>
      </c>
      <c r="W32" s="144">
        <v>1</v>
      </c>
      <c r="X32" s="38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125">
        <v>0</v>
      </c>
      <c r="AG32" s="144">
        <v>0</v>
      </c>
      <c r="AH32" s="38">
        <f t="shared" si="17"/>
        <v>0</v>
      </c>
      <c r="AI32" s="32">
        <f t="shared" si="18"/>
        <v>0</v>
      </c>
      <c r="AJ32" s="32">
        <f t="shared" si="19"/>
        <v>0</v>
      </c>
      <c r="AK32" s="32">
        <f t="shared" si="20"/>
        <v>0</v>
      </c>
      <c r="AL32" s="32">
        <f t="shared" si="21"/>
        <v>0</v>
      </c>
      <c r="AM32" s="32">
        <f t="shared" si="22"/>
        <v>0</v>
      </c>
      <c r="AN32" s="32">
        <f t="shared" si="23"/>
        <v>15</v>
      </c>
      <c r="AO32" s="32">
        <f t="shared" si="24"/>
        <v>0</v>
      </c>
      <c r="AP32" s="125">
        <f t="shared" si="25"/>
        <v>0</v>
      </c>
      <c r="AQ32" s="144">
        <f t="shared" si="2"/>
        <v>15</v>
      </c>
      <c r="AR32" s="66" t="str">
        <f t="shared" si="13"/>
        <v>147ESSC02</v>
      </c>
      <c r="AS32" s="682" t="s">
        <v>722</v>
      </c>
      <c r="AT32" s="682">
        <v>147</v>
      </c>
      <c r="AU32" s="682" t="s">
        <v>716</v>
      </c>
      <c r="AV32" s="683">
        <v>3</v>
      </c>
    </row>
    <row r="33" spans="2:48" ht="15" customHeight="1">
      <c r="B33" s="27" t="str">
        <f t="shared" si="3"/>
        <v>EPS010</v>
      </c>
      <c r="C33" s="27" t="str">
        <f t="shared" si="4"/>
        <v>EPS044</v>
      </c>
      <c r="D33" s="27" t="str">
        <f t="shared" si="5"/>
        <v>EPS002</v>
      </c>
      <c r="E33" s="27" t="str">
        <f t="shared" si="6"/>
        <v>EPS016</v>
      </c>
      <c r="F33" s="27" t="str">
        <f t="shared" si="7"/>
        <v>EPS023</v>
      </c>
      <c r="G33" s="27" t="str">
        <f t="shared" si="8"/>
        <v>EPS005</v>
      </c>
      <c r="H33" s="27" t="str">
        <f t="shared" si="9"/>
        <v>EPS040</v>
      </c>
      <c r="I33" s="27" t="str">
        <f t="shared" si="10"/>
        <v>EPS017</v>
      </c>
      <c r="J33" s="27" t="str">
        <f t="shared" si="11"/>
        <v>EAS016</v>
      </c>
      <c r="K33" s="153" t="s">
        <v>723</v>
      </c>
      <c r="L33" s="118"/>
      <c r="M33" s="154"/>
      <c r="N33" s="36">
        <v>0</v>
      </c>
      <c r="O33" s="33">
        <v>1</v>
      </c>
      <c r="P33" s="33">
        <v>0</v>
      </c>
      <c r="Q33" s="33">
        <v>88</v>
      </c>
      <c r="R33" s="33">
        <v>0</v>
      </c>
      <c r="S33" s="33">
        <v>0</v>
      </c>
      <c r="T33" s="33">
        <v>0</v>
      </c>
      <c r="U33" s="33">
        <v>0</v>
      </c>
      <c r="V33" s="126">
        <v>0</v>
      </c>
      <c r="W33" s="143">
        <v>89</v>
      </c>
      <c r="X33" s="36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126">
        <v>0</v>
      </c>
      <c r="AG33" s="143">
        <v>0</v>
      </c>
      <c r="AH33" s="36">
        <f t="shared" ref="AH33:AP33" si="26">SUM(AH34:AH43)</f>
        <v>0</v>
      </c>
      <c r="AI33" s="33">
        <f t="shared" si="26"/>
        <v>0</v>
      </c>
      <c r="AJ33" s="33">
        <f t="shared" si="26"/>
        <v>0</v>
      </c>
      <c r="AK33" s="33">
        <f t="shared" si="26"/>
        <v>0</v>
      </c>
      <c r="AL33" s="33">
        <f t="shared" si="26"/>
        <v>0</v>
      </c>
      <c r="AM33" s="33">
        <f t="shared" si="26"/>
        <v>0</v>
      </c>
      <c r="AN33" s="33">
        <f t="shared" si="26"/>
        <v>89</v>
      </c>
      <c r="AO33" s="33">
        <f t="shared" si="26"/>
        <v>0</v>
      </c>
      <c r="AP33" s="126">
        <f t="shared" si="26"/>
        <v>0</v>
      </c>
      <c r="AQ33" s="143">
        <f t="shared" si="2"/>
        <v>89</v>
      </c>
      <c r="AR33" s="66" t="str">
        <f t="shared" si="13"/>
        <v>172EPS010</v>
      </c>
      <c r="AS33" s="682" t="s">
        <v>722</v>
      </c>
      <c r="AT33" s="682">
        <v>172</v>
      </c>
      <c r="AU33" s="682" t="s">
        <v>592</v>
      </c>
      <c r="AV33" s="683">
        <v>23</v>
      </c>
    </row>
    <row r="34" spans="2:48" ht="15" customHeight="1">
      <c r="B34" s="27" t="str">
        <f t="shared" si="3"/>
        <v>31EPS010</v>
      </c>
      <c r="C34" s="27" t="str">
        <f t="shared" si="4"/>
        <v>31EPS044</v>
      </c>
      <c r="D34" s="27" t="str">
        <f t="shared" si="5"/>
        <v>31EPS002</v>
      </c>
      <c r="E34" s="27" t="str">
        <f t="shared" si="6"/>
        <v>31EPS016</v>
      </c>
      <c r="F34" s="27" t="str">
        <f t="shared" si="7"/>
        <v>31EPS023</v>
      </c>
      <c r="G34" s="27" t="str">
        <f t="shared" si="8"/>
        <v>31EPS005</v>
      </c>
      <c r="H34" s="27" t="str">
        <f t="shared" si="9"/>
        <v>31EPS040</v>
      </c>
      <c r="I34" s="27" t="str">
        <f t="shared" si="10"/>
        <v>31EPS017</v>
      </c>
      <c r="J34" s="27" t="str">
        <f t="shared" si="11"/>
        <v>31EAS016</v>
      </c>
      <c r="K34" s="155" t="s">
        <v>338</v>
      </c>
      <c r="L34" s="28" t="s">
        <v>724</v>
      </c>
      <c r="M34" s="152">
        <v>31</v>
      </c>
      <c r="N34" s="38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125">
        <v>0</v>
      </c>
      <c r="W34" s="144">
        <v>0</v>
      </c>
      <c r="X34" s="38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125">
        <v>0</v>
      </c>
      <c r="AG34" s="144">
        <v>0</v>
      </c>
      <c r="AH34" s="38">
        <f t="shared" ref="AH34:AH43" si="27">IFERROR(VLOOKUP(B34,$AR$8:$AV$928,5,0),0)</f>
        <v>0</v>
      </c>
      <c r="AI34" s="32">
        <f t="shared" ref="AI34:AI43" si="28">IFERROR(VLOOKUP(C34,$AR$8:$AV$928,5,0),0)</f>
        <v>0</v>
      </c>
      <c r="AJ34" s="32">
        <f t="shared" ref="AJ34:AJ43" si="29">IFERROR(VLOOKUP(D34,$AR$8:$AV$928,5,0),0)</f>
        <v>0</v>
      </c>
      <c r="AK34" s="32">
        <f t="shared" ref="AK34:AK43" si="30">IFERROR(VLOOKUP(E34,$AR$8:$AV$928,5,0),0)</f>
        <v>0</v>
      </c>
      <c r="AL34" s="32">
        <f t="shared" ref="AL34:AL43" si="31">IFERROR(VLOOKUP(F34,$AR$8:$AV$928,5,0),0)</f>
        <v>0</v>
      </c>
      <c r="AM34" s="32">
        <f t="shared" ref="AM34:AM43" si="32">IFERROR(VLOOKUP(G34,$AR$8:$AV$928,5,0),0)</f>
        <v>0</v>
      </c>
      <c r="AN34" s="32">
        <f t="shared" ref="AN34:AN43" si="33">IFERROR(VLOOKUP(H34,$AR$8:$AV$928,5,0),0)</f>
        <v>1</v>
      </c>
      <c r="AO34" s="32">
        <f t="shared" ref="AO34:AO43" si="34">IFERROR(VLOOKUP(I34,$AR$8:$AV$928,5,0),0)</f>
        <v>0</v>
      </c>
      <c r="AP34" s="125">
        <f t="shared" ref="AP34:AP43" si="35">IFERROR(VLOOKUP(J34,$AR$8:$AV$928,5,0),0)</f>
        <v>0</v>
      </c>
      <c r="AQ34" s="144">
        <f t="shared" si="2"/>
        <v>1</v>
      </c>
      <c r="AR34" s="66" t="str">
        <f t="shared" si="13"/>
        <v>172EPS016</v>
      </c>
      <c r="AS34" s="682" t="s">
        <v>722</v>
      </c>
      <c r="AT34" s="682">
        <v>172</v>
      </c>
      <c r="AU34" s="682" t="s">
        <v>659</v>
      </c>
      <c r="AV34" s="683">
        <v>92</v>
      </c>
    </row>
    <row r="35" spans="2:48" ht="15" customHeight="1">
      <c r="B35" s="27" t="str">
        <f t="shared" si="3"/>
        <v>40EPS010</v>
      </c>
      <c r="C35" s="27" t="str">
        <f t="shared" si="4"/>
        <v>40EPS044</v>
      </c>
      <c r="D35" s="27" t="str">
        <f t="shared" si="5"/>
        <v>40EPS002</v>
      </c>
      <c r="E35" s="27" t="str">
        <f t="shared" si="6"/>
        <v>40EPS016</v>
      </c>
      <c r="F35" s="27" t="str">
        <f t="shared" si="7"/>
        <v>40EPS023</v>
      </c>
      <c r="G35" s="27" t="str">
        <f t="shared" si="8"/>
        <v>40EPS005</v>
      </c>
      <c r="H35" s="27" t="str">
        <f t="shared" si="9"/>
        <v>40EPS040</v>
      </c>
      <c r="I35" s="27" t="str">
        <f t="shared" si="10"/>
        <v>40EPS017</v>
      </c>
      <c r="J35" s="27" t="str">
        <f t="shared" si="11"/>
        <v>40EAS016</v>
      </c>
      <c r="K35" s="155" t="s">
        <v>339</v>
      </c>
      <c r="L35" s="28" t="s">
        <v>724</v>
      </c>
      <c r="M35" s="152">
        <v>40</v>
      </c>
      <c r="N35" s="38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125">
        <v>0</v>
      </c>
      <c r="W35" s="144">
        <v>0</v>
      </c>
      <c r="X35" s="38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125">
        <v>0</v>
      </c>
      <c r="AG35" s="144">
        <v>0</v>
      </c>
      <c r="AH35" s="38">
        <f t="shared" si="27"/>
        <v>0</v>
      </c>
      <c r="AI35" s="32">
        <f t="shared" si="28"/>
        <v>0</v>
      </c>
      <c r="AJ35" s="32">
        <f t="shared" si="29"/>
        <v>0</v>
      </c>
      <c r="AK35" s="32">
        <f t="shared" si="30"/>
        <v>0</v>
      </c>
      <c r="AL35" s="32">
        <f t="shared" si="31"/>
        <v>0</v>
      </c>
      <c r="AM35" s="32">
        <f t="shared" si="32"/>
        <v>0</v>
      </c>
      <c r="AN35" s="32">
        <f t="shared" si="33"/>
        <v>2</v>
      </c>
      <c r="AO35" s="32">
        <f t="shared" si="34"/>
        <v>0</v>
      </c>
      <c r="AP35" s="125">
        <f t="shared" si="35"/>
        <v>0</v>
      </c>
      <c r="AQ35" s="144">
        <f t="shared" si="2"/>
        <v>2</v>
      </c>
      <c r="AR35" s="66" t="str">
        <f t="shared" si="13"/>
        <v>172EPS040</v>
      </c>
      <c r="AS35" s="682" t="s">
        <v>722</v>
      </c>
      <c r="AT35" s="682">
        <v>172</v>
      </c>
      <c r="AU35" s="682" t="s">
        <v>595</v>
      </c>
      <c r="AV35" s="683">
        <v>25</v>
      </c>
    </row>
    <row r="36" spans="2:48" ht="15" customHeight="1">
      <c r="B36" s="27" t="str">
        <f t="shared" si="3"/>
        <v>190EPS010</v>
      </c>
      <c r="C36" s="27" t="str">
        <f t="shared" si="4"/>
        <v>190EPS044</v>
      </c>
      <c r="D36" s="27" t="str">
        <f t="shared" si="5"/>
        <v>190EPS002</v>
      </c>
      <c r="E36" s="27" t="str">
        <f t="shared" si="6"/>
        <v>190EPS016</v>
      </c>
      <c r="F36" s="27" t="str">
        <f t="shared" si="7"/>
        <v>190EPS023</v>
      </c>
      <c r="G36" s="27" t="str">
        <f t="shared" si="8"/>
        <v>190EPS005</v>
      </c>
      <c r="H36" s="27" t="str">
        <f t="shared" si="9"/>
        <v>190EPS040</v>
      </c>
      <c r="I36" s="27" t="str">
        <f t="shared" si="10"/>
        <v>190EPS017</v>
      </c>
      <c r="J36" s="27" t="str">
        <f t="shared" si="11"/>
        <v>190EAS016</v>
      </c>
      <c r="K36" s="155" t="s">
        <v>340</v>
      </c>
      <c r="L36" s="28" t="s">
        <v>724</v>
      </c>
      <c r="M36" s="152">
        <v>190</v>
      </c>
      <c r="N36" s="38">
        <v>0</v>
      </c>
      <c r="O36" s="32">
        <v>0</v>
      </c>
      <c r="P36" s="32">
        <v>0</v>
      </c>
      <c r="Q36" s="32">
        <v>3</v>
      </c>
      <c r="R36" s="32">
        <v>0</v>
      </c>
      <c r="S36" s="32">
        <v>0</v>
      </c>
      <c r="T36" s="32">
        <v>0</v>
      </c>
      <c r="U36" s="32">
        <v>0</v>
      </c>
      <c r="V36" s="125">
        <v>0</v>
      </c>
      <c r="W36" s="144">
        <v>3</v>
      </c>
      <c r="X36" s="38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125">
        <v>0</v>
      </c>
      <c r="AG36" s="144">
        <v>0</v>
      </c>
      <c r="AH36" s="38">
        <f t="shared" si="27"/>
        <v>0</v>
      </c>
      <c r="AI36" s="32">
        <f t="shared" si="28"/>
        <v>0</v>
      </c>
      <c r="AJ36" s="32">
        <f t="shared" si="29"/>
        <v>0</v>
      </c>
      <c r="AK36" s="32">
        <f t="shared" si="30"/>
        <v>0</v>
      </c>
      <c r="AL36" s="32">
        <f t="shared" si="31"/>
        <v>0</v>
      </c>
      <c r="AM36" s="32">
        <f t="shared" si="32"/>
        <v>0</v>
      </c>
      <c r="AN36" s="32">
        <f t="shared" si="33"/>
        <v>9</v>
      </c>
      <c r="AO36" s="32">
        <f t="shared" si="34"/>
        <v>0</v>
      </c>
      <c r="AP36" s="125">
        <f t="shared" si="35"/>
        <v>0</v>
      </c>
      <c r="AQ36" s="144">
        <f t="shared" si="2"/>
        <v>9</v>
      </c>
      <c r="AR36" s="66" t="str">
        <f t="shared" si="13"/>
        <v>172ESSC02</v>
      </c>
      <c r="AS36" s="682" t="s">
        <v>722</v>
      </c>
      <c r="AT36" s="682">
        <v>172</v>
      </c>
      <c r="AU36" s="682" t="s">
        <v>716</v>
      </c>
      <c r="AV36" s="683">
        <v>7</v>
      </c>
    </row>
    <row r="37" spans="2:48" ht="15" customHeight="1">
      <c r="B37" s="27" t="str">
        <f t="shared" si="3"/>
        <v>604EPS010</v>
      </c>
      <c r="C37" s="27" t="str">
        <f t="shared" si="4"/>
        <v>604EPS044</v>
      </c>
      <c r="D37" s="27" t="str">
        <f t="shared" si="5"/>
        <v>604EPS002</v>
      </c>
      <c r="E37" s="27" t="str">
        <f t="shared" si="6"/>
        <v>604EPS016</v>
      </c>
      <c r="F37" s="27" t="str">
        <f t="shared" si="7"/>
        <v>604EPS023</v>
      </c>
      <c r="G37" s="27" t="str">
        <f t="shared" si="8"/>
        <v>604EPS005</v>
      </c>
      <c r="H37" s="27" t="str">
        <f t="shared" si="9"/>
        <v>604EPS040</v>
      </c>
      <c r="I37" s="27" t="str">
        <f t="shared" si="10"/>
        <v>604EPS017</v>
      </c>
      <c r="J37" s="27" t="str">
        <f t="shared" si="11"/>
        <v>604EAS016</v>
      </c>
      <c r="K37" s="155" t="s">
        <v>341</v>
      </c>
      <c r="L37" s="28" t="s">
        <v>724</v>
      </c>
      <c r="M37" s="152">
        <v>604</v>
      </c>
      <c r="N37" s="38">
        <v>0</v>
      </c>
      <c r="O37" s="32">
        <v>0</v>
      </c>
      <c r="P37" s="32">
        <v>0</v>
      </c>
      <c r="Q37" s="32">
        <v>25</v>
      </c>
      <c r="R37" s="32">
        <v>0</v>
      </c>
      <c r="S37" s="32">
        <v>0</v>
      </c>
      <c r="T37" s="32">
        <v>0</v>
      </c>
      <c r="U37" s="32">
        <v>0</v>
      </c>
      <c r="V37" s="125">
        <v>0</v>
      </c>
      <c r="W37" s="144">
        <v>25</v>
      </c>
      <c r="X37" s="38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125">
        <v>0</v>
      </c>
      <c r="AG37" s="144">
        <v>0</v>
      </c>
      <c r="AH37" s="38">
        <f t="shared" si="27"/>
        <v>0</v>
      </c>
      <c r="AI37" s="32">
        <f t="shared" si="28"/>
        <v>0</v>
      </c>
      <c r="AJ37" s="32">
        <f t="shared" si="29"/>
        <v>0</v>
      </c>
      <c r="AK37" s="32">
        <f t="shared" si="30"/>
        <v>0</v>
      </c>
      <c r="AL37" s="32">
        <f t="shared" si="31"/>
        <v>0</v>
      </c>
      <c r="AM37" s="32">
        <f t="shared" si="32"/>
        <v>0</v>
      </c>
      <c r="AN37" s="32">
        <f t="shared" si="33"/>
        <v>17</v>
      </c>
      <c r="AO37" s="32">
        <f t="shared" si="34"/>
        <v>0</v>
      </c>
      <c r="AP37" s="125">
        <f t="shared" si="35"/>
        <v>0</v>
      </c>
      <c r="AQ37" s="144">
        <f t="shared" si="2"/>
        <v>17</v>
      </c>
      <c r="AR37" s="66" t="str">
        <f t="shared" si="13"/>
        <v>475EPS040</v>
      </c>
      <c r="AS37" s="682" t="s">
        <v>722</v>
      </c>
      <c r="AT37" s="682">
        <v>475</v>
      </c>
      <c r="AU37" s="682" t="s">
        <v>595</v>
      </c>
      <c r="AV37" s="683">
        <v>15</v>
      </c>
    </row>
    <row r="38" spans="2:48" ht="15" customHeight="1">
      <c r="B38" s="27" t="str">
        <f t="shared" si="3"/>
        <v>670EPS010</v>
      </c>
      <c r="C38" s="27" t="str">
        <f t="shared" si="4"/>
        <v>670EPS044</v>
      </c>
      <c r="D38" s="27" t="str">
        <f t="shared" si="5"/>
        <v>670EPS002</v>
      </c>
      <c r="E38" s="27" t="str">
        <f t="shared" si="6"/>
        <v>670EPS016</v>
      </c>
      <c r="F38" s="27" t="str">
        <f t="shared" si="7"/>
        <v>670EPS023</v>
      </c>
      <c r="G38" s="27" t="str">
        <f t="shared" si="8"/>
        <v>670EPS005</v>
      </c>
      <c r="H38" s="27" t="str">
        <f t="shared" si="9"/>
        <v>670EPS040</v>
      </c>
      <c r="I38" s="27" t="str">
        <f t="shared" si="10"/>
        <v>670EPS017</v>
      </c>
      <c r="J38" s="27" t="str">
        <f t="shared" si="11"/>
        <v>670EAS016</v>
      </c>
      <c r="K38" s="155" t="s">
        <v>342</v>
      </c>
      <c r="L38" s="28" t="s">
        <v>724</v>
      </c>
      <c r="M38" s="152">
        <v>670</v>
      </c>
      <c r="N38" s="38">
        <v>0</v>
      </c>
      <c r="O38" s="32">
        <v>0</v>
      </c>
      <c r="P38" s="32">
        <v>0</v>
      </c>
      <c r="Q38" s="32">
        <v>7</v>
      </c>
      <c r="R38" s="32">
        <v>0</v>
      </c>
      <c r="S38" s="32">
        <v>0</v>
      </c>
      <c r="T38" s="32">
        <v>0</v>
      </c>
      <c r="U38" s="32">
        <v>0</v>
      </c>
      <c r="V38" s="125">
        <v>0</v>
      </c>
      <c r="W38" s="144">
        <v>7</v>
      </c>
      <c r="X38" s="38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125">
        <v>0</v>
      </c>
      <c r="AG38" s="144">
        <v>0</v>
      </c>
      <c r="AH38" s="38">
        <f t="shared" si="27"/>
        <v>0</v>
      </c>
      <c r="AI38" s="32">
        <f t="shared" si="28"/>
        <v>0</v>
      </c>
      <c r="AJ38" s="32">
        <f t="shared" si="29"/>
        <v>0</v>
      </c>
      <c r="AK38" s="32">
        <f t="shared" si="30"/>
        <v>0</v>
      </c>
      <c r="AL38" s="32">
        <f t="shared" si="31"/>
        <v>0</v>
      </c>
      <c r="AM38" s="32">
        <f t="shared" si="32"/>
        <v>0</v>
      </c>
      <c r="AN38" s="32">
        <f t="shared" si="33"/>
        <v>10</v>
      </c>
      <c r="AO38" s="32">
        <f t="shared" si="34"/>
        <v>0</v>
      </c>
      <c r="AP38" s="125">
        <f t="shared" si="35"/>
        <v>0</v>
      </c>
      <c r="AQ38" s="144">
        <f t="shared" si="2"/>
        <v>10</v>
      </c>
      <c r="AR38" s="66" t="str">
        <f t="shared" si="13"/>
        <v>480EPS040</v>
      </c>
      <c r="AS38" s="682" t="s">
        <v>722</v>
      </c>
      <c r="AT38" s="682">
        <v>480</v>
      </c>
      <c r="AU38" s="682" t="s">
        <v>595</v>
      </c>
      <c r="AV38" s="683">
        <v>9</v>
      </c>
    </row>
    <row r="39" spans="2:48" ht="15" customHeight="1">
      <c r="B39" s="27" t="str">
        <f t="shared" si="3"/>
        <v>690EPS010</v>
      </c>
      <c r="C39" s="27" t="str">
        <f t="shared" si="4"/>
        <v>690EPS044</v>
      </c>
      <c r="D39" s="27" t="str">
        <f t="shared" si="5"/>
        <v>690EPS002</v>
      </c>
      <c r="E39" s="27" t="str">
        <f t="shared" si="6"/>
        <v>690EPS016</v>
      </c>
      <c r="F39" s="27" t="str">
        <f t="shared" si="7"/>
        <v>690EPS023</v>
      </c>
      <c r="G39" s="27" t="str">
        <f t="shared" si="8"/>
        <v>690EPS005</v>
      </c>
      <c r="H39" s="27" t="str">
        <f t="shared" si="9"/>
        <v>690EPS040</v>
      </c>
      <c r="I39" s="27" t="str">
        <f t="shared" si="10"/>
        <v>690EPS017</v>
      </c>
      <c r="J39" s="27" t="str">
        <f t="shared" si="11"/>
        <v>690EAS016</v>
      </c>
      <c r="K39" s="155" t="s">
        <v>343</v>
      </c>
      <c r="L39" s="28" t="s">
        <v>724</v>
      </c>
      <c r="M39" s="152">
        <v>690</v>
      </c>
      <c r="N39" s="38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125">
        <v>0</v>
      </c>
      <c r="W39" s="144">
        <v>0</v>
      </c>
      <c r="X39" s="38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125">
        <v>0</v>
      </c>
      <c r="AG39" s="144">
        <v>0</v>
      </c>
      <c r="AH39" s="38">
        <f t="shared" si="27"/>
        <v>0</v>
      </c>
      <c r="AI39" s="32">
        <f t="shared" si="28"/>
        <v>0</v>
      </c>
      <c r="AJ39" s="32">
        <f t="shared" si="29"/>
        <v>0</v>
      </c>
      <c r="AK39" s="32">
        <f t="shared" si="30"/>
        <v>0</v>
      </c>
      <c r="AL39" s="32">
        <f t="shared" si="31"/>
        <v>0</v>
      </c>
      <c r="AM39" s="32">
        <f t="shared" si="32"/>
        <v>0</v>
      </c>
      <c r="AN39" s="32">
        <f t="shared" si="33"/>
        <v>4</v>
      </c>
      <c r="AO39" s="32">
        <f t="shared" si="34"/>
        <v>0</v>
      </c>
      <c r="AP39" s="125">
        <f t="shared" si="35"/>
        <v>0</v>
      </c>
      <c r="AQ39" s="144">
        <f t="shared" si="2"/>
        <v>4</v>
      </c>
      <c r="AR39" s="66" t="str">
        <f t="shared" si="13"/>
        <v>480ESSC02</v>
      </c>
      <c r="AS39" s="682" t="s">
        <v>722</v>
      </c>
      <c r="AT39" s="682">
        <v>480</v>
      </c>
      <c r="AU39" s="682" t="s">
        <v>716</v>
      </c>
      <c r="AV39" s="683">
        <v>1</v>
      </c>
    </row>
    <row r="40" spans="2:48" ht="15" customHeight="1">
      <c r="B40" s="27" t="str">
        <f t="shared" ref="B40:B71" si="36">CONCATENATE(M40,$AH$5)</f>
        <v>736EPS010</v>
      </c>
      <c r="C40" s="27" t="str">
        <f t="shared" ref="C40:C71" si="37">CONCATENATE(M40,$AI$5)</f>
        <v>736EPS044</v>
      </c>
      <c r="D40" s="27" t="str">
        <f t="shared" ref="D40:D71" si="38">CONCATENATE(M40,$AJ$5)</f>
        <v>736EPS002</v>
      </c>
      <c r="E40" s="27" t="str">
        <f t="shared" ref="E40:E71" si="39">CONCATENATE(M40,$AK$5)</f>
        <v>736EPS016</v>
      </c>
      <c r="F40" s="27" t="str">
        <f t="shared" ref="F40:F71" si="40">CONCATENATE(M40,$AL$5)</f>
        <v>736EPS023</v>
      </c>
      <c r="G40" s="27" t="str">
        <f t="shared" ref="G40:G71" si="41">CONCATENATE(M40,$AM$5)</f>
        <v>736EPS005</v>
      </c>
      <c r="H40" s="27" t="str">
        <f t="shared" ref="H40:H71" si="42">CONCATENATE(M40,$AN$5)</f>
        <v>736EPS040</v>
      </c>
      <c r="I40" s="27" t="str">
        <f t="shared" ref="I40:I71" si="43">CONCATENATE(M40,$AO$5)</f>
        <v>736EPS017</v>
      </c>
      <c r="J40" s="27" t="str">
        <f t="shared" ref="J40:J71" si="44">CONCATENATE(M40,$AP$5)</f>
        <v>736EAS016</v>
      </c>
      <c r="K40" s="155" t="s">
        <v>344</v>
      </c>
      <c r="L40" s="28" t="s">
        <v>724</v>
      </c>
      <c r="M40" s="152">
        <v>736</v>
      </c>
      <c r="N40" s="38">
        <v>0</v>
      </c>
      <c r="O40" s="32">
        <v>0</v>
      </c>
      <c r="P40" s="32">
        <v>0</v>
      </c>
      <c r="Q40" s="32">
        <v>24</v>
      </c>
      <c r="R40" s="32">
        <v>0</v>
      </c>
      <c r="S40" s="32">
        <v>0</v>
      </c>
      <c r="T40" s="32">
        <v>0</v>
      </c>
      <c r="U40" s="32">
        <v>0</v>
      </c>
      <c r="V40" s="125">
        <v>0</v>
      </c>
      <c r="W40" s="144">
        <v>24</v>
      </c>
      <c r="X40" s="38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125">
        <v>0</v>
      </c>
      <c r="AG40" s="144">
        <v>0</v>
      </c>
      <c r="AH40" s="38">
        <f t="shared" si="27"/>
        <v>0</v>
      </c>
      <c r="AI40" s="32">
        <f t="shared" si="28"/>
        <v>0</v>
      </c>
      <c r="AJ40" s="32">
        <f t="shared" si="29"/>
        <v>0</v>
      </c>
      <c r="AK40" s="32">
        <f t="shared" si="30"/>
        <v>0</v>
      </c>
      <c r="AL40" s="32">
        <f t="shared" si="31"/>
        <v>0</v>
      </c>
      <c r="AM40" s="32">
        <f t="shared" si="32"/>
        <v>0</v>
      </c>
      <c r="AN40" s="32">
        <f t="shared" si="33"/>
        <v>12</v>
      </c>
      <c r="AO40" s="32">
        <f t="shared" si="34"/>
        <v>0</v>
      </c>
      <c r="AP40" s="125">
        <f t="shared" si="35"/>
        <v>0</v>
      </c>
      <c r="AQ40" s="144">
        <f t="shared" si="2"/>
        <v>12</v>
      </c>
      <c r="AR40" s="66" t="str">
        <f t="shared" si="13"/>
        <v>490EPS040</v>
      </c>
      <c r="AS40" s="682" t="s">
        <v>722</v>
      </c>
      <c r="AT40" s="682">
        <v>490</v>
      </c>
      <c r="AU40" s="682" t="s">
        <v>595</v>
      </c>
      <c r="AV40" s="683">
        <v>11</v>
      </c>
    </row>
    <row r="41" spans="2:48" ht="15" customHeight="1">
      <c r="B41" s="27" t="str">
        <f t="shared" si="36"/>
        <v>858EPS010</v>
      </c>
      <c r="C41" s="27" t="str">
        <f t="shared" si="37"/>
        <v>858EPS044</v>
      </c>
      <c r="D41" s="27" t="str">
        <f t="shared" si="38"/>
        <v>858EPS002</v>
      </c>
      <c r="E41" s="27" t="str">
        <f t="shared" si="39"/>
        <v>858EPS016</v>
      </c>
      <c r="F41" s="27" t="str">
        <f t="shared" si="40"/>
        <v>858EPS023</v>
      </c>
      <c r="G41" s="27" t="str">
        <f t="shared" si="41"/>
        <v>858EPS005</v>
      </c>
      <c r="H41" s="27" t="str">
        <f t="shared" si="42"/>
        <v>858EPS040</v>
      </c>
      <c r="I41" s="27" t="str">
        <f t="shared" si="43"/>
        <v>858EPS017</v>
      </c>
      <c r="J41" s="27" t="str">
        <f t="shared" si="44"/>
        <v>858EAS016</v>
      </c>
      <c r="K41" s="155" t="s">
        <v>345</v>
      </c>
      <c r="L41" s="28" t="s">
        <v>724</v>
      </c>
      <c r="M41" s="152">
        <v>858</v>
      </c>
      <c r="N41" s="38">
        <v>0</v>
      </c>
      <c r="O41" s="32">
        <v>0</v>
      </c>
      <c r="P41" s="32">
        <v>0</v>
      </c>
      <c r="Q41" s="32">
        <v>29</v>
      </c>
      <c r="R41" s="32">
        <v>0</v>
      </c>
      <c r="S41" s="32">
        <v>0</v>
      </c>
      <c r="T41" s="32">
        <v>0</v>
      </c>
      <c r="U41" s="32">
        <v>0</v>
      </c>
      <c r="V41" s="125">
        <v>0</v>
      </c>
      <c r="W41" s="144">
        <v>29</v>
      </c>
      <c r="X41" s="38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125">
        <v>0</v>
      </c>
      <c r="AG41" s="144">
        <v>0</v>
      </c>
      <c r="AH41" s="38">
        <f t="shared" si="27"/>
        <v>0</v>
      </c>
      <c r="AI41" s="32">
        <f t="shared" si="28"/>
        <v>0</v>
      </c>
      <c r="AJ41" s="32">
        <f t="shared" si="29"/>
        <v>0</v>
      </c>
      <c r="AK41" s="32">
        <f t="shared" si="30"/>
        <v>0</v>
      </c>
      <c r="AL41" s="32">
        <f t="shared" si="31"/>
        <v>0</v>
      </c>
      <c r="AM41" s="32">
        <f t="shared" si="32"/>
        <v>0</v>
      </c>
      <c r="AN41" s="32">
        <f t="shared" si="33"/>
        <v>15</v>
      </c>
      <c r="AO41" s="32">
        <f t="shared" si="34"/>
        <v>0</v>
      </c>
      <c r="AP41" s="125">
        <f t="shared" si="35"/>
        <v>0</v>
      </c>
      <c r="AQ41" s="144">
        <f t="shared" si="2"/>
        <v>15</v>
      </c>
      <c r="AR41" s="66" t="str">
        <f t="shared" si="13"/>
        <v>490ESSC02</v>
      </c>
      <c r="AS41" s="682" t="s">
        <v>722</v>
      </c>
      <c r="AT41" s="682">
        <v>490</v>
      </c>
      <c r="AU41" s="682" t="s">
        <v>716</v>
      </c>
      <c r="AV41" s="683">
        <v>17</v>
      </c>
    </row>
    <row r="42" spans="2:48" ht="15" customHeight="1">
      <c r="B42" s="27" t="str">
        <f t="shared" si="36"/>
        <v>885EPS010</v>
      </c>
      <c r="C42" s="27" t="str">
        <f t="shared" si="37"/>
        <v>885EPS044</v>
      </c>
      <c r="D42" s="27" t="str">
        <f t="shared" si="38"/>
        <v>885EPS002</v>
      </c>
      <c r="E42" s="27" t="str">
        <f t="shared" si="39"/>
        <v>885EPS016</v>
      </c>
      <c r="F42" s="27" t="str">
        <f t="shared" si="40"/>
        <v>885EPS023</v>
      </c>
      <c r="G42" s="27" t="str">
        <f t="shared" si="41"/>
        <v>885EPS005</v>
      </c>
      <c r="H42" s="27" t="str">
        <f t="shared" si="42"/>
        <v>885EPS040</v>
      </c>
      <c r="I42" s="27" t="str">
        <f t="shared" si="43"/>
        <v>885EPS017</v>
      </c>
      <c r="J42" s="27" t="str">
        <f t="shared" si="44"/>
        <v>885EAS016</v>
      </c>
      <c r="K42" s="155" t="s">
        <v>346</v>
      </c>
      <c r="L42" s="28" t="s">
        <v>724</v>
      </c>
      <c r="M42" s="152">
        <v>885</v>
      </c>
      <c r="N42" s="38">
        <v>0</v>
      </c>
      <c r="O42" s="32">
        <v>1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125">
        <v>0</v>
      </c>
      <c r="W42" s="144">
        <v>1</v>
      </c>
      <c r="X42" s="38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125">
        <v>0</v>
      </c>
      <c r="AG42" s="144">
        <v>0</v>
      </c>
      <c r="AH42" s="38">
        <f t="shared" si="27"/>
        <v>0</v>
      </c>
      <c r="AI42" s="32">
        <f t="shared" si="28"/>
        <v>0</v>
      </c>
      <c r="AJ42" s="32">
        <f t="shared" si="29"/>
        <v>0</v>
      </c>
      <c r="AK42" s="32">
        <f t="shared" si="30"/>
        <v>0</v>
      </c>
      <c r="AL42" s="32">
        <f t="shared" si="31"/>
        <v>0</v>
      </c>
      <c r="AM42" s="32">
        <f t="shared" si="32"/>
        <v>0</v>
      </c>
      <c r="AN42" s="32">
        <f t="shared" si="33"/>
        <v>5</v>
      </c>
      <c r="AO42" s="32">
        <f t="shared" si="34"/>
        <v>0</v>
      </c>
      <c r="AP42" s="125">
        <f t="shared" si="35"/>
        <v>0</v>
      </c>
      <c r="AQ42" s="144">
        <f t="shared" si="2"/>
        <v>5</v>
      </c>
      <c r="AR42" s="66" t="str">
        <f t="shared" si="13"/>
        <v>659EPS040</v>
      </c>
      <c r="AS42" s="682" t="s">
        <v>722</v>
      </c>
      <c r="AT42" s="682">
        <v>659</v>
      </c>
      <c r="AU42" s="682" t="s">
        <v>595</v>
      </c>
      <c r="AV42" s="683">
        <v>19</v>
      </c>
    </row>
    <row r="43" spans="2:48" ht="15" customHeight="1">
      <c r="B43" s="27" t="str">
        <f t="shared" si="36"/>
        <v>890EPS010</v>
      </c>
      <c r="C43" s="27" t="str">
        <f t="shared" si="37"/>
        <v>890EPS044</v>
      </c>
      <c r="D43" s="27" t="str">
        <f t="shared" si="38"/>
        <v>890EPS002</v>
      </c>
      <c r="E43" s="27" t="str">
        <f t="shared" si="39"/>
        <v>890EPS016</v>
      </c>
      <c r="F43" s="27" t="str">
        <f t="shared" si="40"/>
        <v>890EPS023</v>
      </c>
      <c r="G43" s="27" t="str">
        <f t="shared" si="41"/>
        <v>890EPS005</v>
      </c>
      <c r="H43" s="27" t="str">
        <f t="shared" si="42"/>
        <v>890EPS040</v>
      </c>
      <c r="I43" s="27" t="str">
        <f t="shared" si="43"/>
        <v>890EPS017</v>
      </c>
      <c r="J43" s="27" t="str">
        <f t="shared" si="44"/>
        <v>890EAS016</v>
      </c>
      <c r="K43" s="155" t="s">
        <v>347</v>
      </c>
      <c r="L43" s="28" t="s">
        <v>724</v>
      </c>
      <c r="M43" s="152">
        <v>890</v>
      </c>
      <c r="N43" s="38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125">
        <v>0</v>
      </c>
      <c r="W43" s="144">
        <v>0</v>
      </c>
      <c r="X43" s="38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125">
        <v>0</v>
      </c>
      <c r="AG43" s="144">
        <v>0</v>
      </c>
      <c r="AH43" s="38">
        <f t="shared" si="27"/>
        <v>0</v>
      </c>
      <c r="AI43" s="32">
        <f t="shared" si="28"/>
        <v>0</v>
      </c>
      <c r="AJ43" s="32">
        <f t="shared" si="29"/>
        <v>0</v>
      </c>
      <c r="AK43" s="32">
        <f t="shared" si="30"/>
        <v>0</v>
      </c>
      <c r="AL43" s="32">
        <f t="shared" si="31"/>
        <v>0</v>
      </c>
      <c r="AM43" s="32">
        <f t="shared" si="32"/>
        <v>0</v>
      </c>
      <c r="AN43" s="32">
        <f t="shared" si="33"/>
        <v>14</v>
      </c>
      <c r="AO43" s="32">
        <f t="shared" si="34"/>
        <v>0</v>
      </c>
      <c r="AP43" s="125">
        <f t="shared" si="35"/>
        <v>0</v>
      </c>
      <c r="AQ43" s="144">
        <f t="shared" si="2"/>
        <v>14</v>
      </c>
      <c r="AR43" s="66" t="str">
        <f t="shared" si="13"/>
        <v>659ESSC02</v>
      </c>
      <c r="AS43" s="682" t="s">
        <v>722</v>
      </c>
      <c r="AT43" s="682">
        <v>659</v>
      </c>
      <c r="AU43" s="682" t="s">
        <v>716</v>
      </c>
      <c r="AV43" s="683">
        <v>6</v>
      </c>
    </row>
    <row r="44" spans="2:48" ht="15" customHeight="1">
      <c r="B44" s="27" t="str">
        <f t="shared" si="36"/>
        <v>EPS010</v>
      </c>
      <c r="C44" s="27" t="str">
        <f t="shared" si="37"/>
        <v>EPS044</v>
      </c>
      <c r="D44" s="27" t="str">
        <f t="shared" si="38"/>
        <v>EPS002</v>
      </c>
      <c r="E44" s="27" t="str">
        <f t="shared" si="39"/>
        <v>EPS016</v>
      </c>
      <c r="F44" s="27" t="str">
        <f t="shared" si="40"/>
        <v>EPS023</v>
      </c>
      <c r="G44" s="27" t="str">
        <f t="shared" si="41"/>
        <v>EPS005</v>
      </c>
      <c r="H44" s="27" t="str">
        <f t="shared" si="42"/>
        <v>EPS040</v>
      </c>
      <c r="I44" s="27" t="str">
        <f t="shared" si="43"/>
        <v>EPS017</v>
      </c>
      <c r="J44" s="27" t="str">
        <f t="shared" si="44"/>
        <v>EAS016</v>
      </c>
      <c r="K44" s="153" t="s">
        <v>725</v>
      </c>
      <c r="L44" s="118"/>
      <c r="M44" s="154"/>
      <c r="N44" s="36">
        <v>0</v>
      </c>
      <c r="O44" s="33">
        <v>2</v>
      </c>
      <c r="P44" s="33">
        <v>1</v>
      </c>
      <c r="Q44" s="33">
        <v>42</v>
      </c>
      <c r="R44" s="33">
        <v>1</v>
      </c>
      <c r="S44" s="33">
        <v>1</v>
      </c>
      <c r="T44" s="33">
        <v>1</v>
      </c>
      <c r="U44" s="33">
        <v>0</v>
      </c>
      <c r="V44" s="126">
        <v>0</v>
      </c>
      <c r="W44" s="143">
        <v>48</v>
      </c>
      <c r="X44" s="36">
        <v>0</v>
      </c>
      <c r="Y44" s="33">
        <v>0</v>
      </c>
      <c r="Z44" s="33">
        <v>1</v>
      </c>
      <c r="AA44" s="33">
        <v>0</v>
      </c>
      <c r="AB44" s="33">
        <v>1</v>
      </c>
      <c r="AC44" s="33">
        <v>2</v>
      </c>
      <c r="AD44" s="33">
        <v>0</v>
      </c>
      <c r="AE44" s="33">
        <v>0</v>
      </c>
      <c r="AF44" s="126">
        <v>0</v>
      </c>
      <c r="AG44" s="143">
        <v>4</v>
      </c>
      <c r="AH44" s="36">
        <f t="shared" ref="AH44:AP44" si="45">SUM(AH45:AH63)</f>
        <v>0</v>
      </c>
      <c r="AI44" s="33">
        <f t="shared" si="45"/>
        <v>0</v>
      </c>
      <c r="AJ44" s="33">
        <f t="shared" si="45"/>
        <v>1</v>
      </c>
      <c r="AK44" s="33">
        <f t="shared" si="45"/>
        <v>0</v>
      </c>
      <c r="AL44" s="33">
        <f t="shared" si="45"/>
        <v>0</v>
      </c>
      <c r="AM44" s="33">
        <f t="shared" si="45"/>
        <v>0</v>
      </c>
      <c r="AN44" s="33">
        <f>SUM(AN45:AN63)</f>
        <v>109</v>
      </c>
      <c r="AO44" s="33">
        <f>SUM(AO45:AO63)</f>
        <v>0</v>
      </c>
      <c r="AP44" s="126">
        <f t="shared" si="45"/>
        <v>0</v>
      </c>
      <c r="AQ44" s="143">
        <f t="shared" si="2"/>
        <v>110</v>
      </c>
      <c r="AR44" s="66" t="str">
        <f t="shared" si="13"/>
        <v>665EPS016</v>
      </c>
      <c r="AS44" s="682" t="s">
        <v>722</v>
      </c>
      <c r="AT44" s="682">
        <v>665</v>
      </c>
      <c r="AU44" s="682" t="s">
        <v>659</v>
      </c>
      <c r="AV44" s="683">
        <v>28</v>
      </c>
    </row>
    <row r="45" spans="2:48" ht="15" customHeight="1">
      <c r="B45" s="27" t="str">
        <f t="shared" si="36"/>
        <v>4EPS010</v>
      </c>
      <c r="C45" s="27" t="str">
        <f t="shared" si="37"/>
        <v>4EPS044</v>
      </c>
      <c r="D45" s="27" t="str">
        <f t="shared" si="38"/>
        <v>4EPS002</v>
      </c>
      <c r="E45" s="27" t="str">
        <f t="shared" si="39"/>
        <v>4EPS016</v>
      </c>
      <c r="F45" s="27" t="str">
        <f t="shared" si="40"/>
        <v>4EPS023</v>
      </c>
      <c r="G45" s="27" t="str">
        <f t="shared" si="41"/>
        <v>4EPS005</v>
      </c>
      <c r="H45" s="27" t="str">
        <f t="shared" si="42"/>
        <v>4EPS040</v>
      </c>
      <c r="I45" s="27" t="str">
        <f t="shared" si="43"/>
        <v>4EPS017</v>
      </c>
      <c r="J45" s="27" t="str">
        <f t="shared" si="44"/>
        <v>4EAS016</v>
      </c>
      <c r="K45" s="155" t="s">
        <v>348</v>
      </c>
      <c r="L45" s="28" t="s">
        <v>513</v>
      </c>
      <c r="M45" s="152">
        <v>4</v>
      </c>
      <c r="N45" s="38">
        <v>0</v>
      </c>
      <c r="O45" s="32">
        <v>0</v>
      </c>
      <c r="P45" s="32">
        <v>0</v>
      </c>
      <c r="Q45" s="32">
        <v>0</v>
      </c>
      <c r="R45" s="32">
        <v>1</v>
      </c>
      <c r="S45" s="32">
        <v>0</v>
      </c>
      <c r="T45" s="32">
        <v>0</v>
      </c>
      <c r="U45" s="32">
        <v>0</v>
      </c>
      <c r="V45" s="125">
        <v>0</v>
      </c>
      <c r="W45" s="144">
        <v>1</v>
      </c>
      <c r="X45" s="38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125">
        <v>0</v>
      </c>
      <c r="AG45" s="144">
        <v>0</v>
      </c>
      <c r="AH45" s="38">
        <f t="shared" ref="AH45:AH63" si="46">IFERROR(VLOOKUP(B45,$AR$8:$AV$928,5,0),0)</f>
        <v>0</v>
      </c>
      <c r="AI45" s="32">
        <f t="shared" ref="AI45:AI63" si="47">IFERROR(VLOOKUP(C45,$AR$8:$AV$928,5,0),0)</f>
        <v>0</v>
      </c>
      <c r="AJ45" s="32">
        <f t="shared" ref="AJ45:AJ63" si="48">IFERROR(VLOOKUP(D45,$AR$8:$AV$928,5,0),0)</f>
        <v>0</v>
      </c>
      <c r="AK45" s="32">
        <f t="shared" ref="AK45:AK63" si="49">IFERROR(VLOOKUP(E45,$AR$8:$AV$928,5,0),0)</f>
        <v>0</v>
      </c>
      <c r="AL45" s="32">
        <f t="shared" ref="AL45:AL63" si="50">IFERROR(VLOOKUP(F45,$AR$8:$AV$928,5,0),0)</f>
        <v>0</v>
      </c>
      <c r="AM45" s="32">
        <f t="shared" ref="AM45:AM63" si="51">IFERROR(VLOOKUP(G45,$AR$8:$AV$928,5,0),0)</f>
        <v>0</v>
      </c>
      <c r="AN45" s="32">
        <f t="shared" ref="AN45:AN63" si="52">IFERROR(VLOOKUP(H45,$AR$8:$AV$928,5,0),0)</f>
        <v>2</v>
      </c>
      <c r="AO45" s="32">
        <f t="shared" ref="AO45:AO63" si="53">IFERROR(VLOOKUP(I45,$AR$8:$AV$928,5,0),0)</f>
        <v>0</v>
      </c>
      <c r="AP45" s="125">
        <f t="shared" ref="AP45:AP63" si="54">IFERROR(VLOOKUP(J45,$AR$8:$AV$928,5,0),0)</f>
        <v>0</v>
      </c>
      <c r="AQ45" s="144">
        <f t="shared" si="2"/>
        <v>2</v>
      </c>
      <c r="AR45" s="66" t="str">
        <f t="shared" si="13"/>
        <v>665EPS040</v>
      </c>
      <c r="AS45" s="682" t="s">
        <v>722</v>
      </c>
      <c r="AT45" s="682">
        <v>665</v>
      </c>
      <c r="AU45" s="682" t="s">
        <v>595</v>
      </c>
      <c r="AV45" s="683">
        <v>14</v>
      </c>
    </row>
    <row r="46" spans="2:48" ht="15" customHeight="1">
      <c r="B46" s="27" t="str">
        <f t="shared" si="36"/>
        <v>42EPS010</v>
      </c>
      <c r="C46" s="27" t="str">
        <f t="shared" si="37"/>
        <v>42EPS044</v>
      </c>
      <c r="D46" s="27" t="str">
        <f t="shared" si="38"/>
        <v>42EPS002</v>
      </c>
      <c r="E46" s="27" t="str">
        <f t="shared" si="39"/>
        <v>42EPS016</v>
      </c>
      <c r="F46" s="27" t="str">
        <f t="shared" si="40"/>
        <v>42EPS023</v>
      </c>
      <c r="G46" s="27" t="str">
        <f t="shared" si="41"/>
        <v>42EPS005</v>
      </c>
      <c r="H46" s="27" t="str">
        <f t="shared" si="42"/>
        <v>42EPS040</v>
      </c>
      <c r="I46" s="27" t="str">
        <f t="shared" si="43"/>
        <v>42EPS017</v>
      </c>
      <c r="J46" s="27" t="str">
        <f t="shared" si="44"/>
        <v>42EAS016</v>
      </c>
      <c r="K46" s="157" t="s">
        <v>349</v>
      </c>
      <c r="L46" s="28" t="s">
        <v>513</v>
      </c>
      <c r="M46" s="152">
        <v>42</v>
      </c>
      <c r="N46" s="38">
        <v>0</v>
      </c>
      <c r="O46" s="32">
        <v>1</v>
      </c>
      <c r="P46" s="32">
        <v>0</v>
      </c>
      <c r="Q46" s="32">
        <v>23</v>
      </c>
      <c r="R46" s="32">
        <v>0</v>
      </c>
      <c r="S46" s="32">
        <v>0</v>
      </c>
      <c r="T46" s="32">
        <v>0</v>
      </c>
      <c r="U46" s="32">
        <v>0</v>
      </c>
      <c r="V46" s="125">
        <v>0</v>
      </c>
      <c r="W46" s="144">
        <v>24</v>
      </c>
      <c r="X46" s="38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125">
        <v>0</v>
      </c>
      <c r="AG46" s="144">
        <v>0</v>
      </c>
      <c r="AH46" s="38">
        <f t="shared" si="46"/>
        <v>0</v>
      </c>
      <c r="AI46" s="32">
        <f t="shared" si="47"/>
        <v>0</v>
      </c>
      <c r="AJ46" s="32">
        <f t="shared" si="48"/>
        <v>0</v>
      </c>
      <c r="AK46" s="32">
        <f t="shared" si="49"/>
        <v>0</v>
      </c>
      <c r="AL46" s="32">
        <f t="shared" si="50"/>
        <v>0</v>
      </c>
      <c r="AM46" s="32">
        <f t="shared" si="51"/>
        <v>0</v>
      </c>
      <c r="AN46" s="32">
        <f t="shared" si="52"/>
        <v>31</v>
      </c>
      <c r="AO46" s="32">
        <f t="shared" si="53"/>
        <v>0</v>
      </c>
      <c r="AP46" s="125">
        <f t="shared" si="54"/>
        <v>0</v>
      </c>
      <c r="AQ46" s="144">
        <f t="shared" si="2"/>
        <v>31</v>
      </c>
      <c r="AR46" s="66" t="str">
        <f t="shared" si="13"/>
        <v>665ESSC02</v>
      </c>
      <c r="AS46" s="682" t="s">
        <v>722</v>
      </c>
      <c r="AT46" s="682">
        <v>665</v>
      </c>
      <c r="AU46" s="682" t="s">
        <v>716</v>
      </c>
      <c r="AV46" s="683">
        <v>1</v>
      </c>
    </row>
    <row r="47" spans="2:48" ht="15" customHeight="1">
      <c r="B47" s="27" t="str">
        <f t="shared" si="36"/>
        <v>44EPS010</v>
      </c>
      <c r="C47" s="27" t="str">
        <f t="shared" si="37"/>
        <v>44EPS044</v>
      </c>
      <c r="D47" s="27" t="str">
        <f t="shared" si="38"/>
        <v>44EPS002</v>
      </c>
      <c r="E47" s="27" t="str">
        <f t="shared" si="39"/>
        <v>44EPS016</v>
      </c>
      <c r="F47" s="27" t="str">
        <f t="shared" si="40"/>
        <v>44EPS023</v>
      </c>
      <c r="G47" s="27" t="str">
        <f t="shared" si="41"/>
        <v>44EPS005</v>
      </c>
      <c r="H47" s="27" t="str">
        <f t="shared" si="42"/>
        <v>44EPS040</v>
      </c>
      <c r="I47" s="27" t="str">
        <f t="shared" si="43"/>
        <v>44EPS017</v>
      </c>
      <c r="J47" s="27" t="str">
        <f t="shared" si="44"/>
        <v>44EAS016</v>
      </c>
      <c r="K47" s="155" t="s">
        <v>350</v>
      </c>
      <c r="L47" s="28" t="s">
        <v>513</v>
      </c>
      <c r="M47" s="152">
        <v>44</v>
      </c>
      <c r="N47" s="38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125">
        <v>0</v>
      </c>
      <c r="W47" s="144">
        <v>0</v>
      </c>
      <c r="X47" s="38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125">
        <v>0</v>
      </c>
      <c r="AG47" s="144">
        <v>0</v>
      </c>
      <c r="AH47" s="38">
        <f t="shared" si="46"/>
        <v>0</v>
      </c>
      <c r="AI47" s="32">
        <f t="shared" si="47"/>
        <v>0</v>
      </c>
      <c r="AJ47" s="32">
        <f t="shared" si="48"/>
        <v>0</v>
      </c>
      <c r="AK47" s="32">
        <f t="shared" si="49"/>
        <v>0</v>
      </c>
      <c r="AL47" s="32">
        <f t="shared" si="50"/>
        <v>0</v>
      </c>
      <c r="AM47" s="32">
        <f t="shared" si="51"/>
        <v>0</v>
      </c>
      <c r="AN47" s="32">
        <f t="shared" si="52"/>
        <v>8</v>
      </c>
      <c r="AO47" s="32">
        <f t="shared" si="53"/>
        <v>0</v>
      </c>
      <c r="AP47" s="125">
        <f t="shared" si="54"/>
        <v>0</v>
      </c>
      <c r="AQ47" s="144">
        <f t="shared" si="2"/>
        <v>8</v>
      </c>
      <c r="AR47" s="66" t="str">
        <f t="shared" si="13"/>
        <v>837EPS010</v>
      </c>
      <c r="AS47" s="682" t="s">
        <v>722</v>
      </c>
      <c r="AT47" s="682">
        <v>837</v>
      </c>
      <c r="AU47" s="682" t="s">
        <v>592</v>
      </c>
      <c r="AV47" s="683">
        <v>27</v>
      </c>
    </row>
    <row r="48" spans="2:48" ht="15" customHeight="1">
      <c r="B48" s="27" t="str">
        <f t="shared" si="36"/>
        <v>59EPS010</v>
      </c>
      <c r="C48" s="27" t="str">
        <f t="shared" si="37"/>
        <v>59EPS044</v>
      </c>
      <c r="D48" s="27" t="str">
        <f t="shared" si="38"/>
        <v>59EPS002</v>
      </c>
      <c r="E48" s="27" t="str">
        <f t="shared" si="39"/>
        <v>59EPS016</v>
      </c>
      <c r="F48" s="27" t="str">
        <f t="shared" si="40"/>
        <v>59EPS023</v>
      </c>
      <c r="G48" s="27" t="str">
        <f t="shared" si="41"/>
        <v>59EPS005</v>
      </c>
      <c r="H48" s="27" t="str">
        <f t="shared" si="42"/>
        <v>59EPS040</v>
      </c>
      <c r="I48" s="27" t="str">
        <f t="shared" si="43"/>
        <v>59EPS017</v>
      </c>
      <c r="J48" s="27" t="str">
        <f t="shared" si="44"/>
        <v>59EAS016</v>
      </c>
      <c r="K48" s="155" t="s">
        <v>351</v>
      </c>
      <c r="L48" s="28" t="s">
        <v>513</v>
      </c>
      <c r="M48" s="152">
        <v>59</v>
      </c>
      <c r="N48" s="38">
        <v>0</v>
      </c>
      <c r="O48" s="32">
        <v>0</v>
      </c>
      <c r="P48" s="32">
        <v>1</v>
      </c>
      <c r="Q48" s="32">
        <v>0</v>
      </c>
      <c r="R48" s="32">
        <v>0</v>
      </c>
      <c r="S48" s="32">
        <v>1</v>
      </c>
      <c r="T48" s="32">
        <v>0</v>
      </c>
      <c r="U48" s="32">
        <v>0</v>
      </c>
      <c r="V48" s="125">
        <v>0</v>
      </c>
      <c r="W48" s="144">
        <v>2</v>
      </c>
      <c r="X48" s="38">
        <v>0</v>
      </c>
      <c r="Y48" s="32">
        <v>0</v>
      </c>
      <c r="Z48" s="32">
        <v>1</v>
      </c>
      <c r="AA48" s="32">
        <v>0</v>
      </c>
      <c r="AB48" s="32">
        <v>0</v>
      </c>
      <c r="AC48" s="32">
        <v>2</v>
      </c>
      <c r="AD48" s="32">
        <v>0</v>
      </c>
      <c r="AE48" s="32">
        <v>0</v>
      </c>
      <c r="AF48" s="125">
        <v>0</v>
      </c>
      <c r="AG48" s="144">
        <v>3</v>
      </c>
      <c r="AH48" s="38">
        <f t="shared" si="46"/>
        <v>0</v>
      </c>
      <c r="AI48" s="32">
        <f t="shared" si="47"/>
        <v>0</v>
      </c>
      <c r="AJ48" s="32">
        <f t="shared" si="48"/>
        <v>1</v>
      </c>
      <c r="AK48" s="32">
        <f t="shared" si="49"/>
        <v>0</v>
      </c>
      <c r="AL48" s="32">
        <f t="shared" si="50"/>
        <v>0</v>
      </c>
      <c r="AM48" s="32">
        <f t="shared" si="51"/>
        <v>0</v>
      </c>
      <c r="AN48" s="32">
        <f t="shared" si="52"/>
        <v>0</v>
      </c>
      <c r="AO48" s="32">
        <f t="shared" si="53"/>
        <v>0</v>
      </c>
      <c r="AP48" s="125">
        <f t="shared" si="54"/>
        <v>0</v>
      </c>
      <c r="AQ48" s="144">
        <f t="shared" si="2"/>
        <v>1</v>
      </c>
      <c r="AR48" s="66" t="str">
        <f t="shared" si="13"/>
        <v>837EPS016</v>
      </c>
      <c r="AS48" s="682" t="s">
        <v>722</v>
      </c>
      <c r="AT48" s="682">
        <v>837</v>
      </c>
      <c r="AU48" s="682" t="s">
        <v>659</v>
      </c>
      <c r="AV48" s="683">
        <v>299</v>
      </c>
    </row>
    <row r="49" spans="2:48" ht="15" customHeight="1">
      <c r="B49" s="27" t="str">
        <f t="shared" si="36"/>
        <v>113EPS010</v>
      </c>
      <c r="C49" s="27" t="str">
        <f t="shared" si="37"/>
        <v>113EPS044</v>
      </c>
      <c r="D49" s="27" t="str">
        <f t="shared" si="38"/>
        <v>113EPS002</v>
      </c>
      <c r="E49" s="27" t="str">
        <f t="shared" si="39"/>
        <v>113EPS016</v>
      </c>
      <c r="F49" s="27" t="str">
        <f t="shared" si="40"/>
        <v>113EPS023</v>
      </c>
      <c r="G49" s="27" t="str">
        <f t="shared" si="41"/>
        <v>113EPS005</v>
      </c>
      <c r="H49" s="27" t="str">
        <f t="shared" si="42"/>
        <v>113EPS040</v>
      </c>
      <c r="I49" s="27" t="str">
        <f t="shared" si="43"/>
        <v>113EPS017</v>
      </c>
      <c r="J49" s="27" t="str">
        <f t="shared" si="44"/>
        <v>113EAS016</v>
      </c>
      <c r="K49" s="155" t="s">
        <v>352</v>
      </c>
      <c r="L49" s="28" t="s">
        <v>513</v>
      </c>
      <c r="M49" s="152">
        <v>113</v>
      </c>
      <c r="N49" s="38">
        <v>0</v>
      </c>
      <c r="O49" s="32">
        <v>1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125">
        <v>0</v>
      </c>
      <c r="W49" s="144">
        <v>1</v>
      </c>
      <c r="X49" s="38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125">
        <v>0</v>
      </c>
      <c r="AG49" s="144">
        <v>0</v>
      </c>
      <c r="AH49" s="38">
        <f t="shared" si="46"/>
        <v>0</v>
      </c>
      <c r="AI49" s="32">
        <f t="shared" si="47"/>
        <v>0</v>
      </c>
      <c r="AJ49" s="32">
        <f t="shared" si="48"/>
        <v>0</v>
      </c>
      <c r="AK49" s="32">
        <f t="shared" si="49"/>
        <v>0</v>
      </c>
      <c r="AL49" s="32">
        <f t="shared" si="50"/>
        <v>0</v>
      </c>
      <c r="AM49" s="32">
        <f t="shared" si="51"/>
        <v>0</v>
      </c>
      <c r="AN49" s="32">
        <f t="shared" si="52"/>
        <v>13</v>
      </c>
      <c r="AO49" s="32">
        <f t="shared" si="53"/>
        <v>0</v>
      </c>
      <c r="AP49" s="125">
        <f t="shared" si="54"/>
        <v>0</v>
      </c>
      <c r="AQ49" s="144">
        <f t="shared" si="2"/>
        <v>13</v>
      </c>
      <c r="AR49" s="66" t="str">
        <f t="shared" si="13"/>
        <v>837EPS040</v>
      </c>
      <c r="AS49" s="682" t="s">
        <v>722</v>
      </c>
      <c r="AT49" s="682">
        <v>837</v>
      </c>
      <c r="AU49" s="682" t="s">
        <v>595</v>
      </c>
      <c r="AV49" s="683">
        <v>37</v>
      </c>
    </row>
    <row r="50" spans="2:48" ht="15" customHeight="1">
      <c r="B50" s="27" t="str">
        <f t="shared" si="36"/>
        <v>125EPS010</v>
      </c>
      <c r="C50" s="27" t="str">
        <f t="shared" si="37"/>
        <v>125EPS044</v>
      </c>
      <c r="D50" s="27" t="str">
        <f t="shared" si="38"/>
        <v>125EPS002</v>
      </c>
      <c r="E50" s="27" t="str">
        <f t="shared" si="39"/>
        <v>125EPS016</v>
      </c>
      <c r="F50" s="27" t="str">
        <f t="shared" si="40"/>
        <v>125EPS023</v>
      </c>
      <c r="G50" s="27" t="str">
        <f t="shared" si="41"/>
        <v>125EPS005</v>
      </c>
      <c r="H50" s="27" t="str">
        <f t="shared" si="42"/>
        <v>125EPS040</v>
      </c>
      <c r="I50" s="27" t="str">
        <f t="shared" si="43"/>
        <v>125EPS017</v>
      </c>
      <c r="J50" s="27" t="str">
        <f t="shared" si="44"/>
        <v>125EAS016</v>
      </c>
      <c r="K50" s="155" t="s">
        <v>353</v>
      </c>
      <c r="L50" s="28" t="s">
        <v>513</v>
      </c>
      <c r="M50" s="152">
        <v>125</v>
      </c>
      <c r="N50" s="38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125">
        <v>0</v>
      </c>
      <c r="W50" s="144">
        <v>0</v>
      </c>
      <c r="X50" s="38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125">
        <v>0</v>
      </c>
      <c r="AG50" s="144">
        <v>0</v>
      </c>
      <c r="AH50" s="38">
        <f t="shared" si="46"/>
        <v>0</v>
      </c>
      <c r="AI50" s="32">
        <f t="shared" si="47"/>
        <v>0</v>
      </c>
      <c r="AJ50" s="32">
        <f t="shared" si="48"/>
        <v>0</v>
      </c>
      <c r="AK50" s="32">
        <f t="shared" si="49"/>
        <v>0</v>
      </c>
      <c r="AL50" s="32">
        <f t="shared" si="50"/>
        <v>0</v>
      </c>
      <c r="AM50" s="32">
        <f t="shared" si="51"/>
        <v>0</v>
      </c>
      <c r="AN50" s="32">
        <f t="shared" si="52"/>
        <v>3</v>
      </c>
      <c r="AO50" s="32">
        <f t="shared" si="53"/>
        <v>0</v>
      </c>
      <c r="AP50" s="125">
        <f t="shared" si="54"/>
        <v>0</v>
      </c>
      <c r="AQ50" s="144">
        <f t="shared" si="2"/>
        <v>3</v>
      </c>
      <c r="AR50" s="66" t="str">
        <f t="shared" si="13"/>
        <v>837ESSC02</v>
      </c>
      <c r="AS50" s="682" t="s">
        <v>722</v>
      </c>
      <c r="AT50" s="682">
        <v>837</v>
      </c>
      <c r="AU50" s="682" t="s">
        <v>716</v>
      </c>
      <c r="AV50" s="683">
        <v>55</v>
      </c>
    </row>
    <row r="51" spans="2:48" ht="15" customHeight="1">
      <c r="B51" s="27" t="str">
        <f t="shared" si="36"/>
        <v>138EPS010</v>
      </c>
      <c r="C51" s="27" t="str">
        <f t="shared" si="37"/>
        <v>138EPS044</v>
      </c>
      <c r="D51" s="27" t="str">
        <f t="shared" si="38"/>
        <v>138EPS002</v>
      </c>
      <c r="E51" s="27" t="str">
        <f t="shared" si="39"/>
        <v>138EPS016</v>
      </c>
      <c r="F51" s="27" t="str">
        <f t="shared" si="40"/>
        <v>138EPS023</v>
      </c>
      <c r="G51" s="27" t="str">
        <f t="shared" si="41"/>
        <v>138EPS005</v>
      </c>
      <c r="H51" s="27" t="str">
        <f t="shared" si="42"/>
        <v>138EPS040</v>
      </c>
      <c r="I51" s="27" t="str">
        <f t="shared" si="43"/>
        <v>138EPS017</v>
      </c>
      <c r="J51" s="27" t="str">
        <f t="shared" si="44"/>
        <v>138EAS016</v>
      </c>
      <c r="K51" s="155" t="s">
        <v>354</v>
      </c>
      <c r="L51" s="28" t="s">
        <v>513</v>
      </c>
      <c r="M51" s="152">
        <v>138</v>
      </c>
      <c r="N51" s="38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125">
        <v>0</v>
      </c>
      <c r="W51" s="144">
        <v>0</v>
      </c>
      <c r="X51" s="38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125">
        <v>0</v>
      </c>
      <c r="AG51" s="144">
        <v>0</v>
      </c>
      <c r="AH51" s="38">
        <f t="shared" si="46"/>
        <v>0</v>
      </c>
      <c r="AI51" s="32">
        <f t="shared" si="47"/>
        <v>0</v>
      </c>
      <c r="AJ51" s="32">
        <f t="shared" si="48"/>
        <v>0</v>
      </c>
      <c r="AK51" s="32">
        <f t="shared" si="49"/>
        <v>0</v>
      </c>
      <c r="AL51" s="32">
        <f t="shared" si="50"/>
        <v>0</v>
      </c>
      <c r="AM51" s="32">
        <f t="shared" si="51"/>
        <v>0</v>
      </c>
      <c r="AN51" s="32">
        <f t="shared" si="52"/>
        <v>0</v>
      </c>
      <c r="AO51" s="32">
        <f t="shared" si="53"/>
        <v>0</v>
      </c>
      <c r="AP51" s="125">
        <f t="shared" si="54"/>
        <v>0</v>
      </c>
      <c r="AQ51" s="144">
        <f t="shared" si="2"/>
        <v>0</v>
      </c>
      <c r="AR51" s="66" t="str">
        <f t="shared" si="13"/>
        <v>873EPS040</v>
      </c>
      <c r="AS51" s="682" t="s">
        <v>722</v>
      </c>
      <c r="AT51" s="682">
        <v>873</v>
      </c>
      <c r="AU51" s="682" t="s">
        <v>595</v>
      </c>
      <c r="AV51" s="683">
        <v>15</v>
      </c>
    </row>
    <row r="52" spans="2:48" ht="15" customHeight="1">
      <c r="B52" s="27" t="str">
        <f t="shared" si="36"/>
        <v>234EPS010</v>
      </c>
      <c r="C52" s="27" t="str">
        <f t="shared" si="37"/>
        <v>234EPS044</v>
      </c>
      <c r="D52" s="27" t="str">
        <f t="shared" si="38"/>
        <v>234EPS002</v>
      </c>
      <c r="E52" s="27" t="str">
        <f t="shared" si="39"/>
        <v>234EPS016</v>
      </c>
      <c r="F52" s="27" t="str">
        <f t="shared" si="40"/>
        <v>234EPS023</v>
      </c>
      <c r="G52" s="27" t="str">
        <f t="shared" si="41"/>
        <v>234EPS005</v>
      </c>
      <c r="H52" s="27" t="str">
        <f t="shared" si="42"/>
        <v>234EPS040</v>
      </c>
      <c r="I52" s="27" t="str">
        <f t="shared" si="43"/>
        <v>234EPS017</v>
      </c>
      <c r="J52" s="27" t="str">
        <f t="shared" si="44"/>
        <v>234EAS016</v>
      </c>
      <c r="K52" s="155" t="s">
        <v>355</v>
      </c>
      <c r="L52" s="28" t="s">
        <v>513</v>
      </c>
      <c r="M52" s="152">
        <v>234</v>
      </c>
      <c r="N52" s="38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125">
        <v>0</v>
      </c>
      <c r="W52" s="144">
        <v>0</v>
      </c>
      <c r="X52" s="38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125">
        <v>0</v>
      </c>
      <c r="AG52" s="144">
        <v>0</v>
      </c>
      <c r="AH52" s="38">
        <f t="shared" si="46"/>
        <v>0</v>
      </c>
      <c r="AI52" s="32">
        <f t="shared" si="47"/>
        <v>0</v>
      </c>
      <c r="AJ52" s="32">
        <f t="shared" si="48"/>
        <v>0</v>
      </c>
      <c r="AK52" s="32">
        <f t="shared" si="49"/>
        <v>0</v>
      </c>
      <c r="AL52" s="32">
        <f t="shared" si="50"/>
        <v>0</v>
      </c>
      <c r="AM52" s="32">
        <f t="shared" si="51"/>
        <v>0</v>
      </c>
      <c r="AN52" s="32">
        <f t="shared" si="52"/>
        <v>0</v>
      </c>
      <c r="AO52" s="32">
        <f t="shared" si="53"/>
        <v>0</v>
      </c>
      <c r="AP52" s="125">
        <f t="shared" si="54"/>
        <v>0</v>
      </c>
      <c r="AQ52" s="144">
        <f t="shared" si="2"/>
        <v>0</v>
      </c>
      <c r="AR52" s="66" t="str">
        <f t="shared" si="13"/>
        <v>31EPS040</v>
      </c>
      <c r="AS52" s="682" t="s">
        <v>726</v>
      </c>
      <c r="AT52" s="682">
        <v>31</v>
      </c>
      <c r="AU52" s="682" t="s">
        <v>595</v>
      </c>
      <c r="AV52" s="683">
        <v>1</v>
      </c>
    </row>
    <row r="53" spans="2:48" ht="15" customHeight="1">
      <c r="B53" s="27" t="str">
        <f t="shared" si="36"/>
        <v>240EPS010</v>
      </c>
      <c r="C53" s="27" t="str">
        <f t="shared" si="37"/>
        <v>240EPS044</v>
      </c>
      <c r="D53" s="27" t="str">
        <f t="shared" si="38"/>
        <v>240EPS002</v>
      </c>
      <c r="E53" s="27" t="str">
        <f t="shared" si="39"/>
        <v>240EPS016</v>
      </c>
      <c r="F53" s="27" t="str">
        <f t="shared" si="40"/>
        <v>240EPS023</v>
      </c>
      <c r="G53" s="27" t="str">
        <f t="shared" si="41"/>
        <v>240EPS005</v>
      </c>
      <c r="H53" s="27" t="str">
        <f t="shared" si="42"/>
        <v>240EPS040</v>
      </c>
      <c r="I53" s="27" t="str">
        <f t="shared" si="43"/>
        <v>240EPS017</v>
      </c>
      <c r="J53" s="27" t="str">
        <f t="shared" si="44"/>
        <v>240EAS016</v>
      </c>
      <c r="K53" s="155" t="s">
        <v>356</v>
      </c>
      <c r="L53" s="28" t="s">
        <v>513</v>
      </c>
      <c r="M53" s="152">
        <v>240</v>
      </c>
      <c r="N53" s="38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125">
        <v>0</v>
      </c>
      <c r="W53" s="144">
        <v>0</v>
      </c>
      <c r="X53" s="38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125">
        <v>0</v>
      </c>
      <c r="AG53" s="144">
        <v>0</v>
      </c>
      <c r="AH53" s="38">
        <f t="shared" si="46"/>
        <v>0</v>
      </c>
      <c r="AI53" s="32">
        <f t="shared" si="47"/>
        <v>0</v>
      </c>
      <c r="AJ53" s="32">
        <f t="shared" si="48"/>
        <v>0</v>
      </c>
      <c r="AK53" s="32">
        <f t="shared" si="49"/>
        <v>0</v>
      </c>
      <c r="AL53" s="32">
        <f t="shared" si="50"/>
        <v>0</v>
      </c>
      <c r="AM53" s="32">
        <f t="shared" si="51"/>
        <v>0</v>
      </c>
      <c r="AN53" s="32">
        <f t="shared" si="52"/>
        <v>4</v>
      </c>
      <c r="AO53" s="32">
        <f t="shared" si="53"/>
        <v>0</v>
      </c>
      <c r="AP53" s="125">
        <f t="shared" si="54"/>
        <v>0</v>
      </c>
      <c r="AQ53" s="144">
        <f t="shared" si="2"/>
        <v>4</v>
      </c>
      <c r="AR53" s="66" t="str">
        <f t="shared" si="13"/>
        <v>40EPS040</v>
      </c>
      <c r="AS53" s="682" t="s">
        <v>726</v>
      </c>
      <c r="AT53" s="682">
        <v>40</v>
      </c>
      <c r="AU53" s="682" t="s">
        <v>595</v>
      </c>
      <c r="AV53" s="683">
        <v>2</v>
      </c>
    </row>
    <row r="54" spans="2:48" ht="15" customHeight="1">
      <c r="B54" s="27" t="str">
        <f t="shared" si="36"/>
        <v>284EPS010</v>
      </c>
      <c r="C54" s="27" t="str">
        <f t="shared" si="37"/>
        <v>284EPS044</v>
      </c>
      <c r="D54" s="27" t="str">
        <f t="shared" si="38"/>
        <v>284EPS002</v>
      </c>
      <c r="E54" s="27" t="str">
        <f t="shared" si="39"/>
        <v>284EPS016</v>
      </c>
      <c r="F54" s="27" t="str">
        <f t="shared" si="40"/>
        <v>284EPS023</v>
      </c>
      <c r="G54" s="27" t="str">
        <f t="shared" si="41"/>
        <v>284EPS005</v>
      </c>
      <c r="H54" s="27" t="str">
        <f t="shared" si="42"/>
        <v>284EPS040</v>
      </c>
      <c r="I54" s="27" t="str">
        <f t="shared" si="43"/>
        <v>284EPS017</v>
      </c>
      <c r="J54" s="27" t="str">
        <f t="shared" si="44"/>
        <v>284EAS016</v>
      </c>
      <c r="K54" s="155" t="s">
        <v>357</v>
      </c>
      <c r="L54" s="28" t="s">
        <v>513</v>
      </c>
      <c r="M54" s="152">
        <v>284</v>
      </c>
      <c r="N54" s="38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125">
        <v>0</v>
      </c>
      <c r="W54" s="144">
        <v>0</v>
      </c>
      <c r="X54" s="38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125">
        <v>0</v>
      </c>
      <c r="AG54" s="144">
        <v>0</v>
      </c>
      <c r="AH54" s="38">
        <f t="shared" si="46"/>
        <v>0</v>
      </c>
      <c r="AI54" s="32">
        <f t="shared" si="47"/>
        <v>0</v>
      </c>
      <c r="AJ54" s="32">
        <f t="shared" si="48"/>
        <v>0</v>
      </c>
      <c r="AK54" s="32">
        <f t="shared" si="49"/>
        <v>0</v>
      </c>
      <c r="AL54" s="32">
        <f t="shared" si="50"/>
        <v>0</v>
      </c>
      <c r="AM54" s="32">
        <f t="shared" si="51"/>
        <v>0</v>
      </c>
      <c r="AN54" s="32">
        <f t="shared" si="52"/>
        <v>9</v>
      </c>
      <c r="AO54" s="32">
        <f t="shared" si="53"/>
        <v>0</v>
      </c>
      <c r="AP54" s="125">
        <f t="shared" si="54"/>
        <v>0</v>
      </c>
      <c r="AQ54" s="144">
        <f t="shared" si="2"/>
        <v>9</v>
      </c>
      <c r="AR54" s="66" t="str">
        <f t="shared" si="13"/>
        <v>190EPS040</v>
      </c>
      <c r="AS54" s="682" t="s">
        <v>726</v>
      </c>
      <c r="AT54" s="682">
        <v>190</v>
      </c>
      <c r="AU54" s="682" t="s">
        <v>595</v>
      </c>
      <c r="AV54" s="683">
        <v>9</v>
      </c>
    </row>
    <row r="55" spans="2:48" ht="15" customHeight="1">
      <c r="B55" s="27" t="str">
        <f t="shared" si="36"/>
        <v>306EPS010</v>
      </c>
      <c r="C55" s="27" t="str">
        <f t="shared" si="37"/>
        <v>306EPS044</v>
      </c>
      <c r="D55" s="27" t="str">
        <f t="shared" si="38"/>
        <v>306EPS002</v>
      </c>
      <c r="E55" s="27" t="str">
        <f t="shared" si="39"/>
        <v>306EPS016</v>
      </c>
      <c r="F55" s="27" t="str">
        <f t="shared" si="40"/>
        <v>306EPS023</v>
      </c>
      <c r="G55" s="27" t="str">
        <f t="shared" si="41"/>
        <v>306EPS005</v>
      </c>
      <c r="H55" s="27" t="str">
        <f t="shared" si="42"/>
        <v>306EPS040</v>
      </c>
      <c r="I55" s="27" t="str">
        <f t="shared" si="43"/>
        <v>306EPS017</v>
      </c>
      <c r="J55" s="27" t="str">
        <f t="shared" si="44"/>
        <v>306EAS016</v>
      </c>
      <c r="K55" s="155" t="s">
        <v>358</v>
      </c>
      <c r="L55" s="28" t="s">
        <v>513</v>
      </c>
      <c r="M55" s="152">
        <v>306</v>
      </c>
      <c r="N55" s="38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125">
        <v>0</v>
      </c>
      <c r="W55" s="144">
        <v>0</v>
      </c>
      <c r="X55" s="38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125">
        <v>0</v>
      </c>
      <c r="AG55" s="144">
        <v>0</v>
      </c>
      <c r="AH55" s="38">
        <f t="shared" si="46"/>
        <v>0</v>
      </c>
      <c r="AI55" s="32">
        <f t="shared" si="47"/>
        <v>0</v>
      </c>
      <c r="AJ55" s="32">
        <f t="shared" si="48"/>
        <v>0</v>
      </c>
      <c r="AK55" s="32">
        <f t="shared" si="49"/>
        <v>0</v>
      </c>
      <c r="AL55" s="32">
        <f t="shared" si="50"/>
        <v>0</v>
      </c>
      <c r="AM55" s="32">
        <f t="shared" si="51"/>
        <v>0</v>
      </c>
      <c r="AN55" s="32">
        <f t="shared" si="52"/>
        <v>0</v>
      </c>
      <c r="AO55" s="32">
        <f t="shared" si="53"/>
        <v>0</v>
      </c>
      <c r="AP55" s="125">
        <f t="shared" si="54"/>
        <v>0</v>
      </c>
      <c r="AQ55" s="144">
        <f t="shared" si="2"/>
        <v>0</v>
      </c>
      <c r="AR55" s="66" t="str">
        <f t="shared" si="13"/>
        <v>604EPS040</v>
      </c>
      <c r="AS55" s="682" t="s">
        <v>726</v>
      </c>
      <c r="AT55" s="682">
        <v>604</v>
      </c>
      <c r="AU55" s="682" t="s">
        <v>595</v>
      </c>
      <c r="AV55" s="683">
        <v>17</v>
      </c>
    </row>
    <row r="56" spans="2:48" ht="15" customHeight="1">
      <c r="B56" s="27" t="str">
        <f t="shared" si="36"/>
        <v>347EPS010</v>
      </c>
      <c r="C56" s="27" t="str">
        <f t="shared" si="37"/>
        <v>347EPS044</v>
      </c>
      <c r="D56" s="27" t="str">
        <f t="shared" si="38"/>
        <v>347EPS002</v>
      </c>
      <c r="E56" s="27" t="str">
        <f t="shared" si="39"/>
        <v>347EPS016</v>
      </c>
      <c r="F56" s="27" t="str">
        <f t="shared" si="40"/>
        <v>347EPS023</v>
      </c>
      <c r="G56" s="27" t="str">
        <f t="shared" si="41"/>
        <v>347EPS005</v>
      </c>
      <c r="H56" s="27" t="str">
        <f t="shared" si="42"/>
        <v>347EPS040</v>
      </c>
      <c r="I56" s="27" t="str">
        <f t="shared" si="43"/>
        <v>347EPS017</v>
      </c>
      <c r="J56" s="27" t="str">
        <f t="shared" si="44"/>
        <v>347EAS016</v>
      </c>
      <c r="K56" s="155" t="s">
        <v>359</v>
      </c>
      <c r="L56" s="28" t="s">
        <v>513</v>
      </c>
      <c r="M56" s="152">
        <v>347</v>
      </c>
      <c r="N56" s="38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125">
        <v>0</v>
      </c>
      <c r="W56" s="144">
        <v>0</v>
      </c>
      <c r="X56" s="38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125">
        <v>0</v>
      </c>
      <c r="AG56" s="144">
        <v>0</v>
      </c>
      <c r="AH56" s="38">
        <f t="shared" si="46"/>
        <v>0</v>
      </c>
      <c r="AI56" s="32">
        <f t="shared" si="47"/>
        <v>0</v>
      </c>
      <c r="AJ56" s="32">
        <f t="shared" si="48"/>
        <v>0</v>
      </c>
      <c r="AK56" s="32">
        <f t="shared" si="49"/>
        <v>0</v>
      </c>
      <c r="AL56" s="32">
        <f t="shared" si="50"/>
        <v>0</v>
      </c>
      <c r="AM56" s="32">
        <f t="shared" si="51"/>
        <v>0</v>
      </c>
      <c r="AN56" s="32">
        <f t="shared" si="52"/>
        <v>16</v>
      </c>
      <c r="AO56" s="32">
        <f t="shared" si="53"/>
        <v>0</v>
      </c>
      <c r="AP56" s="125">
        <f t="shared" si="54"/>
        <v>0</v>
      </c>
      <c r="AQ56" s="144">
        <f t="shared" si="2"/>
        <v>16</v>
      </c>
      <c r="AR56" s="66" t="str">
        <f t="shared" si="13"/>
        <v>670EPS040</v>
      </c>
      <c r="AS56" s="682" t="s">
        <v>726</v>
      </c>
      <c r="AT56" s="682">
        <v>670</v>
      </c>
      <c r="AU56" s="682" t="s">
        <v>595</v>
      </c>
      <c r="AV56" s="683">
        <v>10</v>
      </c>
    </row>
    <row r="57" spans="2:48" ht="15" customHeight="1">
      <c r="B57" s="27" t="str">
        <f t="shared" si="36"/>
        <v>411EPS010</v>
      </c>
      <c r="C57" s="27" t="str">
        <f t="shared" si="37"/>
        <v>411EPS044</v>
      </c>
      <c r="D57" s="27" t="str">
        <f t="shared" si="38"/>
        <v>411EPS002</v>
      </c>
      <c r="E57" s="27" t="str">
        <f t="shared" si="39"/>
        <v>411EPS016</v>
      </c>
      <c r="F57" s="27" t="str">
        <f t="shared" si="40"/>
        <v>411EPS023</v>
      </c>
      <c r="G57" s="27" t="str">
        <f t="shared" si="41"/>
        <v>411EPS005</v>
      </c>
      <c r="H57" s="27" t="str">
        <f t="shared" si="42"/>
        <v>411EPS040</v>
      </c>
      <c r="I57" s="27" t="str">
        <f t="shared" si="43"/>
        <v>411EPS017</v>
      </c>
      <c r="J57" s="27" t="str">
        <f t="shared" si="44"/>
        <v>411EAS016</v>
      </c>
      <c r="K57" s="155" t="s">
        <v>360</v>
      </c>
      <c r="L57" s="28" t="s">
        <v>513</v>
      </c>
      <c r="M57" s="152">
        <v>411</v>
      </c>
      <c r="N57" s="38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125">
        <v>0</v>
      </c>
      <c r="W57" s="144">
        <v>0</v>
      </c>
      <c r="X57" s="38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125">
        <v>0</v>
      </c>
      <c r="AG57" s="144">
        <v>0</v>
      </c>
      <c r="AH57" s="38">
        <f t="shared" si="46"/>
        <v>0</v>
      </c>
      <c r="AI57" s="32">
        <f t="shared" si="47"/>
        <v>0</v>
      </c>
      <c r="AJ57" s="32">
        <f t="shared" si="48"/>
        <v>0</v>
      </c>
      <c r="AK57" s="32">
        <f t="shared" si="49"/>
        <v>0</v>
      </c>
      <c r="AL57" s="32">
        <f t="shared" si="50"/>
        <v>0</v>
      </c>
      <c r="AM57" s="32">
        <f t="shared" si="51"/>
        <v>0</v>
      </c>
      <c r="AN57" s="32">
        <f t="shared" si="52"/>
        <v>0</v>
      </c>
      <c r="AO57" s="32">
        <f t="shared" si="53"/>
        <v>0</v>
      </c>
      <c r="AP57" s="125">
        <f t="shared" si="54"/>
        <v>0</v>
      </c>
      <c r="AQ57" s="144">
        <f t="shared" si="2"/>
        <v>0</v>
      </c>
      <c r="AR57" s="66" t="str">
        <f t="shared" si="13"/>
        <v>690EPS040</v>
      </c>
      <c r="AS57" s="682" t="s">
        <v>726</v>
      </c>
      <c r="AT57" s="682">
        <v>690</v>
      </c>
      <c r="AU57" s="682" t="s">
        <v>595</v>
      </c>
      <c r="AV57" s="683">
        <v>4</v>
      </c>
    </row>
    <row r="58" spans="2:48" ht="15" customHeight="1">
      <c r="B58" s="27" t="str">
        <f t="shared" si="36"/>
        <v>501EPS010</v>
      </c>
      <c r="C58" s="27" t="str">
        <f t="shared" si="37"/>
        <v>501EPS044</v>
      </c>
      <c r="D58" s="27" t="str">
        <f t="shared" si="38"/>
        <v>501EPS002</v>
      </c>
      <c r="E58" s="27" t="str">
        <f t="shared" si="39"/>
        <v>501EPS016</v>
      </c>
      <c r="F58" s="27" t="str">
        <f t="shared" si="40"/>
        <v>501EPS023</v>
      </c>
      <c r="G58" s="27" t="str">
        <f t="shared" si="41"/>
        <v>501EPS005</v>
      </c>
      <c r="H58" s="27" t="str">
        <f t="shared" si="42"/>
        <v>501EPS040</v>
      </c>
      <c r="I58" s="27" t="str">
        <f t="shared" si="43"/>
        <v>501EPS017</v>
      </c>
      <c r="J58" s="27" t="str">
        <f t="shared" si="44"/>
        <v>501EAS016</v>
      </c>
      <c r="K58" s="155" t="s">
        <v>361</v>
      </c>
      <c r="L58" s="28" t="s">
        <v>513</v>
      </c>
      <c r="M58" s="152">
        <v>501</v>
      </c>
      <c r="N58" s="38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125">
        <v>0</v>
      </c>
      <c r="W58" s="144">
        <v>0</v>
      </c>
      <c r="X58" s="38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125">
        <v>0</v>
      </c>
      <c r="AG58" s="144">
        <v>0</v>
      </c>
      <c r="AH58" s="38">
        <f t="shared" si="46"/>
        <v>0</v>
      </c>
      <c r="AI58" s="32">
        <f t="shared" si="47"/>
        <v>0</v>
      </c>
      <c r="AJ58" s="32">
        <f t="shared" si="48"/>
        <v>0</v>
      </c>
      <c r="AK58" s="32">
        <f t="shared" si="49"/>
        <v>0</v>
      </c>
      <c r="AL58" s="32">
        <f t="shared" si="50"/>
        <v>0</v>
      </c>
      <c r="AM58" s="32">
        <f t="shared" si="51"/>
        <v>0</v>
      </c>
      <c r="AN58" s="32">
        <f t="shared" si="52"/>
        <v>1</v>
      </c>
      <c r="AO58" s="32">
        <f t="shared" si="53"/>
        <v>0</v>
      </c>
      <c r="AP58" s="125">
        <f t="shared" si="54"/>
        <v>0</v>
      </c>
      <c r="AQ58" s="144">
        <f t="shared" si="2"/>
        <v>1</v>
      </c>
      <c r="AR58" s="66" t="str">
        <f t="shared" si="13"/>
        <v>736EPS040</v>
      </c>
      <c r="AS58" s="682" t="s">
        <v>726</v>
      </c>
      <c r="AT58" s="682">
        <v>736</v>
      </c>
      <c r="AU58" s="682" t="s">
        <v>595</v>
      </c>
      <c r="AV58" s="683">
        <v>12</v>
      </c>
    </row>
    <row r="59" spans="2:48" ht="15" customHeight="1">
      <c r="B59" s="27" t="str">
        <f t="shared" si="36"/>
        <v>543EPS010</v>
      </c>
      <c r="C59" s="27" t="str">
        <f t="shared" si="37"/>
        <v>543EPS044</v>
      </c>
      <c r="D59" s="27" t="str">
        <f t="shared" si="38"/>
        <v>543EPS002</v>
      </c>
      <c r="E59" s="27" t="str">
        <f t="shared" si="39"/>
        <v>543EPS016</v>
      </c>
      <c r="F59" s="27" t="str">
        <f t="shared" si="40"/>
        <v>543EPS023</v>
      </c>
      <c r="G59" s="27" t="str">
        <f t="shared" si="41"/>
        <v>543EPS005</v>
      </c>
      <c r="H59" s="27" t="str">
        <f t="shared" si="42"/>
        <v>543EPS040</v>
      </c>
      <c r="I59" s="27" t="str">
        <f t="shared" si="43"/>
        <v>543EPS017</v>
      </c>
      <c r="J59" s="27" t="str">
        <f t="shared" si="44"/>
        <v>543EAS016</v>
      </c>
      <c r="K59" s="155" t="s">
        <v>362</v>
      </c>
      <c r="L59" s="28" t="s">
        <v>513</v>
      </c>
      <c r="M59" s="152">
        <v>543</v>
      </c>
      <c r="N59" s="38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125">
        <v>0</v>
      </c>
      <c r="W59" s="144">
        <v>0</v>
      </c>
      <c r="X59" s="38">
        <v>0</v>
      </c>
      <c r="Y59" s="32">
        <v>0</v>
      </c>
      <c r="Z59" s="32">
        <v>0</v>
      </c>
      <c r="AA59" s="32">
        <v>0</v>
      </c>
      <c r="AB59" s="32">
        <v>1</v>
      </c>
      <c r="AC59" s="32">
        <v>0</v>
      </c>
      <c r="AD59" s="32">
        <v>0</v>
      </c>
      <c r="AE59" s="32">
        <v>0</v>
      </c>
      <c r="AF59" s="125">
        <v>0</v>
      </c>
      <c r="AG59" s="144">
        <v>1</v>
      </c>
      <c r="AH59" s="38">
        <f t="shared" si="46"/>
        <v>0</v>
      </c>
      <c r="AI59" s="32">
        <f t="shared" si="47"/>
        <v>0</v>
      </c>
      <c r="AJ59" s="32">
        <f t="shared" si="48"/>
        <v>0</v>
      </c>
      <c r="AK59" s="32">
        <f t="shared" si="49"/>
        <v>0</v>
      </c>
      <c r="AL59" s="32">
        <f t="shared" si="50"/>
        <v>0</v>
      </c>
      <c r="AM59" s="32">
        <f t="shared" si="51"/>
        <v>0</v>
      </c>
      <c r="AN59" s="32">
        <f t="shared" si="52"/>
        <v>0</v>
      </c>
      <c r="AO59" s="32">
        <f t="shared" si="53"/>
        <v>0</v>
      </c>
      <c r="AP59" s="125">
        <f t="shared" si="54"/>
        <v>0</v>
      </c>
      <c r="AQ59" s="144">
        <f t="shared" si="2"/>
        <v>0</v>
      </c>
      <c r="AR59" s="66" t="str">
        <f t="shared" si="13"/>
        <v>858EPS040</v>
      </c>
      <c r="AS59" s="682" t="s">
        <v>726</v>
      </c>
      <c r="AT59" s="682">
        <v>858</v>
      </c>
      <c r="AU59" s="682" t="s">
        <v>595</v>
      </c>
      <c r="AV59" s="683">
        <v>15</v>
      </c>
    </row>
    <row r="60" spans="2:48" ht="15" customHeight="1">
      <c r="B60" s="27" t="str">
        <f t="shared" si="36"/>
        <v>628EPS010</v>
      </c>
      <c r="C60" s="27" t="str">
        <f t="shared" si="37"/>
        <v>628EPS044</v>
      </c>
      <c r="D60" s="27" t="str">
        <f t="shared" si="38"/>
        <v>628EPS002</v>
      </c>
      <c r="E60" s="27" t="str">
        <f t="shared" si="39"/>
        <v>628EPS016</v>
      </c>
      <c r="F60" s="27" t="str">
        <f t="shared" si="40"/>
        <v>628EPS023</v>
      </c>
      <c r="G60" s="27" t="str">
        <f t="shared" si="41"/>
        <v>628EPS005</v>
      </c>
      <c r="H60" s="27" t="str">
        <f t="shared" si="42"/>
        <v>628EPS040</v>
      </c>
      <c r="I60" s="27" t="str">
        <f t="shared" si="43"/>
        <v>628EPS017</v>
      </c>
      <c r="J60" s="27" t="str">
        <f t="shared" si="44"/>
        <v>628EAS016</v>
      </c>
      <c r="K60" s="155" t="s">
        <v>363</v>
      </c>
      <c r="L60" s="28" t="s">
        <v>513</v>
      </c>
      <c r="M60" s="152">
        <v>628</v>
      </c>
      <c r="N60" s="38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125">
        <v>0</v>
      </c>
      <c r="W60" s="144">
        <v>0</v>
      </c>
      <c r="X60" s="38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125">
        <v>0</v>
      </c>
      <c r="AG60" s="144">
        <v>0</v>
      </c>
      <c r="AH60" s="38">
        <f t="shared" si="46"/>
        <v>0</v>
      </c>
      <c r="AI60" s="32">
        <f t="shared" si="47"/>
        <v>0</v>
      </c>
      <c r="AJ60" s="32">
        <f t="shared" si="48"/>
        <v>0</v>
      </c>
      <c r="AK60" s="32">
        <f t="shared" si="49"/>
        <v>0</v>
      </c>
      <c r="AL60" s="32">
        <f t="shared" si="50"/>
        <v>0</v>
      </c>
      <c r="AM60" s="32">
        <f t="shared" si="51"/>
        <v>0</v>
      </c>
      <c r="AN60" s="32">
        <f t="shared" si="52"/>
        <v>3</v>
      </c>
      <c r="AO60" s="32">
        <f t="shared" si="53"/>
        <v>0</v>
      </c>
      <c r="AP60" s="125">
        <f t="shared" si="54"/>
        <v>0</v>
      </c>
      <c r="AQ60" s="144">
        <f t="shared" si="2"/>
        <v>3</v>
      </c>
      <c r="AR60" s="66" t="str">
        <f t="shared" si="13"/>
        <v>885EPS040</v>
      </c>
      <c r="AS60" s="682" t="s">
        <v>726</v>
      </c>
      <c r="AT60" s="682">
        <v>885</v>
      </c>
      <c r="AU60" s="682" t="s">
        <v>595</v>
      </c>
      <c r="AV60" s="683">
        <v>5</v>
      </c>
    </row>
    <row r="61" spans="2:48" ht="15" customHeight="1">
      <c r="B61" s="27" t="str">
        <f t="shared" si="36"/>
        <v>656EPS010</v>
      </c>
      <c r="C61" s="27" t="str">
        <f t="shared" si="37"/>
        <v>656EPS044</v>
      </c>
      <c r="D61" s="27" t="str">
        <f t="shared" si="38"/>
        <v>656EPS002</v>
      </c>
      <c r="E61" s="27" t="str">
        <f t="shared" si="39"/>
        <v>656EPS016</v>
      </c>
      <c r="F61" s="27" t="str">
        <f t="shared" si="40"/>
        <v>656EPS023</v>
      </c>
      <c r="G61" s="27" t="str">
        <f t="shared" si="41"/>
        <v>656EPS005</v>
      </c>
      <c r="H61" s="27" t="str">
        <f t="shared" si="42"/>
        <v>656EPS040</v>
      </c>
      <c r="I61" s="27" t="str">
        <f t="shared" si="43"/>
        <v>656EPS017</v>
      </c>
      <c r="J61" s="27" t="str">
        <f t="shared" si="44"/>
        <v>656EAS016</v>
      </c>
      <c r="K61" s="156" t="s">
        <v>364</v>
      </c>
      <c r="L61" s="28" t="s">
        <v>513</v>
      </c>
      <c r="M61" s="152">
        <v>656</v>
      </c>
      <c r="N61" s="38">
        <v>0</v>
      </c>
      <c r="O61" s="32">
        <v>0</v>
      </c>
      <c r="P61" s="32">
        <v>0</v>
      </c>
      <c r="Q61" s="32">
        <v>8</v>
      </c>
      <c r="R61" s="32">
        <v>0</v>
      </c>
      <c r="S61" s="32">
        <v>0</v>
      </c>
      <c r="T61" s="32">
        <v>1</v>
      </c>
      <c r="U61" s="32">
        <v>0</v>
      </c>
      <c r="V61" s="125">
        <v>0</v>
      </c>
      <c r="W61" s="144">
        <v>9</v>
      </c>
      <c r="X61" s="38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125">
        <v>0</v>
      </c>
      <c r="AG61" s="144">
        <v>0</v>
      </c>
      <c r="AH61" s="38">
        <f t="shared" si="46"/>
        <v>0</v>
      </c>
      <c r="AI61" s="32">
        <f t="shared" si="47"/>
        <v>0</v>
      </c>
      <c r="AJ61" s="32">
        <f t="shared" si="48"/>
        <v>0</v>
      </c>
      <c r="AK61" s="32">
        <f t="shared" si="49"/>
        <v>0</v>
      </c>
      <c r="AL61" s="32">
        <f t="shared" si="50"/>
        <v>0</v>
      </c>
      <c r="AM61" s="32">
        <f t="shared" si="51"/>
        <v>0</v>
      </c>
      <c r="AN61" s="32">
        <f t="shared" si="52"/>
        <v>10</v>
      </c>
      <c r="AO61" s="32">
        <f t="shared" si="53"/>
        <v>0</v>
      </c>
      <c r="AP61" s="125">
        <f t="shared" si="54"/>
        <v>0</v>
      </c>
      <c r="AQ61" s="144">
        <f t="shared" si="2"/>
        <v>10</v>
      </c>
      <c r="AR61" s="66" t="str">
        <f t="shared" si="13"/>
        <v>890EPS040</v>
      </c>
      <c r="AS61" s="682" t="s">
        <v>726</v>
      </c>
      <c r="AT61" s="682">
        <v>890</v>
      </c>
      <c r="AU61" s="682" t="s">
        <v>595</v>
      </c>
      <c r="AV61" s="683">
        <v>14</v>
      </c>
    </row>
    <row r="62" spans="2:48" ht="15" customHeight="1">
      <c r="B62" s="27" t="str">
        <f t="shared" si="36"/>
        <v>761EPS010</v>
      </c>
      <c r="C62" s="27" t="str">
        <f t="shared" si="37"/>
        <v>761EPS044</v>
      </c>
      <c r="D62" s="27" t="str">
        <f t="shared" si="38"/>
        <v>761EPS002</v>
      </c>
      <c r="E62" s="27" t="str">
        <f t="shared" si="39"/>
        <v>761EPS016</v>
      </c>
      <c r="F62" s="27" t="str">
        <f t="shared" si="40"/>
        <v>761EPS023</v>
      </c>
      <c r="G62" s="27" t="str">
        <f t="shared" si="41"/>
        <v>761EPS005</v>
      </c>
      <c r="H62" s="27" t="str">
        <f t="shared" si="42"/>
        <v>761EPS040</v>
      </c>
      <c r="I62" s="27" t="str">
        <f t="shared" si="43"/>
        <v>761EPS017</v>
      </c>
      <c r="J62" s="27" t="str">
        <f t="shared" si="44"/>
        <v>761EAS016</v>
      </c>
      <c r="K62" s="155" t="s">
        <v>365</v>
      </c>
      <c r="L62" s="28" t="s">
        <v>513</v>
      </c>
      <c r="M62" s="152">
        <v>761</v>
      </c>
      <c r="N62" s="38">
        <v>0</v>
      </c>
      <c r="O62" s="32">
        <v>0</v>
      </c>
      <c r="P62" s="32">
        <v>0</v>
      </c>
      <c r="Q62" s="32">
        <v>11</v>
      </c>
      <c r="R62" s="32">
        <v>0</v>
      </c>
      <c r="S62" s="32">
        <v>0</v>
      </c>
      <c r="T62" s="32">
        <v>0</v>
      </c>
      <c r="U62" s="32">
        <v>0</v>
      </c>
      <c r="V62" s="125">
        <v>0</v>
      </c>
      <c r="W62" s="144">
        <v>11</v>
      </c>
      <c r="X62" s="38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125">
        <v>0</v>
      </c>
      <c r="AG62" s="144">
        <v>0</v>
      </c>
      <c r="AH62" s="38">
        <f t="shared" si="46"/>
        <v>0</v>
      </c>
      <c r="AI62" s="32">
        <f t="shared" si="47"/>
        <v>0</v>
      </c>
      <c r="AJ62" s="32">
        <f t="shared" si="48"/>
        <v>0</v>
      </c>
      <c r="AK62" s="32">
        <f t="shared" si="49"/>
        <v>0</v>
      </c>
      <c r="AL62" s="32">
        <f t="shared" si="50"/>
        <v>0</v>
      </c>
      <c r="AM62" s="32">
        <f t="shared" si="51"/>
        <v>0</v>
      </c>
      <c r="AN62" s="32">
        <f t="shared" si="52"/>
        <v>9</v>
      </c>
      <c r="AO62" s="32">
        <f t="shared" si="53"/>
        <v>0</v>
      </c>
      <c r="AP62" s="125">
        <f t="shared" si="54"/>
        <v>0</v>
      </c>
      <c r="AQ62" s="144">
        <f t="shared" si="2"/>
        <v>9</v>
      </c>
      <c r="AR62" s="66" t="str">
        <f t="shared" si="13"/>
        <v>4EPS040</v>
      </c>
      <c r="AS62" s="682" t="s">
        <v>727</v>
      </c>
      <c r="AT62" s="682">
        <v>4</v>
      </c>
      <c r="AU62" s="682" t="s">
        <v>595</v>
      </c>
      <c r="AV62" s="683">
        <v>2</v>
      </c>
    </row>
    <row r="63" spans="2:48" ht="15" customHeight="1">
      <c r="B63" s="27" t="str">
        <f t="shared" si="36"/>
        <v>842EPS010</v>
      </c>
      <c r="C63" s="27" t="str">
        <f t="shared" si="37"/>
        <v>842EPS044</v>
      </c>
      <c r="D63" s="27" t="str">
        <f t="shared" si="38"/>
        <v>842EPS002</v>
      </c>
      <c r="E63" s="27" t="str">
        <f t="shared" si="39"/>
        <v>842EPS016</v>
      </c>
      <c r="F63" s="27" t="str">
        <f t="shared" si="40"/>
        <v>842EPS023</v>
      </c>
      <c r="G63" s="27" t="str">
        <f t="shared" si="41"/>
        <v>842EPS005</v>
      </c>
      <c r="H63" s="27" t="str">
        <f t="shared" si="42"/>
        <v>842EPS040</v>
      </c>
      <c r="I63" s="27" t="str">
        <f t="shared" si="43"/>
        <v>842EPS017</v>
      </c>
      <c r="J63" s="27" t="str">
        <f t="shared" si="44"/>
        <v>842EAS016</v>
      </c>
      <c r="K63" s="155" t="s">
        <v>366</v>
      </c>
      <c r="L63" s="28" t="s">
        <v>513</v>
      </c>
      <c r="M63" s="152">
        <v>842</v>
      </c>
      <c r="N63" s="38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125">
        <v>0</v>
      </c>
      <c r="W63" s="144">
        <v>0</v>
      </c>
      <c r="X63" s="38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125">
        <v>0</v>
      </c>
      <c r="AG63" s="144">
        <v>0</v>
      </c>
      <c r="AH63" s="38">
        <f t="shared" si="46"/>
        <v>0</v>
      </c>
      <c r="AI63" s="32">
        <f t="shared" si="47"/>
        <v>0</v>
      </c>
      <c r="AJ63" s="32">
        <f t="shared" si="48"/>
        <v>0</v>
      </c>
      <c r="AK63" s="32">
        <f t="shared" si="49"/>
        <v>0</v>
      </c>
      <c r="AL63" s="32">
        <f t="shared" si="50"/>
        <v>0</v>
      </c>
      <c r="AM63" s="32">
        <f t="shared" si="51"/>
        <v>0</v>
      </c>
      <c r="AN63" s="32">
        <f t="shared" si="52"/>
        <v>0</v>
      </c>
      <c r="AO63" s="32">
        <f t="shared" si="53"/>
        <v>0</v>
      </c>
      <c r="AP63" s="125">
        <f t="shared" si="54"/>
        <v>0</v>
      </c>
      <c r="AQ63" s="144">
        <f t="shared" si="2"/>
        <v>0</v>
      </c>
      <c r="AR63" s="66" t="str">
        <f t="shared" si="13"/>
        <v>42EPS040</v>
      </c>
      <c r="AS63" s="682" t="s">
        <v>727</v>
      </c>
      <c r="AT63" s="682">
        <v>42</v>
      </c>
      <c r="AU63" s="682" t="s">
        <v>595</v>
      </c>
      <c r="AV63" s="683">
        <v>31</v>
      </c>
    </row>
    <row r="64" spans="2:48" ht="15" customHeight="1">
      <c r="B64" s="27" t="str">
        <f t="shared" si="36"/>
        <v>EPS010</v>
      </c>
      <c r="C64" s="27" t="str">
        <f t="shared" si="37"/>
        <v>EPS044</v>
      </c>
      <c r="D64" s="27" t="str">
        <f t="shared" si="38"/>
        <v>EPS002</v>
      </c>
      <c r="E64" s="27" t="str">
        <f t="shared" si="39"/>
        <v>EPS016</v>
      </c>
      <c r="F64" s="27" t="str">
        <f t="shared" si="40"/>
        <v>EPS023</v>
      </c>
      <c r="G64" s="27" t="str">
        <f t="shared" si="41"/>
        <v>EPS005</v>
      </c>
      <c r="H64" s="27" t="str">
        <f t="shared" si="42"/>
        <v>EPS040</v>
      </c>
      <c r="I64" s="27" t="str">
        <f t="shared" si="43"/>
        <v>EPS017</v>
      </c>
      <c r="J64" s="27" t="str">
        <f t="shared" si="44"/>
        <v>EAS016</v>
      </c>
      <c r="K64" s="153" t="s">
        <v>728</v>
      </c>
      <c r="L64" s="118"/>
      <c r="M64" s="154"/>
      <c r="N64" s="36">
        <v>745</v>
      </c>
      <c r="O64" s="33">
        <v>0</v>
      </c>
      <c r="P64" s="33">
        <v>29</v>
      </c>
      <c r="Q64" s="33">
        <v>189</v>
      </c>
      <c r="R64" s="33">
        <v>0</v>
      </c>
      <c r="S64" s="33">
        <v>0</v>
      </c>
      <c r="T64" s="33">
        <v>1</v>
      </c>
      <c r="U64" s="33">
        <v>0</v>
      </c>
      <c r="V64" s="126">
        <v>0</v>
      </c>
      <c r="W64" s="143">
        <v>964</v>
      </c>
      <c r="X64" s="36">
        <v>71</v>
      </c>
      <c r="Y64" s="33">
        <v>0</v>
      </c>
      <c r="Z64" s="33">
        <v>40</v>
      </c>
      <c r="AA64" s="33">
        <v>17</v>
      </c>
      <c r="AB64" s="33">
        <v>0</v>
      </c>
      <c r="AC64" s="33">
        <v>0</v>
      </c>
      <c r="AD64" s="33">
        <v>0</v>
      </c>
      <c r="AE64" s="33">
        <v>0</v>
      </c>
      <c r="AF64" s="126">
        <v>0</v>
      </c>
      <c r="AG64" s="143">
        <v>128</v>
      </c>
      <c r="AH64" s="36">
        <f t="shared" ref="AH64:AP64" si="55">SUM(AH65:AH81)</f>
        <v>132</v>
      </c>
      <c r="AI64" s="33">
        <f t="shared" si="55"/>
        <v>0</v>
      </c>
      <c r="AJ64" s="33">
        <f t="shared" si="55"/>
        <v>44</v>
      </c>
      <c r="AK64" s="33">
        <f t="shared" si="55"/>
        <v>123</v>
      </c>
      <c r="AL64" s="33">
        <f t="shared" si="55"/>
        <v>0</v>
      </c>
      <c r="AM64" s="33">
        <f t="shared" si="55"/>
        <v>0</v>
      </c>
      <c r="AN64" s="33">
        <f t="shared" si="55"/>
        <v>153</v>
      </c>
      <c r="AO64" s="33">
        <f t="shared" si="55"/>
        <v>0</v>
      </c>
      <c r="AP64" s="126">
        <f t="shared" si="55"/>
        <v>0</v>
      </c>
      <c r="AQ64" s="143">
        <f t="shared" si="2"/>
        <v>452</v>
      </c>
      <c r="AR64" s="66" t="str">
        <f t="shared" si="13"/>
        <v>44EPS040</v>
      </c>
      <c r="AS64" s="682" t="s">
        <v>727</v>
      </c>
      <c r="AT64" s="682">
        <v>44</v>
      </c>
      <c r="AU64" s="682" t="s">
        <v>595</v>
      </c>
      <c r="AV64" s="683">
        <v>8</v>
      </c>
    </row>
    <row r="65" spans="2:48" ht="15" customHeight="1">
      <c r="B65" s="27" t="str">
        <f t="shared" si="36"/>
        <v>38EPS010</v>
      </c>
      <c r="C65" s="27" t="str">
        <f t="shared" si="37"/>
        <v>38EPS044</v>
      </c>
      <c r="D65" s="27" t="str">
        <f t="shared" si="38"/>
        <v>38EPS002</v>
      </c>
      <c r="E65" s="27" t="str">
        <f t="shared" si="39"/>
        <v>38EPS016</v>
      </c>
      <c r="F65" s="27" t="str">
        <f t="shared" si="40"/>
        <v>38EPS023</v>
      </c>
      <c r="G65" s="27" t="str">
        <f t="shared" si="41"/>
        <v>38EPS005</v>
      </c>
      <c r="H65" s="27" t="str">
        <f t="shared" si="42"/>
        <v>38EPS040</v>
      </c>
      <c r="I65" s="27" t="str">
        <f t="shared" si="43"/>
        <v>38EPS017</v>
      </c>
      <c r="J65" s="27" t="str">
        <f t="shared" si="44"/>
        <v>38EAS016</v>
      </c>
      <c r="K65" s="155" t="s">
        <v>367</v>
      </c>
      <c r="L65" s="28" t="s">
        <v>514</v>
      </c>
      <c r="M65" s="152">
        <v>38</v>
      </c>
      <c r="N65" s="38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125">
        <v>0</v>
      </c>
      <c r="W65" s="144">
        <v>0</v>
      </c>
      <c r="X65" s="38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125">
        <v>0</v>
      </c>
      <c r="AG65" s="144">
        <v>0</v>
      </c>
      <c r="AH65" s="38">
        <f t="shared" ref="AH65:AH81" si="56">IFERROR(VLOOKUP(B65,$AR$8:$AV$928,5,0),0)</f>
        <v>0</v>
      </c>
      <c r="AI65" s="32">
        <f t="shared" ref="AI65:AI81" si="57">IFERROR(VLOOKUP(C65,$AR$8:$AV$928,5,0),0)</f>
        <v>0</v>
      </c>
      <c r="AJ65" s="32">
        <f t="shared" ref="AJ65:AJ81" si="58">IFERROR(VLOOKUP(D65,$AR$8:$AV$928,5,0),0)</f>
        <v>0</v>
      </c>
      <c r="AK65" s="32">
        <f t="shared" ref="AK65:AK81" si="59">IFERROR(VLOOKUP(E65,$AR$8:$AV$928,5,0),0)</f>
        <v>0</v>
      </c>
      <c r="AL65" s="32">
        <f t="shared" ref="AL65:AL81" si="60">IFERROR(VLOOKUP(F65,$AR$8:$AV$928,5,0),0)</f>
        <v>0</v>
      </c>
      <c r="AM65" s="32">
        <f t="shared" ref="AM65:AM81" si="61">IFERROR(VLOOKUP(G65,$AR$8:$AV$928,5,0),0)</f>
        <v>0</v>
      </c>
      <c r="AN65" s="32">
        <f t="shared" ref="AN65:AN81" si="62">IFERROR(VLOOKUP(H65,$AR$8:$AV$928,5,0),0)</f>
        <v>0</v>
      </c>
      <c r="AO65" s="32">
        <f t="shared" ref="AO65:AO81" si="63">IFERROR(VLOOKUP(I65,$AR$8:$AV$928,5,0),0)</f>
        <v>0</v>
      </c>
      <c r="AP65" s="125">
        <f t="shared" ref="AP65:AP81" si="64">IFERROR(VLOOKUP(J65,$AR$8:$AV$928,5,0),0)</f>
        <v>0</v>
      </c>
      <c r="AQ65" s="144">
        <f t="shared" si="2"/>
        <v>0</v>
      </c>
      <c r="AR65" s="66" t="str">
        <f t="shared" si="13"/>
        <v>59EPS002</v>
      </c>
      <c r="AS65" s="682" t="s">
        <v>727</v>
      </c>
      <c r="AT65" s="682">
        <v>59</v>
      </c>
      <c r="AU65" s="682" t="s">
        <v>593</v>
      </c>
      <c r="AV65" s="683">
        <v>1</v>
      </c>
    </row>
    <row r="66" spans="2:48" ht="15" customHeight="1">
      <c r="B66" s="27" t="str">
        <f t="shared" si="36"/>
        <v>86EPS010</v>
      </c>
      <c r="C66" s="27" t="str">
        <f t="shared" si="37"/>
        <v>86EPS044</v>
      </c>
      <c r="D66" s="27" t="str">
        <f t="shared" si="38"/>
        <v>86EPS002</v>
      </c>
      <c r="E66" s="27" t="str">
        <f t="shared" si="39"/>
        <v>86EPS016</v>
      </c>
      <c r="F66" s="27" t="str">
        <f t="shared" si="40"/>
        <v>86EPS023</v>
      </c>
      <c r="G66" s="27" t="str">
        <f t="shared" si="41"/>
        <v>86EPS005</v>
      </c>
      <c r="H66" s="27" t="str">
        <f t="shared" si="42"/>
        <v>86EPS040</v>
      </c>
      <c r="I66" s="27" t="str">
        <f t="shared" si="43"/>
        <v>86EPS017</v>
      </c>
      <c r="J66" s="27" t="str">
        <f t="shared" si="44"/>
        <v>86EAS016</v>
      </c>
      <c r="K66" s="155" t="s">
        <v>368</v>
      </c>
      <c r="L66" s="28" t="s">
        <v>514</v>
      </c>
      <c r="M66" s="152">
        <v>86</v>
      </c>
      <c r="N66" s="38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125">
        <v>0</v>
      </c>
      <c r="W66" s="144">
        <v>0</v>
      </c>
      <c r="X66" s="38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125">
        <v>0</v>
      </c>
      <c r="AG66" s="144">
        <v>0</v>
      </c>
      <c r="AH66" s="38">
        <f t="shared" si="56"/>
        <v>0</v>
      </c>
      <c r="AI66" s="32">
        <f t="shared" si="57"/>
        <v>0</v>
      </c>
      <c r="AJ66" s="32">
        <f t="shared" si="58"/>
        <v>0</v>
      </c>
      <c r="AK66" s="32">
        <f t="shared" si="59"/>
        <v>0</v>
      </c>
      <c r="AL66" s="32">
        <f t="shared" si="60"/>
        <v>0</v>
      </c>
      <c r="AM66" s="32">
        <f t="shared" si="61"/>
        <v>0</v>
      </c>
      <c r="AN66" s="32">
        <f t="shared" si="62"/>
        <v>11</v>
      </c>
      <c r="AO66" s="32">
        <f t="shared" si="63"/>
        <v>0</v>
      </c>
      <c r="AP66" s="125">
        <f t="shared" si="64"/>
        <v>0</v>
      </c>
      <c r="AQ66" s="144">
        <f t="shared" si="2"/>
        <v>11</v>
      </c>
      <c r="AR66" s="66" t="str">
        <f t="shared" si="13"/>
        <v>113EPS040</v>
      </c>
      <c r="AS66" s="682" t="s">
        <v>727</v>
      </c>
      <c r="AT66" s="682">
        <v>113</v>
      </c>
      <c r="AU66" s="682" t="s">
        <v>595</v>
      </c>
      <c r="AV66" s="683">
        <v>13</v>
      </c>
    </row>
    <row r="67" spans="2:48" ht="15" customHeight="1">
      <c r="B67" s="27" t="str">
        <f t="shared" si="36"/>
        <v>107EPS010</v>
      </c>
      <c r="C67" s="27" t="str">
        <f t="shared" si="37"/>
        <v>107EPS044</v>
      </c>
      <c r="D67" s="27" t="str">
        <f t="shared" si="38"/>
        <v>107EPS002</v>
      </c>
      <c r="E67" s="27" t="str">
        <f t="shared" si="39"/>
        <v>107EPS016</v>
      </c>
      <c r="F67" s="27" t="str">
        <f t="shared" si="40"/>
        <v>107EPS023</v>
      </c>
      <c r="G67" s="27" t="str">
        <f t="shared" si="41"/>
        <v>107EPS005</v>
      </c>
      <c r="H67" s="27" t="str">
        <f t="shared" si="42"/>
        <v>107EPS040</v>
      </c>
      <c r="I67" s="27" t="str">
        <f t="shared" si="43"/>
        <v>107EPS017</v>
      </c>
      <c r="J67" s="27" t="str">
        <f t="shared" si="44"/>
        <v>107EAS016</v>
      </c>
      <c r="K67" s="155" t="s">
        <v>369</v>
      </c>
      <c r="L67" s="28" t="s">
        <v>514</v>
      </c>
      <c r="M67" s="152">
        <v>107</v>
      </c>
      <c r="N67" s="38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125">
        <v>0</v>
      </c>
      <c r="W67" s="144">
        <v>0</v>
      </c>
      <c r="X67" s="38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125">
        <v>0</v>
      </c>
      <c r="AG67" s="144">
        <v>0</v>
      </c>
      <c r="AH67" s="38">
        <f t="shared" si="56"/>
        <v>0</v>
      </c>
      <c r="AI67" s="32">
        <f t="shared" si="57"/>
        <v>0</v>
      </c>
      <c r="AJ67" s="32">
        <f t="shared" si="58"/>
        <v>0</v>
      </c>
      <c r="AK67" s="32">
        <f t="shared" si="59"/>
        <v>0</v>
      </c>
      <c r="AL67" s="32">
        <f t="shared" si="60"/>
        <v>0</v>
      </c>
      <c r="AM67" s="32">
        <f t="shared" si="61"/>
        <v>0</v>
      </c>
      <c r="AN67" s="32">
        <f t="shared" si="62"/>
        <v>0</v>
      </c>
      <c r="AO67" s="32">
        <f t="shared" si="63"/>
        <v>0</v>
      </c>
      <c r="AP67" s="125">
        <f t="shared" si="64"/>
        <v>0</v>
      </c>
      <c r="AQ67" s="144">
        <f t="shared" si="2"/>
        <v>0</v>
      </c>
      <c r="AR67" s="66" t="str">
        <f t="shared" si="13"/>
        <v>125EPS040</v>
      </c>
      <c r="AS67" s="682" t="s">
        <v>727</v>
      </c>
      <c r="AT67" s="682">
        <v>125</v>
      </c>
      <c r="AU67" s="682" t="s">
        <v>595</v>
      </c>
      <c r="AV67" s="683">
        <v>3</v>
      </c>
    </row>
    <row r="68" spans="2:48" ht="15" customHeight="1">
      <c r="B68" s="27" t="str">
        <f t="shared" si="36"/>
        <v>134EPS010</v>
      </c>
      <c r="C68" s="27" t="str">
        <f t="shared" si="37"/>
        <v>134EPS044</v>
      </c>
      <c r="D68" s="27" t="str">
        <f t="shared" si="38"/>
        <v>134EPS002</v>
      </c>
      <c r="E68" s="27" t="str">
        <f t="shared" si="39"/>
        <v>134EPS016</v>
      </c>
      <c r="F68" s="27" t="str">
        <f t="shared" si="40"/>
        <v>134EPS023</v>
      </c>
      <c r="G68" s="27" t="str">
        <f t="shared" si="41"/>
        <v>134EPS005</v>
      </c>
      <c r="H68" s="27" t="str">
        <f t="shared" si="42"/>
        <v>134EPS040</v>
      </c>
      <c r="I68" s="27" t="str">
        <f t="shared" si="43"/>
        <v>134EPS017</v>
      </c>
      <c r="J68" s="27" t="str">
        <f t="shared" si="44"/>
        <v>134EAS016</v>
      </c>
      <c r="K68" s="155" t="s">
        <v>370</v>
      </c>
      <c r="L68" s="28" t="s">
        <v>514</v>
      </c>
      <c r="M68" s="152">
        <v>134</v>
      </c>
      <c r="N68" s="38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125">
        <v>0</v>
      </c>
      <c r="W68" s="144">
        <v>0</v>
      </c>
      <c r="X68" s="38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125">
        <v>0</v>
      </c>
      <c r="AG68" s="144">
        <v>0</v>
      </c>
      <c r="AH68" s="38">
        <f t="shared" si="56"/>
        <v>0</v>
      </c>
      <c r="AI68" s="32">
        <f t="shared" si="57"/>
        <v>0</v>
      </c>
      <c r="AJ68" s="32">
        <f t="shared" si="58"/>
        <v>0</v>
      </c>
      <c r="AK68" s="32">
        <f t="shared" si="59"/>
        <v>0</v>
      </c>
      <c r="AL68" s="32">
        <f t="shared" si="60"/>
        <v>0</v>
      </c>
      <c r="AM68" s="32">
        <f t="shared" si="61"/>
        <v>0</v>
      </c>
      <c r="AN68" s="32">
        <f t="shared" si="62"/>
        <v>4</v>
      </c>
      <c r="AO68" s="32">
        <f t="shared" si="63"/>
        <v>0</v>
      </c>
      <c r="AP68" s="125">
        <f t="shared" si="64"/>
        <v>0</v>
      </c>
      <c r="AQ68" s="144">
        <f t="shared" si="2"/>
        <v>4</v>
      </c>
      <c r="AR68" s="66" t="str">
        <f t="shared" si="13"/>
        <v>240EPS040</v>
      </c>
      <c r="AS68" s="682" t="s">
        <v>727</v>
      </c>
      <c r="AT68" s="682">
        <v>240</v>
      </c>
      <c r="AU68" s="682" t="s">
        <v>595</v>
      </c>
      <c r="AV68" s="683">
        <v>4</v>
      </c>
    </row>
    <row r="69" spans="2:48" ht="15" customHeight="1">
      <c r="B69" s="27" t="str">
        <f t="shared" si="36"/>
        <v>150EPS010</v>
      </c>
      <c r="C69" s="27" t="str">
        <f t="shared" si="37"/>
        <v>150EPS044</v>
      </c>
      <c r="D69" s="27" t="str">
        <f t="shared" si="38"/>
        <v>150EPS002</v>
      </c>
      <c r="E69" s="27" t="str">
        <f t="shared" si="39"/>
        <v>150EPS016</v>
      </c>
      <c r="F69" s="27" t="str">
        <f t="shared" si="40"/>
        <v>150EPS023</v>
      </c>
      <c r="G69" s="27" t="str">
        <f t="shared" si="41"/>
        <v>150EPS005</v>
      </c>
      <c r="H69" s="27" t="str">
        <f t="shared" si="42"/>
        <v>150EPS040</v>
      </c>
      <c r="I69" s="27" t="str">
        <f t="shared" si="43"/>
        <v>150EPS017</v>
      </c>
      <c r="J69" s="27" t="str">
        <f t="shared" si="44"/>
        <v>150EAS016</v>
      </c>
      <c r="K69" s="156" t="s">
        <v>371</v>
      </c>
      <c r="L69" s="28" t="s">
        <v>514</v>
      </c>
      <c r="M69" s="152">
        <v>150</v>
      </c>
      <c r="N69" s="38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125">
        <v>0</v>
      </c>
      <c r="W69" s="144">
        <v>0</v>
      </c>
      <c r="X69" s="38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125">
        <v>0</v>
      </c>
      <c r="AG69" s="144">
        <v>0</v>
      </c>
      <c r="AH69" s="38">
        <f t="shared" si="56"/>
        <v>0</v>
      </c>
      <c r="AI69" s="32">
        <f t="shared" si="57"/>
        <v>0</v>
      </c>
      <c r="AJ69" s="32">
        <f t="shared" si="58"/>
        <v>0</v>
      </c>
      <c r="AK69" s="32">
        <f t="shared" si="59"/>
        <v>0</v>
      </c>
      <c r="AL69" s="32">
        <f t="shared" si="60"/>
        <v>0</v>
      </c>
      <c r="AM69" s="32">
        <f t="shared" si="61"/>
        <v>0</v>
      </c>
      <c r="AN69" s="32">
        <f t="shared" si="62"/>
        <v>6</v>
      </c>
      <c r="AO69" s="32">
        <f t="shared" si="63"/>
        <v>0</v>
      </c>
      <c r="AP69" s="125">
        <f t="shared" si="64"/>
        <v>0</v>
      </c>
      <c r="AQ69" s="144">
        <f t="shared" si="2"/>
        <v>6</v>
      </c>
      <c r="AR69" s="66" t="str">
        <f t="shared" si="13"/>
        <v>284EPS040</v>
      </c>
      <c r="AS69" s="682" t="s">
        <v>727</v>
      </c>
      <c r="AT69" s="682">
        <v>284</v>
      </c>
      <c r="AU69" s="682" t="s">
        <v>595</v>
      </c>
      <c r="AV69" s="683">
        <v>9</v>
      </c>
    </row>
    <row r="70" spans="2:48" ht="15" customHeight="1">
      <c r="B70" s="27" t="str">
        <f t="shared" si="36"/>
        <v>237EPS010</v>
      </c>
      <c r="C70" s="27" t="str">
        <f t="shared" si="37"/>
        <v>237EPS044</v>
      </c>
      <c r="D70" s="27" t="str">
        <f t="shared" si="38"/>
        <v>237EPS002</v>
      </c>
      <c r="E70" s="27" t="str">
        <f t="shared" si="39"/>
        <v>237EPS016</v>
      </c>
      <c r="F70" s="27" t="str">
        <f t="shared" si="40"/>
        <v>237EPS023</v>
      </c>
      <c r="G70" s="27" t="str">
        <f t="shared" si="41"/>
        <v>237EPS005</v>
      </c>
      <c r="H70" s="27" t="str">
        <f t="shared" si="42"/>
        <v>237EPS040</v>
      </c>
      <c r="I70" s="27" t="str">
        <f t="shared" si="43"/>
        <v>237EPS017</v>
      </c>
      <c r="J70" s="27" t="str">
        <f t="shared" si="44"/>
        <v>237EAS016</v>
      </c>
      <c r="K70" s="26" t="s">
        <v>372</v>
      </c>
      <c r="L70" s="28" t="s">
        <v>514</v>
      </c>
      <c r="M70" s="152">
        <v>237</v>
      </c>
      <c r="N70" s="38">
        <v>404</v>
      </c>
      <c r="O70" s="32">
        <v>0</v>
      </c>
      <c r="P70" s="32">
        <v>2</v>
      </c>
      <c r="Q70" s="32">
        <v>19</v>
      </c>
      <c r="R70" s="32">
        <v>0</v>
      </c>
      <c r="S70" s="32">
        <v>0</v>
      </c>
      <c r="T70" s="32">
        <v>0</v>
      </c>
      <c r="U70" s="32">
        <v>0</v>
      </c>
      <c r="V70" s="125">
        <v>0</v>
      </c>
      <c r="W70" s="144">
        <v>425</v>
      </c>
      <c r="X70" s="38">
        <v>37</v>
      </c>
      <c r="Y70" s="32">
        <v>0</v>
      </c>
      <c r="Z70" s="32">
        <v>6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125">
        <v>0</v>
      </c>
      <c r="AG70" s="144">
        <v>43</v>
      </c>
      <c r="AH70" s="38">
        <f t="shared" si="56"/>
        <v>76</v>
      </c>
      <c r="AI70" s="32">
        <f t="shared" si="57"/>
        <v>0</v>
      </c>
      <c r="AJ70" s="32">
        <f t="shared" si="58"/>
        <v>14</v>
      </c>
      <c r="AK70" s="32">
        <f t="shared" si="59"/>
        <v>0</v>
      </c>
      <c r="AL70" s="32">
        <f t="shared" si="60"/>
        <v>0</v>
      </c>
      <c r="AM70" s="32">
        <f t="shared" si="61"/>
        <v>0</v>
      </c>
      <c r="AN70" s="32">
        <f t="shared" si="62"/>
        <v>20</v>
      </c>
      <c r="AO70" s="32">
        <f t="shared" si="63"/>
        <v>0</v>
      </c>
      <c r="AP70" s="125">
        <f t="shared" si="64"/>
        <v>0</v>
      </c>
      <c r="AQ70" s="144">
        <f t="shared" si="2"/>
        <v>110</v>
      </c>
      <c r="AR70" s="66" t="str">
        <f t="shared" si="13"/>
        <v>347EPS040</v>
      </c>
      <c r="AS70" s="682" t="s">
        <v>727</v>
      </c>
      <c r="AT70" s="682">
        <v>347</v>
      </c>
      <c r="AU70" s="682" t="s">
        <v>595</v>
      </c>
      <c r="AV70" s="683">
        <v>16</v>
      </c>
    </row>
    <row r="71" spans="2:48" ht="15" customHeight="1">
      <c r="B71" s="27" t="str">
        <f t="shared" si="36"/>
        <v>264EPS010</v>
      </c>
      <c r="C71" s="27" t="str">
        <f t="shared" si="37"/>
        <v>264EPS044</v>
      </c>
      <c r="D71" s="27" t="str">
        <f t="shared" si="38"/>
        <v>264EPS002</v>
      </c>
      <c r="E71" s="27" t="str">
        <f t="shared" si="39"/>
        <v>264EPS016</v>
      </c>
      <c r="F71" s="27" t="str">
        <f t="shared" si="40"/>
        <v>264EPS023</v>
      </c>
      <c r="G71" s="27" t="str">
        <f t="shared" si="41"/>
        <v>264EPS005</v>
      </c>
      <c r="H71" s="27" t="str">
        <f t="shared" si="42"/>
        <v>264EPS040</v>
      </c>
      <c r="I71" s="27" t="str">
        <f t="shared" si="43"/>
        <v>264EPS017</v>
      </c>
      <c r="J71" s="27" t="str">
        <f t="shared" si="44"/>
        <v>264EAS016</v>
      </c>
      <c r="K71" s="156" t="s">
        <v>373</v>
      </c>
      <c r="L71" s="28" t="s">
        <v>514</v>
      </c>
      <c r="M71" s="152">
        <v>264</v>
      </c>
      <c r="N71" s="38">
        <v>0</v>
      </c>
      <c r="O71" s="32">
        <v>0</v>
      </c>
      <c r="P71" s="32">
        <v>12</v>
      </c>
      <c r="Q71" s="32">
        <v>25</v>
      </c>
      <c r="R71" s="32">
        <v>0</v>
      </c>
      <c r="S71" s="32">
        <v>0</v>
      </c>
      <c r="T71" s="32">
        <v>0</v>
      </c>
      <c r="U71" s="32">
        <v>0</v>
      </c>
      <c r="V71" s="125">
        <v>0</v>
      </c>
      <c r="W71" s="144">
        <v>37</v>
      </c>
      <c r="X71" s="38">
        <v>0</v>
      </c>
      <c r="Y71" s="32">
        <v>0</v>
      </c>
      <c r="Z71" s="32">
        <v>15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125">
        <v>0</v>
      </c>
      <c r="AG71" s="144">
        <v>15</v>
      </c>
      <c r="AH71" s="38">
        <f t="shared" si="56"/>
        <v>0</v>
      </c>
      <c r="AI71" s="32">
        <f t="shared" si="57"/>
        <v>0</v>
      </c>
      <c r="AJ71" s="32">
        <f t="shared" si="58"/>
        <v>15</v>
      </c>
      <c r="AK71" s="32">
        <f t="shared" si="59"/>
        <v>0</v>
      </c>
      <c r="AL71" s="32">
        <f t="shared" si="60"/>
        <v>0</v>
      </c>
      <c r="AM71" s="32">
        <f t="shared" si="61"/>
        <v>0</v>
      </c>
      <c r="AN71" s="32">
        <f t="shared" si="62"/>
        <v>8</v>
      </c>
      <c r="AO71" s="32">
        <f t="shared" si="63"/>
        <v>0</v>
      </c>
      <c r="AP71" s="125">
        <f t="shared" si="64"/>
        <v>0</v>
      </c>
      <c r="AQ71" s="144">
        <f t="shared" ref="AQ71:AQ134" si="65">SUM(AH71:AP71)</f>
        <v>23</v>
      </c>
      <c r="AR71" s="66" t="str">
        <f t="shared" si="13"/>
        <v>501EPS040</v>
      </c>
      <c r="AS71" s="682" t="s">
        <v>727</v>
      </c>
      <c r="AT71" s="682">
        <v>501</v>
      </c>
      <c r="AU71" s="682" t="s">
        <v>595</v>
      </c>
      <c r="AV71" s="683">
        <v>1</v>
      </c>
    </row>
    <row r="72" spans="2:48" ht="15" customHeight="1">
      <c r="B72" s="27" t="str">
        <f t="shared" ref="B72:B103" si="66">CONCATENATE(M72,$AH$5)</f>
        <v>310EPS010</v>
      </c>
      <c r="C72" s="27" t="str">
        <f t="shared" ref="C72:C103" si="67">CONCATENATE(M72,$AI$5)</f>
        <v>310EPS044</v>
      </c>
      <c r="D72" s="27" t="str">
        <f t="shared" ref="D72:D103" si="68">CONCATENATE(M72,$AJ$5)</f>
        <v>310EPS002</v>
      </c>
      <c r="E72" s="27" t="str">
        <f t="shared" ref="E72:E103" si="69">CONCATENATE(M72,$AK$5)</f>
        <v>310EPS016</v>
      </c>
      <c r="F72" s="27" t="str">
        <f t="shared" ref="F72:F103" si="70">CONCATENATE(M72,$AL$5)</f>
        <v>310EPS023</v>
      </c>
      <c r="G72" s="27" t="str">
        <f t="shared" ref="G72:G103" si="71">CONCATENATE(M72,$AM$5)</f>
        <v>310EPS005</v>
      </c>
      <c r="H72" s="27" t="str">
        <f t="shared" ref="H72:H103" si="72">CONCATENATE(M72,$AN$5)</f>
        <v>310EPS040</v>
      </c>
      <c r="I72" s="27" t="str">
        <f t="shared" ref="I72:I103" si="73">CONCATENATE(M72,$AO$5)</f>
        <v>310EPS017</v>
      </c>
      <c r="J72" s="27" t="str">
        <f t="shared" ref="J72:J103" si="74">CONCATENATE(M72,$AP$5)</f>
        <v>310EAS016</v>
      </c>
      <c r="K72" s="158" t="s">
        <v>374</v>
      </c>
      <c r="L72" s="28" t="s">
        <v>514</v>
      </c>
      <c r="M72" s="152">
        <v>310</v>
      </c>
      <c r="N72" s="38">
        <v>0</v>
      </c>
      <c r="O72" s="32">
        <v>0</v>
      </c>
      <c r="P72" s="32">
        <v>0</v>
      </c>
      <c r="Q72" s="32">
        <v>3</v>
      </c>
      <c r="R72" s="32">
        <v>0</v>
      </c>
      <c r="S72" s="32">
        <v>0</v>
      </c>
      <c r="T72" s="32">
        <v>0</v>
      </c>
      <c r="U72" s="32">
        <v>0</v>
      </c>
      <c r="V72" s="125">
        <v>0</v>
      </c>
      <c r="W72" s="144">
        <v>3</v>
      </c>
      <c r="X72" s="38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125">
        <v>0</v>
      </c>
      <c r="AG72" s="144">
        <v>0</v>
      </c>
      <c r="AH72" s="38">
        <f t="shared" si="56"/>
        <v>0</v>
      </c>
      <c r="AI72" s="32">
        <f t="shared" si="57"/>
        <v>0</v>
      </c>
      <c r="AJ72" s="32">
        <f t="shared" si="58"/>
        <v>0</v>
      </c>
      <c r="AK72" s="32">
        <f t="shared" si="59"/>
        <v>0</v>
      </c>
      <c r="AL72" s="32">
        <f t="shared" si="60"/>
        <v>0</v>
      </c>
      <c r="AM72" s="32">
        <f t="shared" si="61"/>
        <v>0</v>
      </c>
      <c r="AN72" s="32">
        <f t="shared" si="62"/>
        <v>5</v>
      </c>
      <c r="AO72" s="32">
        <f t="shared" si="63"/>
        <v>0</v>
      </c>
      <c r="AP72" s="125">
        <f t="shared" si="64"/>
        <v>0</v>
      </c>
      <c r="AQ72" s="144">
        <f t="shared" si="65"/>
        <v>5</v>
      </c>
      <c r="AR72" s="66" t="str">
        <f t="shared" si="13"/>
        <v>628EPS040</v>
      </c>
      <c r="AS72" s="682" t="s">
        <v>727</v>
      </c>
      <c r="AT72" s="682">
        <v>628</v>
      </c>
      <c r="AU72" s="682" t="s">
        <v>595</v>
      </c>
      <c r="AV72" s="683">
        <v>3</v>
      </c>
    </row>
    <row r="73" spans="2:48" ht="15" customHeight="1">
      <c r="B73" s="27" t="str">
        <f t="shared" si="66"/>
        <v>315EPS010</v>
      </c>
      <c r="C73" s="27" t="str">
        <f t="shared" si="67"/>
        <v>315EPS044</v>
      </c>
      <c r="D73" s="27" t="str">
        <f t="shared" si="68"/>
        <v>315EPS002</v>
      </c>
      <c r="E73" s="27" t="str">
        <f t="shared" si="69"/>
        <v>315EPS016</v>
      </c>
      <c r="F73" s="27" t="str">
        <f t="shared" si="70"/>
        <v>315EPS023</v>
      </c>
      <c r="G73" s="27" t="str">
        <f t="shared" si="71"/>
        <v>315EPS005</v>
      </c>
      <c r="H73" s="27" t="str">
        <f t="shared" si="72"/>
        <v>315EPS040</v>
      </c>
      <c r="I73" s="27" t="str">
        <f t="shared" si="73"/>
        <v>315EPS017</v>
      </c>
      <c r="J73" s="27" t="str">
        <f t="shared" si="74"/>
        <v>315EAS016</v>
      </c>
      <c r="K73" s="155" t="s">
        <v>375</v>
      </c>
      <c r="L73" s="28" t="s">
        <v>514</v>
      </c>
      <c r="M73" s="152">
        <v>315</v>
      </c>
      <c r="N73" s="38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1</v>
      </c>
      <c r="U73" s="32">
        <v>0</v>
      </c>
      <c r="V73" s="125">
        <v>0</v>
      </c>
      <c r="W73" s="144">
        <v>1</v>
      </c>
      <c r="X73" s="38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125">
        <v>0</v>
      </c>
      <c r="AG73" s="144">
        <v>0</v>
      </c>
      <c r="AH73" s="38">
        <f t="shared" si="56"/>
        <v>0</v>
      </c>
      <c r="AI73" s="32">
        <f t="shared" si="57"/>
        <v>0</v>
      </c>
      <c r="AJ73" s="32">
        <f t="shared" si="58"/>
        <v>0</v>
      </c>
      <c r="AK73" s="32">
        <f t="shared" si="59"/>
        <v>0</v>
      </c>
      <c r="AL73" s="32">
        <f t="shared" si="60"/>
        <v>0</v>
      </c>
      <c r="AM73" s="32">
        <f t="shared" si="61"/>
        <v>0</v>
      </c>
      <c r="AN73" s="32">
        <f t="shared" si="62"/>
        <v>3</v>
      </c>
      <c r="AO73" s="32">
        <f t="shared" si="63"/>
        <v>0</v>
      </c>
      <c r="AP73" s="125">
        <f t="shared" si="64"/>
        <v>0</v>
      </c>
      <c r="AQ73" s="144">
        <f t="shared" si="65"/>
        <v>3</v>
      </c>
      <c r="AR73" s="66" t="str">
        <f t="shared" ref="AR73:AR136" si="75">CONCATENATE(AT73,AU73)</f>
        <v>656EPS040</v>
      </c>
      <c r="AS73" s="682" t="s">
        <v>727</v>
      </c>
      <c r="AT73" s="682">
        <v>656</v>
      </c>
      <c r="AU73" s="682" t="s">
        <v>595</v>
      </c>
      <c r="AV73" s="683">
        <v>10</v>
      </c>
    </row>
    <row r="74" spans="2:48" ht="15" customHeight="1">
      <c r="B74" s="27" t="str">
        <f t="shared" si="66"/>
        <v>361EPS010</v>
      </c>
      <c r="C74" s="27" t="str">
        <f t="shared" si="67"/>
        <v>361EPS044</v>
      </c>
      <c r="D74" s="27" t="str">
        <f t="shared" si="68"/>
        <v>361EPS002</v>
      </c>
      <c r="E74" s="27" t="str">
        <f t="shared" si="69"/>
        <v>361EPS016</v>
      </c>
      <c r="F74" s="27" t="str">
        <f t="shared" si="70"/>
        <v>361EPS023</v>
      </c>
      <c r="G74" s="27" t="str">
        <f t="shared" si="71"/>
        <v>361EPS005</v>
      </c>
      <c r="H74" s="27" t="str">
        <f t="shared" si="72"/>
        <v>361EPS040</v>
      </c>
      <c r="I74" s="27" t="str">
        <f t="shared" si="73"/>
        <v>361EPS017</v>
      </c>
      <c r="J74" s="27" t="str">
        <f t="shared" si="74"/>
        <v>361EAS016</v>
      </c>
      <c r="K74" s="155" t="s">
        <v>376</v>
      </c>
      <c r="L74" s="28" t="s">
        <v>514</v>
      </c>
      <c r="M74" s="152">
        <v>361</v>
      </c>
      <c r="N74" s="38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125">
        <v>0</v>
      </c>
      <c r="W74" s="144">
        <v>0</v>
      </c>
      <c r="X74" s="38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125">
        <v>0</v>
      </c>
      <c r="AG74" s="144">
        <v>0</v>
      </c>
      <c r="AH74" s="38">
        <f t="shared" si="56"/>
        <v>0</v>
      </c>
      <c r="AI74" s="32">
        <f t="shared" si="57"/>
        <v>0</v>
      </c>
      <c r="AJ74" s="32">
        <f t="shared" si="58"/>
        <v>0</v>
      </c>
      <c r="AK74" s="32">
        <f t="shared" si="59"/>
        <v>0</v>
      </c>
      <c r="AL74" s="32">
        <f t="shared" si="60"/>
        <v>0</v>
      </c>
      <c r="AM74" s="32">
        <f t="shared" si="61"/>
        <v>0</v>
      </c>
      <c r="AN74" s="32">
        <f t="shared" si="62"/>
        <v>11</v>
      </c>
      <c r="AO74" s="32">
        <f t="shared" si="63"/>
        <v>0</v>
      </c>
      <c r="AP74" s="125">
        <f t="shared" si="64"/>
        <v>0</v>
      </c>
      <c r="AQ74" s="144">
        <f t="shared" si="65"/>
        <v>11</v>
      </c>
      <c r="AR74" s="66" t="str">
        <f t="shared" si="75"/>
        <v>761EPS040</v>
      </c>
      <c r="AS74" s="682" t="s">
        <v>727</v>
      </c>
      <c r="AT74" s="682">
        <v>761</v>
      </c>
      <c r="AU74" s="682" t="s">
        <v>595</v>
      </c>
      <c r="AV74" s="683">
        <v>9</v>
      </c>
    </row>
    <row r="75" spans="2:48" ht="15" customHeight="1">
      <c r="B75" s="27" t="str">
        <f t="shared" si="66"/>
        <v>647EPS010</v>
      </c>
      <c r="C75" s="27" t="str">
        <f t="shared" si="67"/>
        <v>647EPS044</v>
      </c>
      <c r="D75" s="27" t="str">
        <f t="shared" si="68"/>
        <v>647EPS002</v>
      </c>
      <c r="E75" s="27" t="str">
        <f t="shared" si="69"/>
        <v>647EPS016</v>
      </c>
      <c r="F75" s="27" t="str">
        <f t="shared" si="70"/>
        <v>647EPS023</v>
      </c>
      <c r="G75" s="27" t="str">
        <f t="shared" si="71"/>
        <v>647EPS005</v>
      </c>
      <c r="H75" s="27" t="str">
        <f t="shared" si="72"/>
        <v>647EPS040</v>
      </c>
      <c r="I75" s="27" t="str">
        <f t="shared" si="73"/>
        <v>647EPS017</v>
      </c>
      <c r="J75" s="27" t="str">
        <f t="shared" si="74"/>
        <v>647EAS016</v>
      </c>
      <c r="K75" s="26" t="s">
        <v>377</v>
      </c>
      <c r="L75" s="28" t="s">
        <v>514</v>
      </c>
      <c r="M75" s="152">
        <v>647</v>
      </c>
      <c r="N75" s="38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125">
        <v>0</v>
      </c>
      <c r="W75" s="144">
        <v>0</v>
      </c>
      <c r="X75" s="38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125">
        <v>0</v>
      </c>
      <c r="AG75" s="144">
        <v>0</v>
      </c>
      <c r="AH75" s="38">
        <f t="shared" si="56"/>
        <v>0</v>
      </c>
      <c r="AI75" s="32">
        <f t="shared" si="57"/>
        <v>0</v>
      </c>
      <c r="AJ75" s="32">
        <f t="shared" si="58"/>
        <v>0</v>
      </c>
      <c r="AK75" s="32">
        <f t="shared" si="59"/>
        <v>0</v>
      </c>
      <c r="AL75" s="32">
        <f t="shared" si="60"/>
        <v>0</v>
      </c>
      <c r="AM75" s="32">
        <f t="shared" si="61"/>
        <v>0</v>
      </c>
      <c r="AN75" s="32">
        <f t="shared" si="62"/>
        <v>10</v>
      </c>
      <c r="AO75" s="32">
        <f t="shared" si="63"/>
        <v>0</v>
      </c>
      <c r="AP75" s="125">
        <f t="shared" si="64"/>
        <v>0</v>
      </c>
      <c r="AQ75" s="144">
        <f t="shared" si="65"/>
        <v>10</v>
      </c>
      <c r="AR75" s="66" t="str">
        <f t="shared" si="75"/>
        <v>86EPS040</v>
      </c>
      <c r="AS75" s="682" t="s">
        <v>729</v>
      </c>
      <c r="AT75" s="682">
        <v>86</v>
      </c>
      <c r="AU75" s="682" t="s">
        <v>595</v>
      </c>
      <c r="AV75" s="683">
        <v>11</v>
      </c>
    </row>
    <row r="76" spans="2:48" ht="15" customHeight="1">
      <c r="B76" s="27" t="str">
        <f t="shared" si="66"/>
        <v>658EPS010</v>
      </c>
      <c r="C76" s="27" t="str">
        <f t="shared" si="67"/>
        <v>658EPS044</v>
      </c>
      <c r="D76" s="27" t="str">
        <f t="shared" si="68"/>
        <v>658EPS002</v>
      </c>
      <c r="E76" s="27" t="str">
        <f t="shared" si="69"/>
        <v>658EPS016</v>
      </c>
      <c r="F76" s="27" t="str">
        <f t="shared" si="70"/>
        <v>658EPS023</v>
      </c>
      <c r="G76" s="27" t="str">
        <f t="shared" si="71"/>
        <v>658EPS005</v>
      </c>
      <c r="H76" s="27" t="str">
        <f t="shared" si="72"/>
        <v>658EPS040</v>
      </c>
      <c r="I76" s="27" t="str">
        <f t="shared" si="73"/>
        <v>658EPS017</v>
      </c>
      <c r="J76" s="27" t="str">
        <f t="shared" si="74"/>
        <v>658EAS016</v>
      </c>
      <c r="K76" s="158" t="s">
        <v>378</v>
      </c>
      <c r="L76" s="28" t="s">
        <v>514</v>
      </c>
      <c r="M76" s="152">
        <v>658</v>
      </c>
      <c r="N76" s="38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125">
        <v>0</v>
      </c>
      <c r="W76" s="144">
        <v>0</v>
      </c>
      <c r="X76" s="38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125">
        <v>0</v>
      </c>
      <c r="AG76" s="144">
        <v>0</v>
      </c>
      <c r="AH76" s="38">
        <f t="shared" si="56"/>
        <v>0</v>
      </c>
      <c r="AI76" s="32">
        <f t="shared" si="57"/>
        <v>0</v>
      </c>
      <c r="AJ76" s="32">
        <f t="shared" si="58"/>
        <v>0</v>
      </c>
      <c r="AK76" s="32">
        <f t="shared" si="59"/>
        <v>0</v>
      </c>
      <c r="AL76" s="32">
        <f t="shared" si="60"/>
        <v>0</v>
      </c>
      <c r="AM76" s="32">
        <f t="shared" si="61"/>
        <v>0</v>
      </c>
      <c r="AN76" s="32">
        <f t="shared" si="62"/>
        <v>4</v>
      </c>
      <c r="AO76" s="32">
        <f t="shared" si="63"/>
        <v>0</v>
      </c>
      <c r="AP76" s="125">
        <f t="shared" si="64"/>
        <v>0</v>
      </c>
      <c r="AQ76" s="144">
        <f t="shared" si="65"/>
        <v>4</v>
      </c>
      <c r="AR76" s="66" t="str">
        <f t="shared" si="75"/>
        <v>134EPS040</v>
      </c>
      <c r="AS76" s="682" t="s">
        <v>729</v>
      </c>
      <c r="AT76" s="682">
        <v>134</v>
      </c>
      <c r="AU76" s="682" t="s">
        <v>595</v>
      </c>
      <c r="AV76" s="683">
        <v>4</v>
      </c>
    </row>
    <row r="77" spans="2:48" ht="15" customHeight="1">
      <c r="B77" s="27" t="str">
        <f t="shared" si="66"/>
        <v>664EPS010</v>
      </c>
      <c r="C77" s="27" t="str">
        <f t="shared" si="67"/>
        <v>664EPS044</v>
      </c>
      <c r="D77" s="27" t="str">
        <f t="shared" si="68"/>
        <v>664EPS002</v>
      </c>
      <c r="E77" s="27" t="str">
        <f t="shared" si="69"/>
        <v>664EPS016</v>
      </c>
      <c r="F77" s="27" t="str">
        <f t="shared" si="70"/>
        <v>664EPS023</v>
      </c>
      <c r="G77" s="27" t="str">
        <f t="shared" si="71"/>
        <v>664EPS005</v>
      </c>
      <c r="H77" s="27" t="str">
        <f t="shared" si="72"/>
        <v>664EPS040</v>
      </c>
      <c r="I77" s="27" t="str">
        <f t="shared" si="73"/>
        <v>664EPS017</v>
      </c>
      <c r="J77" s="27" t="str">
        <f t="shared" si="74"/>
        <v>664EAS016</v>
      </c>
      <c r="K77" s="26" t="s">
        <v>379</v>
      </c>
      <c r="L77" s="28" t="s">
        <v>514</v>
      </c>
      <c r="M77" s="152">
        <v>664</v>
      </c>
      <c r="N77" s="38">
        <v>0</v>
      </c>
      <c r="O77" s="32">
        <v>0</v>
      </c>
      <c r="P77" s="32">
        <v>5</v>
      </c>
      <c r="Q77" s="32">
        <v>49</v>
      </c>
      <c r="R77" s="32">
        <v>0</v>
      </c>
      <c r="S77" s="32">
        <v>0</v>
      </c>
      <c r="T77" s="32">
        <v>0</v>
      </c>
      <c r="U77" s="32">
        <v>0</v>
      </c>
      <c r="V77" s="125">
        <v>0</v>
      </c>
      <c r="W77" s="144">
        <v>54</v>
      </c>
      <c r="X77" s="38">
        <v>0</v>
      </c>
      <c r="Y77" s="32">
        <v>0</v>
      </c>
      <c r="Z77" s="32">
        <v>6</v>
      </c>
      <c r="AA77" s="32">
        <v>4</v>
      </c>
      <c r="AB77" s="32">
        <v>0</v>
      </c>
      <c r="AC77" s="32">
        <v>0</v>
      </c>
      <c r="AD77" s="32">
        <v>0</v>
      </c>
      <c r="AE77" s="32">
        <v>0</v>
      </c>
      <c r="AF77" s="125">
        <v>0</v>
      </c>
      <c r="AG77" s="144">
        <v>10</v>
      </c>
      <c r="AH77" s="38">
        <f t="shared" si="56"/>
        <v>0</v>
      </c>
      <c r="AI77" s="32">
        <f t="shared" si="57"/>
        <v>0</v>
      </c>
      <c r="AJ77" s="32">
        <f t="shared" si="58"/>
        <v>6</v>
      </c>
      <c r="AK77" s="32">
        <f t="shared" si="59"/>
        <v>23</v>
      </c>
      <c r="AL77" s="32">
        <f t="shared" si="60"/>
        <v>0</v>
      </c>
      <c r="AM77" s="32">
        <f t="shared" si="61"/>
        <v>0</v>
      </c>
      <c r="AN77" s="32">
        <f t="shared" si="62"/>
        <v>16</v>
      </c>
      <c r="AO77" s="32">
        <f t="shared" si="63"/>
        <v>0</v>
      </c>
      <c r="AP77" s="125">
        <f t="shared" si="64"/>
        <v>0</v>
      </c>
      <c r="AQ77" s="144">
        <f t="shared" si="65"/>
        <v>45</v>
      </c>
      <c r="AR77" s="66" t="str">
        <f t="shared" si="75"/>
        <v>150EPS040</v>
      </c>
      <c r="AS77" s="682" t="s">
        <v>729</v>
      </c>
      <c r="AT77" s="682">
        <v>150</v>
      </c>
      <c r="AU77" s="682" t="s">
        <v>595</v>
      </c>
      <c r="AV77" s="683">
        <v>6</v>
      </c>
    </row>
    <row r="78" spans="2:48" ht="15" customHeight="1">
      <c r="B78" s="27" t="str">
        <f t="shared" si="66"/>
        <v>686EPS010</v>
      </c>
      <c r="C78" s="27" t="str">
        <f t="shared" si="67"/>
        <v>686EPS044</v>
      </c>
      <c r="D78" s="27" t="str">
        <f t="shared" si="68"/>
        <v>686EPS002</v>
      </c>
      <c r="E78" s="27" t="str">
        <f t="shared" si="69"/>
        <v>686EPS016</v>
      </c>
      <c r="F78" s="27" t="str">
        <f t="shared" si="70"/>
        <v>686EPS023</v>
      </c>
      <c r="G78" s="27" t="str">
        <f t="shared" si="71"/>
        <v>686EPS005</v>
      </c>
      <c r="H78" s="27" t="str">
        <f t="shared" si="72"/>
        <v>686EPS040</v>
      </c>
      <c r="I78" s="27" t="str">
        <f t="shared" si="73"/>
        <v>686EPS017</v>
      </c>
      <c r="J78" s="27" t="str">
        <f t="shared" si="74"/>
        <v>686EAS016</v>
      </c>
      <c r="K78" s="157" t="s">
        <v>380</v>
      </c>
      <c r="L78" s="28" t="s">
        <v>514</v>
      </c>
      <c r="M78" s="152">
        <v>686</v>
      </c>
      <c r="N78" s="38">
        <v>240</v>
      </c>
      <c r="O78" s="32">
        <v>0</v>
      </c>
      <c r="P78" s="32">
        <v>6</v>
      </c>
      <c r="Q78" s="32">
        <v>41</v>
      </c>
      <c r="R78" s="32">
        <v>0</v>
      </c>
      <c r="S78" s="32">
        <v>0</v>
      </c>
      <c r="T78" s="32">
        <v>0</v>
      </c>
      <c r="U78" s="32">
        <v>0</v>
      </c>
      <c r="V78" s="125">
        <v>0</v>
      </c>
      <c r="W78" s="144">
        <v>287</v>
      </c>
      <c r="X78" s="38">
        <v>27</v>
      </c>
      <c r="Y78" s="32">
        <v>0</v>
      </c>
      <c r="Z78" s="32">
        <v>7</v>
      </c>
      <c r="AA78" s="32">
        <v>3</v>
      </c>
      <c r="AB78" s="32">
        <v>0</v>
      </c>
      <c r="AC78" s="32">
        <v>0</v>
      </c>
      <c r="AD78" s="32">
        <v>0</v>
      </c>
      <c r="AE78" s="32">
        <v>0</v>
      </c>
      <c r="AF78" s="125">
        <v>0</v>
      </c>
      <c r="AG78" s="144">
        <v>37</v>
      </c>
      <c r="AH78" s="38">
        <f t="shared" si="56"/>
        <v>46</v>
      </c>
      <c r="AI78" s="32">
        <f t="shared" si="57"/>
        <v>0</v>
      </c>
      <c r="AJ78" s="32">
        <f t="shared" si="58"/>
        <v>8</v>
      </c>
      <c r="AK78" s="32">
        <f t="shared" si="59"/>
        <v>53</v>
      </c>
      <c r="AL78" s="32">
        <f t="shared" si="60"/>
        <v>0</v>
      </c>
      <c r="AM78" s="32">
        <f t="shared" si="61"/>
        <v>0</v>
      </c>
      <c r="AN78" s="32">
        <f t="shared" si="62"/>
        <v>35</v>
      </c>
      <c r="AO78" s="32">
        <f t="shared" si="63"/>
        <v>0</v>
      </c>
      <c r="AP78" s="125">
        <f t="shared" si="64"/>
        <v>0</v>
      </c>
      <c r="AQ78" s="144">
        <f t="shared" si="65"/>
        <v>142</v>
      </c>
      <c r="AR78" s="66" t="str">
        <f t="shared" si="75"/>
        <v>237EPS002</v>
      </c>
      <c r="AS78" s="682" t="s">
        <v>729</v>
      </c>
      <c r="AT78" s="682">
        <v>237</v>
      </c>
      <c r="AU78" s="682" t="s">
        <v>593</v>
      </c>
      <c r="AV78" s="683">
        <v>14</v>
      </c>
    </row>
    <row r="79" spans="2:48" ht="15" customHeight="1">
      <c r="B79" s="27" t="str">
        <f t="shared" si="66"/>
        <v>819EPS010</v>
      </c>
      <c r="C79" s="27" t="str">
        <f t="shared" si="67"/>
        <v>819EPS044</v>
      </c>
      <c r="D79" s="27" t="str">
        <f t="shared" si="68"/>
        <v>819EPS002</v>
      </c>
      <c r="E79" s="27" t="str">
        <f t="shared" si="69"/>
        <v>819EPS016</v>
      </c>
      <c r="F79" s="27" t="str">
        <f t="shared" si="70"/>
        <v>819EPS023</v>
      </c>
      <c r="G79" s="27" t="str">
        <f t="shared" si="71"/>
        <v>819EPS005</v>
      </c>
      <c r="H79" s="27" t="str">
        <f t="shared" si="72"/>
        <v>819EPS040</v>
      </c>
      <c r="I79" s="27" t="str">
        <f t="shared" si="73"/>
        <v>819EPS017</v>
      </c>
      <c r="J79" s="27" t="str">
        <f t="shared" si="74"/>
        <v>819EAS016</v>
      </c>
      <c r="K79" s="155" t="s">
        <v>381</v>
      </c>
      <c r="L79" s="28" t="s">
        <v>514</v>
      </c>
      <c r="M79" s="152">
        <v>819</v>
      </c>
      <c r="N79" s="38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125">
        <v>0</v>
      </c>
      <c r="W79" s="144">
        <v>0</v>
      </c>
      <c r="X79" s="38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125">
        <v>0</v>
      </c>
      <c r="AG79" s="144">
        <v>0</v>
      </c>
      <c r="AH79" s="38">
        <f t="shared" si="56"/>
        <v>0</v>
      </c>
      <c r="AI79" s="32">
        <f t="shared" si="57"/>
        <v>0</v>
      </c>
      <c r="AJ79" s="32">
        <f t="shared" si="58"/>
        <v>0</v>
      </c>
      <c r="AK79" s="32">
        <f t="shared" si="59"/>
        <v>0</v>
      </c>
      <c r="AL79" s="32">
        <f t="shared" si="60"/>
        <v>0</v>
      </c>
      <c r="AM79" s="32">
        <f t="shared" si="61"/>
        <v>0</v>
      </c>
      <c r="AN79" s="32">
        <f t="shared" si="62"/>
        <v>3</v>
      </c>
      <c r="AO79" s="32">
        <f t="shared" si="63"/>
        <v>0</v>
      </c>
      <c r="AP79" s="125">
        <f t="shared" si="64"/>
        <v>0</v>
      </c>
      <c r="AQ79" s="144">
        <f t="shared" si="65"/>
        <v>3</v>
      </c>
      <c r="AR79" s="66" t="str">
        <f t="shared" si="75"/>
        <v>237EPS010</v>
      </c>
      <c r="AS79" s="682" t="s">
        <v>729</v>
      </c>
      <c r="AT79" s="682">
        <v>237</v>
      </c>
      <c r="AU79" s="682" t="s">
        <v>592</v>
      </c>
      <c r="AV79" s="683">
        <v>76</v>
      </c>
    </row>
    <row r="80" spans="2:48" ht="15" customHeight="1">
      <c r="B80" s="27" t="str">
        <f t="shared" si="66"/>
        <v>854EPS010</v>
      </c>
      <c r="C80" s="27" t="str">
        <f t="shared" si="67"/>
        <v>854EPS044</v>
      </c>
      <c r="D80" s="27" t="str">
        <f t="shared" si="68"/>
        <v>854EPS002</v>
      </c>
      <c r="E80" s="27" t="str">
        <f t="shared" si="69"/>
        <v>854EPS016</v>
      </c>
      <c r="F80" s="27" t="str">
        <f t="shared" si="70"/>
        <v>854EPS023</v>
      </c>
      <c r="G80" s="27" t="str">
        <f t="shared" si="71"/>
        <v>854EPS005</v>
      </c>
      <c r="H80" s="27" t="str">
        <f t="shared" si="72"/>
        <v>854EPS040</v>
      </c>
      <c r="I80" s="27" t="str">
        <f t="shared" si="73"/>
        <v>854EPS017</v>
      </c>
      <c r="J80" s="27" t="str">
        <f t="shared" si="74"/>
        <v>854EAS016</v>
      </c>
      <c r="K80" s="155" t="s">
        <v>382</v>
      </c>
      <c r="L80" s="28" t="s">
        <v>514</v>
      </c>
      <c r="M80" s="152">
        <v>854</v>
      </c>
      <c r="N80" s="38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125">
        <v>0</v>
      </c>
      <c r="W80" s="144">
        <v>0</v>
      </c>
      <c r="X80" s="38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125">
        <v>0</v>
      </c>
      <c r="AG80" s="144">
        <v>0</v>
      </c>
      <c r="AH80" s="38">
        <f t="shared" si="56"/>
        <v>0</v>
      </c>
      <c r="AI80" s="32">
        <f t="shared" si="57"/>
        <v>0</v>
      </c>
      <c r="AJ80" s="32">
        <f t="shared" si="58"/>
        <v>0</v>
      </c>
      <c r="AK80" s="32">
        <f t="shared" si="59"/>
        <v>0</v>
      </c>
      <c r="AL80" s="32">
        <f t="shared" si="60"/>
        <v>0</v>
      </c>
      <c r="AM80" s="32">
        <f t="shared" si="61"/>
        <v>0</v>
      </c>
      <c r="AN80" s="32">
        <f t="shared" si="62"/>
        <v>0</v>
      </c>
      <c r="AO80" s="32">
        <f t="shared" si="63"/>
        <v>0</v>
      </c>
      <c r="AP80" s="125">
        <f t="shared" si="64"/>
        <v>0</v>
      </c>
      <c r="AQ80" s="144">
        <f t="shared" si="65"/>
        <v>0</v>
      </c>
      <c r="AR80" s="66" t="str">
        <f t="shared" si="75"/>
        <v>237EPS040</v>
      </c>
      <c r="AS80" s="682" t="s">
        <v>729</v>
      </c>
      <c r="AT80" s="682">
        <v>237</v>
      </c>
      <c r="AU80" s="682" t="s">
        <v>595</v>
      </c>
      <c r="AV80" s="683">
        <v>20</v>
      </c>
    </row>
    <row r="81" spans="2:48" ht="15" customHeight="1">
      <c r="B81" s="27" t="str">
        <f t="shared" si="66"/>
        <v>887EPS010</v>
      </c>
      <c r="C81" s="27" t="str">
        <f t="shared" si="67"/>
        <v>887EPS044</v>
      </c>
      <c r="D81" s="27" t="str">
        <f t="shared" si="68"/>
        <v>887EPS002</v>
      </c>
      <c r="E81" s="27" t="str">
        <f t="shared" si="69"/>
        <v>887EPS016</v>
      </c>
      <c r="F81" s="27" t="str">
        <f t="shared" si="70"/>
        <v>887EPS023</v>
      </c>
      <c r="G81" s="27" t="str">
        <f t="shared" si="71"/>
        <v>887EPS005</v>
      </c>
      <c r="H81" s="27" t="str">
        <f t="shared" si="72"/>
        <v>887EPS040</v>
      </c>
      <c r="I81" s="27" t="str">
        <f t="shared" si="73"/>
        <v>887EPS017</v>
      </c>
      <c r="J81" s="27" t="str">
        <f t="shared" si="74"/>
        <v>887EAS016</v>
      </c>
      <c r="K81" s="155" t="s">
        <v>383</v>
      </c>
      <c r="L81" s="28" t="s">
        <v>514</v>
      </c>
      <c r="M81" s="152">
        <v>887</v>
      </c>
      <c r="N81" s="38">
        <v>101</v>
      </c>
      <c r="O81" s="32">
        <v>0</v>
      </c>
      <c r="P81" s="32">
        <v>4</v>
      </c>
      <c r="Q81" s="32">
        <v>52</v>
      </c>
      <c r="R81" s="32">
        <v>0</v>
      </c>
      <c r="S81" s="32">
        <v>0</v>
      </c>
      <c r="T81" s="32">
        <v>0</v>
      </c>
      <c r="U81" s="32">
        <v>0</v>
      </c>
      <c r="V81" s="125">
        <v>0</v>
      </c>
      <c r="W81" s="144">
        <v>157</v>
      </c>
      <c r="X81" s="38">
        <v>7</v>
      </c>
      <c r="Y81" s="32">
        <v>0</v>
      </c>
      <c r="Z81" s="32">
        <v>6</v>
      </c>
      <c r="AA81" s="32">
        <v>10</v>
      </c>
      <c r="AB81" s="32">
        <v>0</v>
      </c>
      <c r="AC81" s="32">
        <v>0</v>
      </c>
      <c r="AD81" s="32">
        <v>0</v>
      </c>
      <c r="AE81" s="32">
        <v>0</v>
      </c>
      <c r="AF81" s="125">
        <v>0</v>
      </c>
      <c r="AG81" s="144">
        <v>23</v>
      </c>
      <c r="AH81" s="38">
        <f t="shared" si="56"/>
        <v>10</v>
      </c>
      <c r="AI81" s="32">
        <f t="shared" si="57"/>
        <v>0</v>
      </c>
      <c r="AJ81" s="32">
        <f t="shared" si="58"/>
        <v>1</v>
      </c>
      <c r="AK81" s="32">
        <f t="shared" si="59"/>
        <v>47</v>
      </c>
      <c r="AL81" s="32">
        <f t="shared" si="60"/>
        <v>0</v>
      </c>
      <c r="AM81" s="32">
        <f t="shared" si="61"/>
        <v>0</v>
      </c>
      <c r="AN81" s="32">
        <f t="shared" si="62"/>
        <v>17</v>
      </c>
      <c r="AO81" s="32">
        <f t="shared" si="63"/>
        <v>0</v>
      </c>
      <c r="AP81" s="125">
        <f t="shared" si="64"/>
        <v>0</v>
      </c>
      <c r="AQ81" s="144">
        <f t="shared" si="65"/>
        <v>75</v>
      </c>
      <c r="AR81" s="66" t="str">
        <f t="shared" si="75"/>
        <v>264EPS002</v>
      </c>
      <c r="AS81" s="682" t="s">
        <v>729</v>
      </c>
      <c r="AT81" s="682">
        <v>264</v>
      </c>
      <c r="AU81" s="682" t="s">
        <v>593</v>
      </c>
      <c r="AV81" s="683">
        <v>15</v>
      </c>
    </row>
    <row r="82" spans="2:48" ht="15" customHeight="1">
      <c r="B82" s="27" t="str">
        <f t="shared" si="66"/>
        <v>EPS010</v>
      </c>
      <c r="C82" s="27" t="str">
        <f t="shared" si="67"/>
        <v>EPS044</v>
      </c>
      <c r="D82" s="27" t="str">
        <f t="shared" si="68"/>
        <v>EPS002</v>
      </c>
      <c r="E82" s="27" t="str">
        <f t="shared" si="69"/>
        <v>EPS016</v>
      </c>
      <c r="F82" s="27" t="str">
        <f t="shared" si="70"/>
        <v>EPS023</v>
      </c>
      <c r="G82" s="27" t="str">
        <f t="shared" si="71"/>
        <v>EPS005</v>
      </c>
      <c r="H82" s="27" t="str">
        <f t="shared" si="72"/>
        <v>EPS040</v>
      </c>
      <c r="I82" s="27" t="str">
        <f t="shared" si="73"/>
        <v>EPS017</v>
      </c>
      <c r="J82" s="27" t="str">
        <f t="shared" si="74"/>
        <v>EAS016</v>
      </c>
      <c r="K82" s="153" t="s">
        <v>730</v>
      </c>
      <c r="L82" s="118"/>
      <c r="M82" s="154"/>
      <c r="N82" s="36">
        <v>3896</v>
      </c>
      <c r="O82" s="33">
        <v>3</v>
      </c>
      <c r="P82" s="33">
        <v>98</v>
      </c>
      <c r="Q82" s="33">
        <v>559</v>
      </c>
      <c r="R82" s="33">
        <v>0</v>
      </c>
      <c r="S82" s="33">
        <v>96</v>
      </c>
      <c r="T82" s="33">
        <v>0</v>
      </c>
      <c r="U82" s="33">
        <v>0</v>
      </c>
      <c r="V82" s="126">
        <v>0</v>
      </c>
      <c r="W82" s="143">
        <v>4652</v>
      </c>
      <c r="X82" s="36">
        <v>430</v>
      </c>
      <c r="Y82" s="33">
        <v>0</v>
      </c>
      <c r="Z82" s="33">
        <v>130</v>
      </c>
      <c r="AA82" s="33">
        <v>97</v>
      </c>
      <c r="AB82" s="33">
        <v>0</v>
      </c>
      <c r="AC82" s="33">
        <v>211</v>
      </c>
      <c r="AD82" s="33">
        <v>0</v>
      </c>
      <c r="AE82" s="33">
        <v>0</v>
      </c>
      <c r="AF82" s="126">
        <v>0</v>
      </c>
      <c r="AG82" s="143">
        <v>868</v>
      </c>
      <c r="AH82" s="36">
        <f t="shared" ref="AH82:AP82" si="76">SUM(AH83:AH105)</f>
        <v>714</v>
      </c>
      <c r="AI82" s="33">
        <f t="shared" si="76"/>
        <v>0</v>
      </c>
      <c r="AJ82" s="33">
        <f t="shared" si="76"/>
        <v>175</v>
      </c>
      <c r="AK82" s="33">
        <f t="shared" si="76"/>
        <v>458</v>
      </c>
      <c r="AL82" s="33">
        <f t="shared" si="76"/>
        <v>0</v>
      </c>
      <c r="AM82" s="33">
        <f t="shared" si="76"/>
        <v>148</v>
      </c>
      <c r="AN82" s="33">
        <f>SUM(AN83:AN105)</f>
        <v>337</v>
      </c>
      <c r="AO82" s="33">
        <f>SUM(AO83:AO105)</f>
        <v>0</v>
      </c>
      <c r="AP82" s="126">
        <f t="shared" si="76"/>
        <v>0</v>
      </c>
      <c r="AQ82" s="143">
        <f t="shared" si="65"/>
        <v>1832</v>
      </c>
      <c r="AR82" s="66" t="str">
        <f t="shared" si="75"/>
        <v>264EPS040</v>
      </c>
      <c r="AS82" s="682" t="s">
        <v>729</v>
      </c>
      <c r="AT82" s="682">
        <v>264</v>
      </c>
      <c r="AU82" s="682" t="s">
        <v>595</v>
      </c>
      <c r="AV82" s="683">
        <v>8</v>
      </c>
    </row>
    <row r="83" spans="2:48" ht="15" customHeight="1">
      <c r="B83" s="27" t="str">
        <f t="shared" si="66"/>
        <v>2EPS010</v>
      </c>
      <c r="C83" s="27" t="str">
        <f t="shared" si="67"/>
        <v>2EPS044</v>
      </c>
      <c r="D83" s="27" t="str">
        <f t="shared" si="68"/>
        <v>2EPS002</v>
      </c>
      <c r="E83" s="27" t="str">
        <f t="shared" si="69"/>
        <v>2EPS016</v>
      </c>
      <c r="F83" s="27" t="str">
        <f t="shared" si="70"/>
        <v>2EPS023</v>
      </c>
      <c r="G83" s="27" t="str">
        <f t="shared" si="71"/>
        <v>2EPS005</v>
      </c>
      <c r="H83" s="27" t="str">
        <f t="shared" si="72"/>
        <v>2EPS040</v>
      </c>
      <c r="I83" s="27" t="str">
        <f t="shared" si="73"/>
        <v>2EPS017</v>
      </c>
      <c r="J83" s="27" t="str">
        <f t="shared" si="74"/>
        <v>2EAS016</v>
      </c>
      <c r="K83" s="155" t="s">
        <v>384</v>
      </c>
      <c r="L83" s="28" t="s">
        <v>515</v>
      </c>
      <c r="M83" s="152">
        <v>2</v>
      </c>
      <c r="N83" s="38">
        <v>0</v>
      </c>
      <c r="O83" s="32">
        <v>0</v>
      </c>
      <c r="P83" s="32">
        <v>0</v>
      </c>
      <c r="Q83" s="32">
        <v>1</v>
      </c>
      <c r="R83" s="32">
        <v>0</v>
      </c>
      <c r="S83" s="32">
        <v>0</v>
      </c>
      <c r="T83" s="32">
        <v>0</v>
      </c>
      <c r="U83" s="32">
        <v>0</v>
      </c>
      <c r="V83" s="125">
        <v>0</v>
      </c>
      <c r="W83" s="144">
        <v>1</v>
      </c>
      <c r="X83" s="38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125">
        <v>0</v>
      </c>
      <c r="AG83" s="144">
        <v>0</v>
      </c>
      <c r="AH83" s="38">
        <f t="shared" ref="AH83:AH105" si="77">IFERROR(VLOOKUP(B83,$AR$8:$AV$928,5,0),0)</f>
        <v>0</v>
      </c>
      <c r="AI83" s="32">
        <f t="shared" ref="AI83:AI105" si="78">IFERROR(VLOOKUP(C83,$AR$8:$AV$928,5,0),0)</f>
        <v>0</v>
      </c>
      <c r="AJ83" s="32">
        <f t="shared" ref="AJ83:AJ105" si="79">IFERROR(VLOOKUP(D83,$AR$8:$AV$928,5,0),0)</f>
        <v>0</v>
      </c>
      <c r="AK83" s="32">
        <f t="shared" ref="AK83:AK105" si="80">IFERROR(VLOOKUP(E83,$AR$8:$AV$928,5,0),0)</f>
        <v>0</v>
      </c>
      <c r="AL83" s="32">
        <f t="shared" ref="AL83:AL105" si="81">IFERROR(VLOOKUP(F83,$AR$8:$AV$928,5,0),0)</f>
        <v>0</v>
      </c>
      <c r="AM83" s="32">
        <f t="shared" ref="AM83:AM105" si="82">IFERROR(VLOOKUP(G83,$AR$8:$AV$928,5,0),0)</f>
        <v>0</v>
      </c>
      <c r="AN83" s="32">
        <f t="shared" ref="AN83:AN105" si="83">IFERROR(VLOOKUP(H83,$AR$8:$AV$928,5,0),0)</f>
        <v>12</v>
      </c>
      <c r="AO83" s="32">
        <f t="shared" ref="AO83:AO105" si="84">IFERROR(VLOOKUP(I83,$AR$8:$AV$928,5,0),0)</f>
        <v>0</v>
      </c>
      <c r="AP83" s="125">
        <f t="shared" ref="AP83:AP105" si="85">IFERROR(VLOOKUP(J83,$AR$8:$AV$928,5,0),0)</f>
        <v>0</v>
      </c>
      <c r="AQ83" s="144">
        <f t="shared" si="65"/>
        <v>12</v>
      </c>
      <c r="AR83" s="66" t="str">
        <f t="shared" si="75"/>
        <v>310EPS040</v>
      </c>
      <c r="AS83" s="682" t="s">
        <v>729</v>
      </c>
      <c r="AT83" s="682">
        <v>310</v>
      </c>
      <c r="AU83" s="682" t="s">
        <v>595</v>
      </c>
      <c r="AV83" s="683">
        <v>5</v>
      </c>
    </row>
    <row r="84" spans="2:48" ht="15" customHeight="1">
      <c r="B84" s="27" t="str">
        <f t="shared" si="66"/>
        <v>21EPS010</v>
      </c>
      <c r="C84" s="27" t="str">
        <f t="shared" si="67"/>
        <v>21EPS044</v>
      </c>
      <c r="D84" s="27" t="str">
        <f t="shared" si="68"/>
        <v>21EPS002</v>
      </c>
      <c r="E84" s="27" t="str">
        <f t="shared" si="69"/>
        <v>21EPS016</v>
      </c>
      <c r="F84" s="27" t="str">
        <f t="shared" si="70"/>
        <v>21EPS023</v>
      </c>
      <c r="G84" s="27" t="str">
        <f t="shared" si="71"/>
        <v>21EPS005</v>
      </c>
      <c r="H84" s="27" t="str">
        <f t="shared" si="72"/>
        <v>21EPS040</v>
      </c>
      <c r="I84" s="27" t="str">
        <f t="shared" si="73"/>
        <v>21EPS017</v>
      </c>
      <c r="J84" s="27" t="str">
        <f t="shared" si="74"/>
        <v>21EAS016</v>
      </c>
      <c r="K84" s="155" t="s">
        <v>385</v>
      </c>
      <c r="L84" s="28" t="s">
        <v>515</v>
      </c>
      <c r="M84" s="152">
        <v>21</v>
      </c>
      <c r="N84" s="38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125">
        <v>0</v>
      </c>
      <c r="W84" s="144">
        <v>0</v>
      </c>
      <c r="X84" s="38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125">
        <v>0</v>
      </c>
      <c r="AG84" s="144">
        <v>0</v>
      </c>
      <c r="AH84" s="38">
        <f t="shared" si="77"/>
        <v>0</v>
      </c>
      <c r="AI84" s="32">
        <f t="shared" si="78"/>
        <v>0</v>
      </c>
      <c r="AJ84" s="32">
        <f t="shared" si="79"/>
        <v>0</v>
      </c>
      <c r="AK84" s="32">
        <f t="shared" si="80"/>
        <v>0</v>
      </c>
      <c r="AL84" s="32">
        <f t="shared" si="81"/>
        <v>0</v>
      </c>
      <c r="AM84" s="32">
        <f t="shared" si="82"/>
        <v>0</v>
      </c>
      <c r="AN84" s="32">
        <f t="shared" si="83"/>
        <v>2</v>
      </c>
      <c r="AO84" s="32">
        <f t="shared" si="84"/>
        <v>0</v>
      </c>
      <c r="AP84" s="125">
        <f t="shared" si="85"/>
        <v>0</v>
      </c>
      <c r="AQ84" s="144">
        <f t="shared" si="65"/>
        <v>2</v>
      </c>
      <c r="AR84" s="66" t="str">
        <f t="shared" si="75"/>
        <v>315EPS040</v>
      </c>
      <c r="AS84" s="682" t="s">
        <v>729</v>
      </c>
      <c r="AT84" s="682">
        <v>315</v>
      </c>
      <c r="AU84" s="682" t="s">
        <v>595</v>
      </c>
      <c r="AV84" s="683">
        <v>3</v>
      </c>
    </row>
    <row r="85" spans="2:48" ht="15" customHeight="1">
      <c r="B85" s="27" t="str">
        <f t="shared" si="66"/>
        <v>55EPS010</v>
      </c>
      <c r="C85" s="27" t="str">
        <f t="shared" si="67"/>
        <v>55EPS044</v>
      </c>
      <c r="D85" s="27" t="str">
        <f t="shared" si="68"/>
        <v>55EPS002</v>
      </c>
      <c r="E85" s="27" t="str">
        <f t="shared" si="69"/>
        <v>55EPS016</v>
      </c>
      <c r="F85" s="27" t="str">
        <f t="shared" si="70"/>
        <v>55EPS023</v>
      </c>
      <c r="G85" s="27" t="str">
        <f t="shared" si="71"/>
        <v>55EPS005</v>
      </c>
      <c r="H85" s="27" t="str">
        <f t="shared" si="72"/>
        <v>55EPS040</v>
      </c>
      <c r="I85" s="27" t="str">
        <f t="shared" si="73"/>
        <v>55EPS017</v>
      </c>
      <c r="J85" s="27" t="str">
        <f t="shared" si="74"/>
        <v>55EAS016</v>
      </c>
      <c r="K85" s="155" t="s">
        <v>386</v>
      </c>
      <c r="L85" s="28" t="s">
        <v>515</v>
      </c>
      <c r="M85" s="152">
        <v>55</v>
      </c>
      <c r="N85" s="38">
        <v>0</v>
      </c>
      <c r="O85" s="32">
        <v>1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125">
        <v>0</v>
      </c>
      <c r="W85" s="144">
        <v>1</v>
      </c>
      <c r="X85" s="38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125">
        <v>0</v>
      </c>
      <c r="AG85" s="144">
        <v>0</v>
      </c>
      <c r="AH85" s="38">
        <f t="shared" si="77"/>
        <v>0</v>
      </c>
      <c r="AI85" s="32">
        <f t="shared" si="78"/>
        <v>0</v>
      </c>
      <c r="AJ85" s="32">
        <f t="shared" si="79"/>
        <v>0</v>
      </c>
      <c r="AK85" s="32">
        <f t="shared" si="80"/>
        <v>0</v>
      </c>
      <c r="AL85" s="32">
        <f t="shared" si="81"/>
        <v>0</v>
      </c>
      <c r="AM85" s="32">
        <f t="shared" si="82"/>
        <v>0</v>
      </c>
      <c r="AN85" s="32">
        <f t="shared" si="83"/>
        <v>2</v>
      </c>
      <c r="AO85" s="32">
        <f t="shared" si="84"/>
        <v>0</v>
      </c>
      <c r="AP85" s="125">
        <f t="shared" si="85"/>
        <v>0</v>
      </c>
      <c r="AQ85" s="144">
        <f t="shared" si="65"/>
        <v>2</v>
      </c>
      <c r="AR85" s="66" t="str">
        <f t="shared" si="75"/>
        <v>361EPS040</v>
      </c>
      <c r="AS85" s="682" t="s">
        <v>729</v>
      </c>
      <c r="AT85" s="682">
        <v>361</v>
      </c>
      <c r="AU85" s="682" t="s">
        <v>595</v>
      </c>
      <c r="AV85" s="683">
        <v>11</v>
      </c>
    </row>
    <row r="86" spans="2:48" ht="15" customHeight="1">
      <c r="B86" s="27" t="str">
        <f t="shared" si="66"/>
        <v>148EPS010</v>
      </c>
      <c r="C86" s="27" t="str">
        <f t="shared" si="67"/>
        <v>148EPS044</v>
      </c>
      <c r="D86" s="27" t="str">
        <f t="shared" si="68"/>
        <v>148EPS002</v>
      </c>
      <c r="E86" s="27" t="str">
        <f t="shared" si="69"/>
        <v>148EPS016</v>
      </c>
      <c r="F86" s="27" t="str">
        <f t="shared" si="70"/>
        <v>148EPS023</v>
      </c>
      <c r="G86" s="27" t="str">
        <f t="shared" si="71"/>
        <v>148EPS005</v>
      </c>
      <c r="H86" s="27" t="str">
        <f t="shared" si="72"/>
        <v>148EPS040</v>
      </c>
      <c r="I86" s="27" t="str">
        <f t="shared" si="73"/>
        <v>148EPS017</v>
      </c>
      <c r="J86" s="27" t="str">
        <f t="shared" si="74"/>
        <v>148EAS016</v>
      </c>
      <c r="K86" s="159" t="s">
        <v>387</v>
      </c>
      <c r="L86" s="28" t="s">
        <v>515</v>
      </c>
      <c r="M86" s="152">
        <v>148</v>
      </c>
      <c r="N86" s="38">
        <v>0</v>
      </c>
      <c r="O86" s="32">
        <v>0</v>
      </c>
      <c r="P86" s="32">
        <v>0</v>
      </c>
      <c r="Q86" s="32">
        <v>42</v>
      </c>
      <c r="R86" s="32">
        <v>0</v>
      </c>
      <c r="S86" s="32">
        <v>0</v>
      </c>
      <c r="T86" s="32">
        <v>0</v>
      </c>
      <c r="U86" s="32">
        <v>0</v>
      </c>
      <c r="V86" s="125">
        <v>0</v>
      </c>
      <c r="W86" s="144">
        <v>42</v>
      </c>
      <c r="X86" s="38">
        <v>0</v>
      </c>
      <c r="Y86" s="32">
        <v>0</v>
      </c>
      <c r="Z86" s="32">
        <v>0</v>
      </c>
      <c r="AA86" s="32">
        <v>8</v>
      </c>
      <c r="AB86" s="32">
        <v>0</v>
      </c>
      <c r="AC86" s="32">
        <v>0</v>
      </c>
      <c r="AD86" s="32">
        <v>0</v>
      </c>
      <c r="AE86" s="32">
        <v>0</v>
      </c>
      <c r="AF86" s="125">
        <v>0</v>
      </c>
      <c r="AG86" s="144">
        <v>8</v>
      </c>
      <c r="AH86" s="38">
        <f t="shared" si="77"/>
        <v>0</v>
      </c>
      <c r="AI86" s="32">
        <f t="shared" si="78"/>
        <v>0</v>
      </c>
      <c r="AJ86" s="32">
        <f t="shared" si="79"/>
        <v>0</v>
      </c>
      <c r="AK86" s="32">
        <f t="shared" si="80"/>
        <v>40</v>
      </c>
      <c r="AL86" s="32">
        <f t="shared" si="81"/>
        <v>0</v>
      </c>
      <c r="AM86" s="32">
        <f t="shared" si="82"/>
        <v>0</v>
      </c>
      <c r="AN86" s="32">
        <f t="shared" si="83"/>
        <v>26</v>
      </c>
      <c r="AO86" s="32">
        <f t="shared" si="84"/>
        <v>0</v>
      </c>
      <c r="AP86" s="125">
        <f t="shared" si="85"/>
        <v>0</v>
      </c>
      <c r="AQ86" s="144">
        <f t="shared" si="65"/>
        <v>66</v>
      </c>
      <c r="AR86" s="66" t="str">
        <f t="shared" si="75"/>
        <v>647EPS040</v>
      </c>
      <c r="AS86" s="682" t="s">
        <v>729</v>
      </c>
      <c r="AT86" s="682">
        <v>647</v>
      </c>
      <c r="AU86" s="682" t="s">
        <v>595</v>
      </c>
      <c r="AV86" s="683">
        <v>10</v>
      </c>
    </row>
    <row r="87" spans="2:48" ht="15" customHeight="1">
      <c r="B87" s="27" t="str">
        <f t="shared" si="66"/>
        <v>197EPS010</v>
      </c>
      <c r="C87" s="27" t="str">
        <f t="shared" si="67"/>
        <v>197EPS044</v>
      </c>
      <c r="D87" s="27" t="str">
        <f t="shared" si="68"/>
        <v>197EPS002</v>
      </c>
      <c r="E87" s="27" t="str">
        <f t="shared" si="69"/>
        <v>197EPS016</v>
      </c>
      <c r="F87" s="27" t="str">
        <f t="shared" si="70"/>
        <v>197EPS023</v>
      </c>
      <c r="G87" s="27" t="str">
        <f t="shared" si="71"/>
        <v>197EPS005</v>
      </c>
      <c r="H87" s="27" t="str">
        <f t="shared" si="72"/>
        <v>197EPS040</v>
      </c>
      <c r="I87" s="27" t="str">
        <f t="shared" si="73"/>
        <v>197EPS017</v>
      </c>
      <c r="J87" s="27" t="str">
        <f t="shared" si="74"/>
        <v>197EAS016</v>
      </c>
      <c r="K87" s="155" t="s">
        <v>388</v>
      </c>
      <c r="L87" s="28" t="s">
        <v>515</v>
      </c>
      <c r="M87" s="152">
        <v>197</v>
      </c>
      <c r="N87" s="38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125">
        <v>0</v>
      </c>
      <c r="W87" s="144">
        <v>0</v>
      </c>
      <c r="X87" s="38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125">
        <v>0</v>
      </c>
      <c r="AG87" s="144">
        <v>0</v>
      </c>
      <c r="AH87" s="38">
        <f t="shared" si="77"/>
        <v>0</v>
      </c>
      <c r="AI87" s="32">
        <f t="shared" si="78"/>
        <v>0</v>
      </c>
      <c r="AJ87" s="32">
        <f t="shared" si="79"/>
        <v>0</v>
      </c>
      <c r="AK87" s="32">
        <f t="shared" si="80"/>
        <v>0</v>
      </c>
      <c r="AL87" s="32">
        <f t="shared" si="81"/>
        <v>0</v>
      </c>
      <c r="AM87" s="32">
        <f t="shared" si="82"/>
        <v>0</v>
      </c>
      <c r="AN87" s="32">
        <f t="shared" si="83"/>
        <v>3</v>
      </c>
      <c r="AO87" s="32">
        <f t="shared" si="84"/>
        <v>0</v>
      </c>
      <c r="AP87" s="125">
        <f t="shared" si="85"/>
        <v>0</v>
      </c>
      <c r="AQ87" s="144">
        <f t="shared" si="65"/>
        <v>3</v>
      </c>
      <c r="AR87" s="66" t="str">
        <f t="shared" si="75"/>
        <v>658EPS040</v>
      </c>
      <c r="AS87" s="682" t="s">
        <v>729</v>
      </c>
      <c r="AT87" s="682">
        <v>658</v>
      </c>
      <c r="AU87" s="682" t="s">
        <v>595</v>
      </c>
      <c r="AV87" s="683">
        <v>4</v>
      </c>
    </row>
    <row r="88" spans="2:48" ht="15" customHeight="1">
      <c r="B88" s="27" t="str">
        <f t="shared" si="66"/>
        <v>206EPS010</v>
      </c>
      <c r="C88" s="27" t="str">
        <f t="shared" si="67"/>
        <v>206EPS044</v>
      </c>
      <c r="D88" s="27" t="str">
        <f t="shared" si="68"/>
        <v>206EPS002</v>
      </c>
      <c r="E88" s="27" t="str">
        <f t="shared" si="69"/>
        <v>206EPS016</v>
      </c>
      <c r="F88" s="27" t="str">
        <f t="shared" si="70"/>
        <v>206EPS023</v>
      </c>
      <c r="G88" s="27" t="str">
        <f t="shared" si="71"/>
        <v>206EPS005</v>
      </c>
      <c r="H88" s="27" t="str">
        <f t="shared" si="72"/>
        <v>206EPS040</v>
      </c>
      <c r="I88" s="27" t="str">
        <f t="shared" si="73"/>
        <v>206EPS017</v>
      </c>
      <c r="J88" s="27" t="str">
        <f t="shared" si="74"/>
        <v>206EAS016</v>
      </c>
      <c r="K88" s="156" t="s">
        <v>389</v>
      </c>
      <c r="L88" s="28" t="s">
        <v>515</v>
      </c>
      <c r="M88" s="152">
        <v>206</v>
      </c>
      <c r="N88" s="38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125">
        <v>0</v>
      </c>
      <c r="W88" s="144">
        <v>0</v>
      </c>
      <c r="X88" s="38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125">
        <v>0</v>
      </c>
      <c r="AG88" s="144">
        <v>0</v>
      </c>
      <c r="AH88" s="38">
        <f t="shared" si="77"/>
        <v>0</v>
      </c>
      <c r="AI88" s="32">
        <f t="shared" si="78"/>
        <v>0</v>
      </c>
      <c r="AJ88" s="32">
        <f t="shared" si="79"/>
        <v>0</v>
      </c>
      <c r="AK88" s="32">
        <f t="shared" si="80"/>
        <v>0</v>
      </c>
      <c r="AL88" s="32">
        <f t="shared" si="81"/>
        <v>0</v>
      </c>
      <c r="AM88" s="32">
        <f t="shared" si="82"/>
        <v>0</v>
      </c>
      <c r="AN88" s="32">
        <f t="shared" si="83"/>
        <v>2</v>
      </c>
      <c r="AO88" s="32">
        <f t="shared" si="84"/>
        <v>0</v>
      </c>
      <c r="AP88" s="125">
        <f t="shared" si="85"/>
        <v>0</v>
      </c>
      <c r="AQ88" s="144">
        <f t="shared" si="65"/>
        <v>2</v>
      </c>
      <c r="AR88" s="66" t="str">
        <f t="shared" si="75"/>
        <v>664EPS002</v>
      </c>
      <c r="AS88" s="682" t="s">
        <v>729</v>
      </c>
      <c r="AT88" s="682">
        <v>664</v>
      </c>
      <c r="AU88" s="682" t="s">
        <v>593</v>
      </c>
      <c r="AV88" s="683">
        <v>6</v>
      </c>
    </row>
    <row r="89" spans="2:48" ht="15" customHeight="1">
      <c r="B89" s="27" t="str">
        <f t="shared" si="66"/>
        <v>313EPS010</v>
      </c>
      <c r="C89" s="27" t="str">
        <f t="shared" si="67"/>
        <v>313EPS044</v>
      </c>
      <c r="D89" s="27" t="str">
        <f t="shared" si="68"/>
        <v>313EPS002</v>
      </c>
      <c r="E89" s="27" t="str">
        <f t="shared" si="69"/>
        <v>313EPS016</v>
      </c>
      <c r="F89" s="27" t="str">
        <f t="shared" si="70"/>
        <v>313EPS023</v>
      </c>
      <c r="G89" s="27" t="str">
        <f t="shared" si="71"/>
        <v>313EPS005</v>
      </c>
      <c r="H89" s="27" t="str">
        <f t="shared" si="72"/>
        <v>313EPS040</v>
      </c>
      <c r="I89" s="27" t="str">
        <f t="shared" si="73"/>
        <v>313EPS017</v>
      </c>
      <c r="J89" s="27" t="str">
        <f t="shared" si="74"/>
        <v>313EAS016</v>
      </c>
      <c r="K89" s="155" t="s">
        <v>390</v>
      </c>
      <c r="L89" s="28" t="s">
        <v>515</v>
      </c>
      <c r="M89" s="152">
        <v>313</v>
      </c>
      <c r="N89" s="38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125">
        <v>0</v>
      </c>
      <c r="W89" s="144">
        <v>0</v>
      </c>
      <c r="X89" s="38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125">
        <v>0</v>
      </c>
      <c r="AG89" s="144">
        <v>0</v>
      </c>
      <c r="AH89" s="38">
        <f t="shared" si="77"/>
        <v>0</v>
      </c>
      <c r="AI89" s="32">
        <f t="shared" si="78"/>
        <v>0</v>
      </c>
      <c r="AJ89" s="32">
        <f t="shared" si="79"/>
        <v>0</v>
      </c>
      <c r="AK89" s="32">
        <f t="shared" si="80"/>
        <v>0</v>
      </c>
      <c r="AL89" s="32">
        <f t="shared" si="81"/>
        <v>0</v>
      </c>
      <c r="AM89" s="32">
        <f t="shared" si="82"/>
        <v>0</v>
      </c>
      <c r="AN89" s="32">
        <f t="shared" si="83"/>
        <v>5</v>
      </c>
      <c r="AO89" s="32">
        <f t="shared" si="84"/>
        <v>0</v>
      </c>
      <c r="AP89" s="125">
        <f t="shared" si="85"/>
        <v>0</v>
      </c>
      <c r="AQ89" s="144">
        <f t="shared" si="65"/>
        <v>5</v>
      </c>
      <c r="AR89" s="66" t="str">
        <f t="shared" si="75"/>
        <v>664EPS016</v>
      </c>
      <c r="AS89" s="682" t="s">
        <v>729</v>
      </c>
      <c r="AT89" s="682">
        <v>664</v>
      </c>
      <c r="AU89" s="682" t="s">
        <v>659</v>
      </c>
      <c r="AV89" s="683">
        <v>23</v>
      </c>
    </row>
    <row r="90" spans="2:48" ht="15" customHeight="1">
      <c r="B90" s="27" t="str">
        <f t="shared" si="66"/>
        <v>318EPS010</v>
      </c>
      <c r="C90" s="27" t="str">
        <f t="shared" si="67"/>
        <v>318EPS044</v>
      </c>
      <c r="D90" s="27" t="str">
        <f t="shared" si="68"/>
        <v>318EPS002</v>
      </c>
      <c r="E90" s="27" t="str">
        <f t="shared" si="69"/>
        <v>318EPS016</v>
      </c>
      <c r="F90" s="27" t="str">
        <f t="shared" si="70"/>
        <v>318EPS023</v>
      </c>
      <c r="G90" s="27" t="str">
        <f t="shared" si="71"/>
        <v>318EPS005</v>
      </c>
      <c r="H90" s="27" t="str">
        <f t="shared" si="72"/>
        <v>318EPS040</v>
      </c>
      <c r="I90" s="27" t="str">
        <f t="shared" si="73"/>
        <v>318EPS017</v>
      </c>
      <c r="J90" s="27" t="str">
        <f t="shared" si="74"/>
        <v>318EAS016</v>
      </c>
      <c r="K90" s="155" t="s">
        <v>391</v>
      </c>
      <c r="L90" s="28" t="s">
        <v>515</v>
      </c>
      <c r="M90" s="152">
        <v>318</v>
      </c>
      <c r="N90" s="38">
        <v>285</v>
      </c>
      <c r="O90" s="32">
        <v>0</v>
      </c>
      <c r="P90" s="32">
        <v>8</v>
      </c>
      <c r="Q90" s="32">
        <v>60</v>
      </c>
      <c r="R90" s="32">
        <v>0</v>
      </c>
      <c r="S90" s="32">
        <v>0</v>
      </c>
      <c r="T90" s="32">
        <v>0</v>
      </c>
      <c r="U90" s="32">
        <v>0</v>
      </c>
      <c r="V90" s="125">
        <v>0</v>
      </c>
      <c r="W90" s="144">
        <v>353</v>
      </c>
      <c r="X90" s="38">
        <v>64</v>
      </c>
      <c r="Y90" s="32">
        <v>0</v>
      </c>
      <c r="Z90" s="32">
        <v>12</v>
      </c>
      <c r="AA90" s="32">
        <v>9</v>
      </c>
      <c r="AB90" s="32">
        <v>0</v>
      </c>
      <c r="AC90" s="32">
        <v>0</v>
      </c>
      <c r="AD90" s="32">
        <v>0</v>
      </c>
      <c r="AE90" s="32">
        <v>0</v>
      </c>
      <c r="AF90" s="125">
        <v>0</v>
      </c>
      <c r="AG90" s="144">
        <v>85</v>
      </c>
      <c r="AH90" s="38">
        <f t="shared" si="77"/>
        <v>60</v>
      </c>
      <c r="AI90" s="32">
        <f t="shared" si="78"/>
        <v>0</v>
      </c>
      <c r="AJ90" s="32">
        <f t="shared" si="79"/>
        <v>26</v>
      </c>
      <c r="AK90" s="32">
        <f t="shared" si="80"/>
        <v>30</v>
      </c>
      <c r="AL90" s="32">
        <f t="shared" si="81"/>
        <v>0</v>
      </c>
      <c r="AM90" s="32">
        <f t="shared" si="82"/>
        <v>0</v>
      </c>
      <c r="AN90" s="32">
        <f t="shared" si="83"/>
        <v>29</v>
      </c>
      <c r="AO90" s="32">
        <f t="shared" si="84"/>
        <v>0</v>
      </c>
      <c r="AP90" s="125">
        <f t="shared" si="85"/>
        <v>0</v>
      </c>
      <c r="AQ90" s="144">
        <f t="shared" si="65"/>
        <v>145</v>
      </c>
      <c r="AR90" s="66" t="str">
        <f t="shared" si="75"/>
        <v>664EPS040</v>
      </c>
      <c r="AS90" s="682" t="s">
        <v>729</v>
      </c>
      <c r="AT90" s="682">
        <v>664</v>
      </c>
      <c r="AU90" s="682" t="s">
        <v>595</v>
      </c>
      <c r="AV90" s="683">
        <v>16</v>
      </c>
    </row>
    <row r="91" spans="2:48" ht="15" customHeight="1">
      <c r="B91" s="27" t="str">
        <f t="shared" si="66"/>
        <v>321EPS010</v>
      </c>
      <c r="C91" s="27" t="str">
        <f t="shared" si="67"/>
        <v>321EPS044</v>
      </c>
      <c r="D91" s="27" t="str">
        <f t="shared" si="68"/>
        <v>321EPS002</v>
      </c>
      <c r="E91" s="27" t="str">
        <f t="shared" si="69"/>
        <v>321EPS016</v>
      </c>
      <c r="F91" s="27" t="str">
        <f t="shared" si="70"/>
        <v>321EPS023</v>
      </c>
      <c r="G91" s="27" t="str">
        <f t="shared" si="71"/>
        <v>321EPS005</v>
      </c>
      <c r="H91" s="27" t="str">
        <f t="shared" si="72"/>
        <v>321EPS040</v>
      </c>
      <c r="I91" s="27" t="str">
        <f t="shared" si="73"/>
        <v>321EPS017</v>
      </c>
      <c r="J91" s="27" t="str">
        <f t="shared" si="74"/>
        <v>321EAS016</v>
      </c>
      <c r="K91" s="155" t="s">
        <v>392</v>
      </c>
      <c r="L91" s="28" t="s">
        <v>515</v>
      </c>
      <c r="M91" s="152">
        <v>321</v>
      </c>
      <c r="N91" s="38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125">
        <v>0</v>
      </c>
      <c r="W91" s="144">
        <v>0</v>
      </c>
      <c r="X91" s="38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125">
        <v>0</v>
      </c>
      <c r="AG91" s="144">
        <v>0</v>
      </c>
      <c r="AH91" s="38">
        <f t="shared" si="77"/>
        <v>0</v>
      </c>
      <c r="AI91" s="32">
        <f t="shared" si="78"/>
        <v>0</v>
      </c>
      <c r="AJ91" s="32">
        <f t="shared" si="79"/>
        <v>0</v>
      </c>
      <c r="AK91" s="32">
        <f t="shared" si="80"/>
        <v>0</v>
      </c>
      <c r="AL91" s="32">
        <f t="shared" si="81"/>
        <v>0</v>
      </c>
      <c r="AM91" s="32">
        <f t="shared" si="82"/>
        <v>0</v>
      </c>
      <c r="AN91" s="32">
        <f t="shared" si="83"/>
        <v>4</v>
      </c>
      <c r="AO91" s="32">
        <f t="shared" si="84"/>
        <v>0</v>
      </c>
      <c r="AP91" s="125">
        <f t="shared" si="85"/>
        <v>0</v>
      </c>
      <c r="AQ91" s="144">
        <f t="shared" si="65"/>
        <v>4</v>
      </c>
      <c r="AR91" s="66" t="str">
        <f t="shared" si="75"/>
        <v>686EPS002</v>
      </c>
      <c r="AS91" s="682" t="s">
        <v>729</v>
      </c>
      <c r="AT91" s="682">
        <v>686</v>
      </c>
      <c r="AU91" s="682" t="s">
        <v>593</v>
      </c>
      <c r="AV91" s="683">
        <v>8</v>
      </c>
    </row>
    <row r="92" spans="2:48" ht="15" customHeight="1">
      <c r="B92" s="27" t="str">
        <f t="shared" si="66"/>
        <v>376EPS010</v>
      </c>
      <c r="C92" s="27" t="str">
        <f t="shared" si="67"/>
        <v>376EPS044</v>
      </c>
      <c r="D92" s="27" t="str">
        <f t="shared" si="68"/>
        <v>376EPS002</v>
      </c>
      <c r="E92" s="27" t="str">
        <f t="shared" si="69"/>
        <v>376EPS016</v>
      </c>
      <c r="F92" s="27" t="str">
        <f t="shared" si="70"/>
        <v>376EPS023</v>
      </c>
      <c r="G92" s="27" t="str">
        <f t="shared" si="71"/>
        <v>376EPS005</v>
      </c>
      <c r="H92" s="27" t="str">
        <f t="shared" si="72"/>
        <v>376EPS040</v>
      </c>
      <c r="I92" s="27" t="str">
        <f t="shared" si="73"/>
        <v>376EPS017</v>
      </c>
      <c r="J92" s="27" t="str">
        <f t="shared" si="74"/>
        <v>376EAS016</v>
      </c>
      <c r="K92" s="155" t="s">
        <v>393</v>
      </c>
      <c r="L92" s="28" t="s">
        <v>515</v>
      </c>
      <c r="M92" s="152">
        <v>376</v>
      </c>
      <c r="N92" s="38">
        <v>777</v>
      </c>
      <c r="O92" s="32">
        <v>0</v>
      </c>
      <c r="P92" s="32">
        <v>0</v>
      </c>
      <c r="Q92" s="32">
        <v>107</v>
      </c>
      <c r="R92" s="32">
        <v>0</v>
      </c>
      <c r="S92" s="32">
        <v>7</v>
      </c>
      <c r="T92" s="32">
        <v>0</v>
      </c>
      <c r="U92" s="32">
        <v>0</v>
      </c>
      <c r="V92" s="125">
        <v>0</v>
      </c>
      <c r="W92" s="144">
        <v>891</v>
      </c>
      <c r="X92" s="38">
        <v>92</v>
      </c>
      <c r="Y92" s="32">
        <v>0</v>
      </c>
      <c r="Z92" s="32">
        <v>0</v>
      </c>
      <c r="AA92" s="32">
        <v>6</v>
      </c>
      <c r="AB92" s="32">
        <v>0</v>
      </c>
      <c r="AC92" s="32">
        <v>15</v>
      </c>
      <c r="AD92" s="32">
        <v>0</v>
      </c>
      <c r="AE92" s="32">
        <v>0</v>
      </c>
      <c r="AF92" s="125">
        <v>0</v>
      </c>
      <c r="AG92" s="144">
        <v>113</v>
      </c>
      <c r="AH92" s="38">
        <f t="shared" si="77"/>
        <v>138</v>
      </c>
      <c r="AI92" s="32">
        <f t="shared" si="78"/>
        <v>0</v>
      </c>
      <c r="AJ92" s="32">
        <f t="shared" si="79"/>
        <v>1</v>
      </c>
      <c r="AK92" s="32">
        <f t="shared" si="80"/>
        <v>104</v>
      </c>
      <c r="AL92" s="32">
        <f t="shared" si="81"/>
        <v>0</v>
      </c>
      <c r="AM92" s="32">
        <f t="shared" si="82"/>
        <v>0</v>
      </c>
      <c r="AN92" s="32">
        <f t="shared" si="83"/>
        <v>28</v>
      </c>
      <c r="AO92" s="32">
        <f t="shared" si="84"/>
        <v>0</v>
      </c>
      <c r="AP92" s="125">
        <f t="shared" si="85"/>
        <v>0</v>
      </c>
      <c r="AQ92" s="144">
        <f t="shared" si="65"/>
        <v>271</v>
      </c>
      <c r="AR92" s="66" t="str">
        <f t="shared" si="75"/>
        <v>686EPS010</v>
      </c>
      <c r="AS92" s="682" t="s">
        <v>729</v>
      </c>
      <c r="AT92" s="682">
        <v>686</v>
      </c>
      <c r="AU92" s="682" t="s">
        <v>592</v>
      </c>
      <c r="AV92" s="683">
        <v>46</v>
      </c>
    </row>
    <row r="93" spans="2:48" ht="15" customHeight="1">
      <c r="B93" s="27" t="str">
        <f t="shared" si="66"/>
        <v>400EPS010</v>
      </c>
      <c r="C93" s="27" t="str">
        <f t="shared" si="67"/>
        <v>400EPS044</v>
      </c>
      <c r="D93" s="27" t="str">
        <f t="shared" si="68"/>
        <v>400EPS002</v>
      </c>
      <c r="E93" s="27" t="str">
        <f t="shared" si="69"/>
        <v>400EPS016</v>
      </c>
      <c r="F93" s="27" t="str">
        <f t="shared" si="70"/>
        <v>400EPS023</v>
      </c>
      <c r="G93" s="27" t="str">
        <f t="shared" si="71"/>
        <v>400EPS005</v>
      </c>
      <c r="H93" s="27" t="str">
        <f t="shared" si="72"/>
        <v>400EPS040</v>
      </c>
      <c r="I93" s="27" t="str">
        <f t="shared" si="73"/>
        <v>400EPS017</v>
      </c>
      <c r="J93" s="27" t="str">
        <f t="shared" si="74"/>
        <v>400EAS016</v>
      </c>
      <c r="K93" s="156" t="s">
        <v>394</v>
      </c>
      <c r="L93" s="28" t="s">
        <v>515</v>
      </c>
      <c r="M93" s="152">
        <v>400</v>
      </c>
      <c r="N93" s="38">
        <v>0</v>
      </c>
      <c r="O93" s="32">
        <v>0</v>
      </c>
      <c r="P93" s="32">
        <v>9</v>
      </c>
      <c r="Q93" s="32">
        <v>31</v>
      </c>
      <c r="R93" s="32">
        <v>0</v>
      </c>
      <c r="S93" s="32">
        <v>0</v>
      </c>
      <c r="T93" s="32">
        <v>0</v>
      </c>
      <c r="U93" s="32">
        <v>0</v>
      </c>
      <c r="V93" s="125">
        <v>0</v>
      </c>
      <c r="W93" s="144">
        <v>40</v>
      </c>
      <c r="X93" s="38">
        <v>0</v>
      </c>
      <c r="Y93" s="32">
        <v>0</v>
      </c>
      <c r="Z93" s="32">
        <v>6</v>
      </c>
      <c r="AA93" s="32">
        <v>11</v>
      </c>
      <c r="AB93" s="32">
        <v>0</v>
      </c>
      <c r="AC93" s="32">
        <v>0</v>
      </c>
      <c r="AD93" s="32">
        <v>0</v>
      </c>
      <c r="AE93" s="32">
        <v>0</v>
      </c>
      <c r="AF93" s="125">
        <v>0</v>
      </c>
      <c r="AG93" s="144">
        <v>17</v>
      </c>
      <c r="AH93" s="38">
        <f t="shared" si="77"/>
        <v>0</v>
      </c>
      <c r="AI93" s="32">
        <f t="shared" si="78"/>
        <v>0</v>
      </c>
      <c r="AJ93" s="32">
        <f t="shared" si="79"/>
        <v>13</v>
      </c>
      <c r="AK93" s="32">
        <f t="shared" si="80"/>
        <v>31</v>
      </c>
      <c r="AL93" s="32">
        <f t="shared" si="81"/>
        <v>0</v>
      </c>
      <c r="AM93" s="32">
        <f t="shared" si="82"/>
        <v>0</v>
      </c>
      <c r="AN93" s="32">
        <f t="shared" si="83"/>
        <v>8</v>
      </c>
      <c r="AO93" s="32">
        <f t="shared" si="84"/>
        <v>0</v>
      </c>
      <c r="AP93" s="125">
        <f t="shared" si="85"/>
        <v>0</v>
      </c>
      <c r="AQ93" s="144">
        <f t="shared" si="65"/>
        <v>52</v>
      </c>
      <c r="AR93" s="66" t="str">
        <f t="shared" si="75"/>
        <v>686EPS016</v>
      </c>
      <c r="AS93" s="682" t="s">
        <v>729</v>
      </c>
      <c r="AT93" s="682">
        <v>686</v>
      </c>
      <c r="AU93" s="682" t="s">
        <v>659</v>
      </c>
      <c r="AV93" s="683">
        <v>53</v>
      </c>
    </row>
    <row r="94" spans="2:48" ht="15" customHeight="1">
      <c r="B94" s="27" t="str">
        <f t="shared" si="66"/>
        <v>440EPS010</v>
      </c>
      <c r="C94" s="27" t="str">
        <f t="shared" si="67"/>
        <v>440EPS044</v>
      </c>
      <c r="D94" s="27" t="str">
        <f t="shared" si="68"/>
        <v>440EPS002</v>
      </c>
      <c r="E94" s="27" t="str">
        <f t="shared" si="69"/>
        <v>440EPS016</v>
      </c>
      <c r="F94" s="27" t="str">
        <f t="shared" si="70"/>
        <v>440EPS023</v>
      </c>
      <c r="G94" s="27" t="str">
        <f t="shared" si="71"/>
        <v>440EPS005</v>
      </c>
      <c r="H94" s="27" t="str">
        <f t="shared" si="72"/>
        <v>440EPS040</v>
      </c>
      <c r="I94" s="27" t="str">
        <f t="shared" si="73"/>
        <v>440EPS017</v>
      </c>
      <c r="J94" s="27" t="str">
        <f t="shared" si="74"/>
        <v>440EAS016</v>
      </c>
      <c r="K94" s="155" t="s">
        <v>395</v>
      </c>
      <c r="L94" s="28" t="s">
        <v>515</v>
      </c>
      <c r="M94" s="152">
        <v>440</v>
      </c>
      <c r="N94" s="38">
        <v>419</v>
      </c>
      <c r="O94" s="32">
        <v>2</v>
      </c>
      <c r="P94" s="32">
        <v>7</v>
      </c>
      <c r="Q94" s="32">
        <v>85</v>
      </c>
      <c r="R94" s="32">
        <v>0</v>
      </c>
      <c r="S94" s="32">
        <v>0</v>
      </c>
      <c r="T94" s="32">
        <v>0</v>
      </c>
      <c r="U94" s="32">
        <v>0</v>
      </c>
      <c r="V94" s="125">
        <v>0</v>
      </c>
      <c r="W94" s="144">
        <v>513</v>
      </c>
      <c r="X94" s="38">
        <v>31</v>
      </c>
      <c r="Y94" s="32">
        <v>0</v>
      </c>
      <c r="Z94" s="32">
        <v>18</v>
      </c>
      <c r="AA94" s="32">
        <v>14</v>
      </c>
      <c r="AB94" s="32">
        <v>0</v>
      </c>
      <c r="AC94" s="32">
        <v>2</v>
      </c>
      <c r="AD94" s="32">
        <v>0</v>
      </c>
      <c r="AE94" s="32">
        <v>0</v>
      </c>
      <c r="AF94" s="125">
        <v>0</v>
      </c>
      <c r="AG94" s="144">
        <v>65</v>
      </c>
      <c r="AH94" s="38">
        <f t="shared" si="77"/>
        <v>77</v>
      </c>
      <c r="AI94" s="32">
        <f t="shared" si="78"/>
        <v>0</v>
      </c>
      <c r="AJ94" s="32">
        <f t="shared" si="79"/>
        <v>28</v>
      </c>
      <c r="AK94" s="32">
        <f t="shared" si="80"/>
        <v>53</v>
      </c>
      <c r="AL94" s="32">
        <f t="shared" si="81"/>
        <v>0</v>
      </c>
      <c r="AM94" s="32">
        <f t="shared" si="82"/>
        <v>1</v>
      </c>
      <c r="AN94" s="32">
        <f t="shared" si="83"/>
        <v>24</v>
      </c>
      <c r="AO94" s="32">
        <f t="shared" si="84"/>
        <v>0</v>
      </c>
      <c r="AP94" s="125">
        <f t="shared" si="85"/>
        <v>0</v>
      </c>
      <c r="AQ94" s="144">
        <f t="shared" si="65"/>
        <v>183</v>
      </c>
      <c r="AR94" s="66" t="str">
        <f t="shared" si="75"/>
        <v>686EPS040</v>
      </c>
      <c r="AS94" s="682" t="s">
        <v>729</v>
      </c>
      <c r="AT94" s="682">
        <v>686</v>
      </c>
      <c r="AU94" s="682" t="s">
        <v>595</v>
      </c>
      <c r="AV94" s="683">
        <v>35</v>
      </c>
    </row>
    <row r="95" spans="2:48" ht="15" customHeight="1">
      <c r="B95" s="27" t="str">
        <f t="shared" si="66"/>
        <v>483EPS010</v>
      </c>
      <c r="C95" s="27" t="str">
        <f t="shared" si="67"/>
        <v>483EPS044</v>
      </c>
      <c r="D95" s="27" t="str">
        <f t="shared" si="68"/>
        <v>483EPS002</v>
      </c>
      <c r="E95" s="27" t="str">
        <f t="shared" si="69"/>
        <v>483EPS016</v>
      </c>
      <c r="F95" s="27" t="str">
        <f t="shared" si="70"/>
        <v>483EPS023</v>
      </c>
      <c r="G95" s="27" t="str">
        <f t="shared" si="71"/>
        <v>483EPS005</v>
      </c>
      <c r="H95" s="27" t="str">
        <f t="shared" si="72"/>
        <v>483EPS040</v>
      </c>
      <c r="I95" s="27" t="str">
        <f t="shared" si="73"/>
        <v>483EPS017</v>
      </c>
      <c r="J95" s="27" t="str">
        <f t="shared" si="74"/>
        <v>483EAS016</v>
      </c>
      <c r="K95" s="155" t="s">
        <v>396</v>
      </c>
      <c r="L95" s="28" t="s">
        <v>515</v>
      </c>
      <c r="M95" s="152">
        <v>483</v>
      </c>
      <c r="N95" s="38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125">
        <v>0</v>
      </c>
      <c r="W95" s="144">
        <v>0</v>
      </c>
      <c r="X95" s="38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125">
        <v>0</v>
      </c>
      <c r="AG95" s="144">
        <v>0</v>
      </c>
      <c r="AH95" s="38">
        <f t="shared" si="77"/>
        <v>0</v>
      </c>
      <c r="AI95" s="32">
        <f t="shared" si="78"/>
        <v>0</v>
      </c>
      <c r="AJ95" s="32">
        <f t="shared" si="79"/>
        <v>0</v>
      </c>
      <c r="AK95" s="32">
        <f t="shared" si="80"/>
        <v>0</v>
      </c>
      <c r="AL95" s="32">
        <f t="shared" si="81"/>
        <v>0</v>
      </c>
      <c r="AM95" s="32">
        <f t="shared" si="82"/>
        <v>0</v>
      </c>
      <c r="AN95" s="32">
        <f t="shared" si="83"/>
        <v>1</v>
      </c>
      <c r="AO95" s="32">
        <f t="shared" si="84"/>
        <v>0</v>
      </c>
      <c r="AP95" s="125">
        <f t="shared" si="85"/>
        <v>0</v>
      </c>
      <c r="AQ95" s="144">
        <f t="shared" si="65"/>
        <v>1</v>
      </c>
      <c r="AR95" s="66" t="str">
        <f t="shared" si="75"/>
        <v>819EPS040</v>
      </c>
      <c r="AS95" s="682" t="s">
        <v>729</v>
      </c>
      <c r="AT95" s="682">
        <v>819</v>
      </c>
      <c r="AU95" s="682" t="s">
        <v>595</v>
      </c>
      <c r="AV95" s="683">
        <v>3</v>
      </c>
    </row>
    <row r="96" spans="2:48" ht="15" customHeight="1">
      <c r="B96" s="27" t="str">
        <f t="shared" si="66"/>
        <v>541EPS010</v>
      </c>
      <c r="C96" s="27" t="str">
        <f t="shared" si="67"/>
        <v>541EPS044</v>
      </c>
      <c r="D96" s="27" t="str">
        <f t="shared" si="68"/>
        <v>541EPS002</v>
      </c>
      <c r="E96" s="27" t="str">
        <f t="shared" si="69"/>
        <v>541EPS016</v>
      </c>
      <c r="F96" s="27" t="str">
        <f t="shared" si="70"/>
        <v>541EPS023</v>
      </c>
      <c r="G96" s="27" t="str">
        <f t="shared" si="71"/>
        <v>541EPS005</v>
      </c>
      <c r="H96" s="27" t="str">
        <f t="shared" si="72"/>
        <v>541EPS040</v>
      </c>
      <c r="I96" s="27" t="str">
        <f t="shared" si="73"/>
        <v>541EPS017</v>
      </c>
      <c r="J96" s="27" t="str">
        <f t="shared" si="74"/>
        <v>541EAS016</v>
      </c>
      <c r="K96" s="160" t="s">
        <v>397</v>
      </c>
      <c r="L96" s="28" t="s">
        <v>515</v>
      </c>
      <c r="M96" s="152">
        <v>541</v>
      </c>
      <c r="N96" s="38">
        <v>0</v>
      </c>
      <c r="O96" s="32">
        <v>0</v>
      </c>
      <c r="P96" s="32">
        <v>9</v>
      </c>
      <c r="Q96" s="32">
        <v>7</v>
      </c>
      <c r="R96" s="32">
        <v>0</v>
      </c>
      <c r="S96" s="32">
        <v>0</v>
      </c>
      <c r="T96" s="32">
        <v>0</v>
      </c>
      <c r="U96" s="32">
        <v>0</v>
      </c>
      <c r="V96" s="125">
        <v>0</v>
      </c>
      <c r="W96" s="144">
        <v>16</v>
      </c>
      <c r="X96" s="38">
        <v>0</v>
      </c>
      <c r="Y96" s="32">
        <v>0</v>
      </c>
      <c r="Z96" s="32">
        <v>10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125">
        <v>0</v>
      </c>
      <c r="AG96" s="144">
        <v>10</v>
      </c>
      <c r="AH96" s="38">
        <f t="shared" si="77"/>
        <v>0</v>
      </c>
      <c r="AI96" s="32">
        <f t="shared" si="78"/>
        <v>0</v>
      </c>
      <c r="AJ96" s="32">
        <f t="shared" si="79"/>
        <v>11</v>
      </c>
      <c r="AK96" s="32">
        <f t="shared" si="80"/>
        <v>0</v>
      </c>
      <c r="AL96" s="32">
        <f t="shared" si="81"/>
        <v>0</v>
      </c>
      <c r="AM96" s="32">
        <f t="shared" si="82"/>
        <v>0</v>
      </c>
      <c r="AN96" s="32">
        <f t="shared" si="83"/>
        <v>3</v>
      </c>
      <c r="AO96" s="32">
        <f t="shared" si="84"/>
        <v>0</v>
      </c>
      <c r="AP96" s="125">
        <f t="shared" si="85"/>
        <v>0</v>
      </c>
      <c r="AQ96" s="144">
        <f t="shared" si="65"/>
        <v>14</v>
      </c>
      <c r="AR96" s="66" t="str">
        <f t="shared" si="75"/>
        <v>887EPS002</v>
      </c>
      <c r="AS96" s="682" t="s">
        <v>729</v>
      </c>
      <c r="AT96" s="682">
        <v>887</v>
      </c>
      <c r="AU96" s="682" t="s">
        <v>593</v>
      </c>
      <c r="AV96" s="683">
        <v>1</v>
      </c>
    </row>
    <row r="97" spans="2:48" ht="15" customHeight="1">
      <c r="B97" s="27" t="str">
        <f t="shared" si="66"/>
        <v>607EPS010</v>
      </c>
      <c r="C97" s="27" t="str">
        <f t="shared" si="67"/>
        <v>607EPS044</v>
      </c>
      <c r="D97" s="27" t="str">
        <f t="shared" si="68"/>
        <v>607EPS002</v>
      </c>
      <c r="E97" s="27" t="str">
        <f t="shared" si="69"/>
        <v>607EPS016</v>
      </c>
      <c r="F97" s="27" t="str">
        <f t="shared" si="70"/>
        <v>607EPS023</v>
      </c>
      <c r="G97" s="27" t="str">
        <f t="shared" si="71"/>
        <v>607EPS005</v>
      </c>
      <c r="H97" s="27" t="str">
        <f t="shared" si="72"/>
        <v>607EPS040</v>
      </c>
      <c r="I97" s="27" t="str">
        <f t="shared" si="73"/>
        <v>607EPS017</v>
      </c>
      <c r="J97" s="27" t="str">
        <f t="shared" si="74"/>
        <v>607EAS016</v>
      </c>
      <c r="K97" s="155" t="s">
        <v>398</v>
      </c>
      <c r="L97" s="28" t="s">
        <v>515</v>
      </c>
      <c r="M97" s="152">
        <v>607</v>
      </c>
      <c r="N97" s="38">
        <v>0</v>
      </c>
      <c r="O97" s="32">
        <v>0</v>
      </c>
      <c r="P97" s="32">
        <v>0</v>
      </c>
      <c r="Q97" s="32">
        <v>16</v>
      </c>
      <c r="R97" s="32">
        <v>0</v>
      </c>
      <c r="S97" s="32">
        <v>0</v>
      </c>
      <c r="T97" s="32">
        <v>0</v>
      </c>
      <c r="U97" s="32">
        <v>0</v>
      </c>
      <c r="V97" s="125">
        <v>0</v>
      </c>
      <c r="W97" s="144">
        <v>16</v>
      </c>
      <c r="X97" s="38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125">
        <v>0</v>
      </c>
      <c r="AG97" s="144">
        <v>0</v>
      </c>
      <c r="AH97" s="38">
        <f t="shared" si="77"/>
        <v>0</v>
      </c>
      <c r="AI97" s="32">
        <f t="shared" si="78"/>
        <v>0</v>
      </c>
      <c r="AJ97" s="32">
        <f t="shared" si="79"/>
        <v>0</v>
      </c>
      <c r="AK97" s="32">
        <f t="shared" si="80"/>
        <v>0</v>
      </c>
      <c r="AL97" s="32">
        <f t="shared" si="81"/>
        <v>0</v>
      </c>
      <c r="AM97" s="32">
        <f t="shared" si="82"/>
        <v>0</v>
      </c>
      <c r="AN97" s="32">
        <f t="shared" si="83"/>
        <v>13</v>
      </c>
      <c r="AO97" s="32">
        <f t="shared" si="84"/>
        <v>0</v>
      </c>
      <c r="AP97" s="125">
        <f t="shared" si="85"/>
        <v>0</v>
      </c>
      <c r="AQ97" s="144">
        <f t="shared" si="65"/>
        <v>13</v>
      </c>
      <c r="AR97" s="66" t="str">
        <f t="shared" si="75"/>
        <v>887EPS010</v>
      </c>
      <c r="AS97" s="682" t="s">
        <v>729</v>
      </c>
      <c r="AT97" s="682">
        <v>887</v>
      </c>
      <c r="AU97" s="682" t="s">
        <v>592</v>
      </c>
      <c r="AV97" s="683">
        <v>10</v>
      </c>
    </row>
    <row r="98" spans="2:48" ht="15" customHeight="1">
      <c r="B98" s="27" t="str">
        <f t="shared" si="66"/>
        <v>615EPS010</v>
      </c>
      <c r="C98" s="27" t="str">
        <f t="shared" si="67"/>
        <v>615EPS044</v>
      </c>
      <c r="D98" s="27" t="str">
        <f t="shared" si="68"/>
        <v>615EPS002</v>
      </c>
      <c r="E98" s="27" t="str">
        <f t="shared" si="69"/>
        <v>615EPS016</v>
      </c>
      <c r="F98" s="27" t="str">
        <f t="shared" si="70"/>
        <v>615EPS023</v>
      </c>
      <c r="G98" s="27" t="str">
        <f t="shared" si="71"/>
        <v>615EPS005</v>
      </c>
      <c r="H98" s="27" t="str">
        <f t="shared" si="72"/>
        <v>615EPS040</v>
      </c>
      <c r="I98" s="27" t="str">
        <f t="shared" si="73"/>
        <v>615EPS017</v>
      </c>
      <c r="J98" s="27" t="str">
        <f t="shared" si="74"/>
        <v>615EAS016</v>
      </c>
      <c r="K98" s="155" t="s">
        <v>399</v>
      </c>
      <c r="L98" s="28" t="s">
        <v>515</v>
      </c>
      <c r="M98" s="152">
        <v>615</v>
      </c>
      <c r="N98" s="38">
        <v>2415</v>
      </c>
      <c r="O98" s="32">
        <v>0</v>
      </c>
      <c r="P98" s="32">
        <v>65</v>
      </c>
      <c r="Q98" s="32">
        <v>141</v>
      </c>
      <c r="R98" s="32">
        <v>0</v>
      </c>
      <c r="S98" s="32">
        <v>87</v>
      </c>
      <c r="T98" s="32">
        <v>0</v>
      </c>
      <c r="U98" s="32">
        <v>0</v>
      </c>
      <c r="V98" s="125">
        <v>0</v>
      </c>
      <c r="W98" s="144">
        <v>2708</v>
      </c>
      <c r="X98" s="38">
        <v>243</v>
      </c>
      <c r="Y98" s="32">
        <v>0</v>
      </c>
      <c r="Z98" s="32">
        <v>84</v>
      </c>
      <c r="AA98" s="32">
        <v>38</v>
      </c>
      <c r="AB98" s="32">
        <v>0</v>
      </c>
      <c r="AC98" s="32">
        <v>194</v>
      </c>
      <c r="AD98" s="32">
        <v>0</v>
      </c>
      <c r="AE98" s="32">
        <v>0</v>
      </c>
      <c r="AF98" s="125">
        <v>0</v>
      </c>
      <c r="AG98" s="144">
        <v>559</v>
      </c>
      <c r="AH98" s="38">
        <f t="shared" si="77"/>
        <v>439</v>
      </c>
      <c r="AI98" s="32">
        <f t="shared" si="78"/>
        <v>0</v>
      </c>
      <c r="AJ98" s="32">
        <f t="shared" si="79"/>
        <v>96</v>
      </c>
      <c r="AK98" s="32">
        <f t="shared" si="80"/>
        <v>147</v>
      </c>
      <c r="AL98" s="32">
        <f t="shared" si="81"/>
        <v>0</v>
      </c>
      <c r="AM98" s="32">
        <f t="shared" si="82"/>
        <v>147</v>
      </c>
      <c r="AN98" s="32">
        <f t="shared" si="83"/>
        <v>88</v>
      </c>
      <c r="AO98" s="32">
        <f t="shared" si="84"/>
        <v>0</v>
      </c>
      <c r="AP98" s="125">
        <f t="shared" si="85"/>
        <v>0</v>
      </c>
      <c r="AQ98" s="144">
        <f t="shared" si="65"/>
        <v>917</v>
      </c>
      <c r="AR98" s="66" t="str">
        <f t="shared" si="75"/>
        <v>887EPS016</v>
      </c>
      <c r="AS98" s="682" t="s">
        <v>729</v>
      </c>
      <c r="AT98" s="682">
        <v>887</v>
      </c>
      <c r="AU98" s="682" t="s">
        <v>659</v>
      </c>
      <c r="AV98" s="683">
        <v>47</v>
      </c>
    </row>
    <row r="99" spans="2:48" ht="15" customHeight="1">
      <c r="B99" s="27" t="str">
        <f t="shared" si="66"/>
        <v>649EPS010</v>
      </c>
      <c r="C99" s="27" t="str">
        <f t="shared" si="67"/>
        <v>649EPS044</v>
      </c>
      <c r="D99" s="27" t="str">
        <f t="shared" si="68"/>
        <v>649EPS002</v>
      </c>
      <c r="E99" s="27" t="str">
        <f t="shared" si="69"/>
        <v>649EPS016</v>
      </c>
      <c r="F99" s="27" t="str">
        <f t="shared" si="70"/>
        <v>649EPS023</v>
      </c>
      <c r="G99" s="27" t="str">
        <f t="shared" si="71"/>
        <v>649EPS005</v>
      </c>
      <c r="H99" s="27" t="str">
        <f t="shared" si="72"/>
        <v>649EPS040</v>
      </c>
      <c r="I99" s="27" t="str">
        <f t="shared" si="73"/>
        <v>649EPS017</v>
      </c>
      <c r="J99" s="27" t="str">
        <f t="shared" si="74"/>
        <v>649EAS016</v>
      </c>
      <c r="K99" s="155" t="s">
        <v>400</v>
      </c>
      <c r="L99" s="28" t="s">
        <v>515</v>
      </c>
      <c r="M99" s="152">
        <v>649</v>
      </c>
      <c r="N99" s="38">
        <v>0</v>
      </c>
      <c r="O99" s="32">
        <v>0</v>
      </c>
      <c r="P99" s="32">
        <v>0</v>
      </c>
      <c r="Q99" s="32">
        <v>1</v>
      </c>
      <c r="R99" s="32">
        <v>0</v>
      </c>
      <c r="S99" s="32">
        <v>0</v>
      </c>
      <c r="T99" s="32">
        <v>0</v>
      </c>
      <c r="U99" s="32">
        <v>0</v>
      </c>
      <c r="V99" s="125">
        <v>0</v>
      </c>
      <c r="W99" s="144">
        <v>1</v>
      </c>
      <c r="X99" s="38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125">
        <v>0</v>
      </c>
      <c r="AG99" s="144">
        <v>0</v>
      </c>
      <c r="AH99" s="38">
        <f t="shared" si="77"/>
        <v>0</v>
      </c>
      <c r="AI99" s="32">
        <f t="shared" si="78"/>
        <v>0</v>
      </c>
      <c r="AJ99" s="32">
        <f t="shared" si="79"/>
        <v>0</v>
      </c>
      <c r="AK99" s="32">
        <f t="shared" si="80"/>
        <v>0</v>
      </c>
      <c r="AL99" s="32">
        <f t="shared" si="81"/>
        <v>0</v>
      </c>
      <c r="AM99" s="32">
        <f t="shared" si="82"/>
        <v>0</v>
      </c>
      <c r="AN99" s="32">
        <f t="shared" si="83"/>
        <v>19</v>
      </c>
      <c r="AO99" s="32">
        <f t="shared" si="84"/>
        <v>0</v>
      </c>
      <c r="AP99" s="125">
        <f t="shared" si="85"/>
        <v>0</v>
      </c>
      <c r="AQ99" s="144">
        <f t="shared" si="65"/>
        <v>19</v>
      </c>
      <c r="AR99" s="66" t="str">
        <f t="shared" si="75"/>
        <v>887EPS040</v>
      </c>
      <c r="AS99" s="682" t="s">
        <v>729</v>
      </c>
      <c r="AT99" s="682">
        <v>887</v>
      </c>
      <c r="AU99" s="682" t="s">
        <v>595</v>
      </c>
      <c r="AV99" s="683">
        <v>17</v>
      </c>
    </row>
    <row r="100" spans="2:48" ht="15" customHeight="1">
      <c r="B100" s="27" t="str">
        <f t="shared" si="66"/>
        <v>652EPS010</v>
      </c>
      <c r="C100" s="27" t="str">
        <f t="shared" si="67"/>
        <v>652EPS044</v>
      </c>
      <c r="D100" s="27" t="str">
        <f t="shared" si="68"/>
        <v>652EPS002</v>
      </c>
      <c r="E100" s="27" t="str">
        <f t="shared" si="69"/>
        <v>652EPS016</v>
      </c>
      <c r="F100" s="27" t="str">
        <f t="shared" si="70"/>
        <v>652EPS023</v>
      </c>
      <c r="G100" s="27" t="str">
        <f t="shared" si="71"/>
        <v>652EPS005</v>
      </c>
      <c r="H100" s="27" t="str">
        <f t="shared" si="72"/>
        <v>652EPS040</v>
      </c>
      <c r="I100" s="27" t="str">
        <f t="shared" si="73"/>
        <v>652EPS017</v>
      </c>
      <c r="J100" s="27" t="str">
        <f t="shared" si="74"/>
        <v>652EAS016</v>
      </c>
      <c r="K100" s="155" t="s">
        <v>401</v>
      </c>
      <c r="L100" s="28" t="s">
        <v>515</v>
      </c>
      <c r="M100" s="152">
        <v>652</v>
      </c>
      <c r="N100" s="38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125">
        <v>0</v>
      </c>
      <c r="W100" s="144">
        <v>0</v>
      </c>
      <c r="X100" s="38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125">
        <v>0</v>
      </c>
      <c r="AG100" s="144">
        <v>0</v>
      </c>
      <c r="AH100" s="38">
        <f t="shared" si="77"/>
        <v>0</v>
      </c>
      <c r="AI100" s="32">
        <f t="shared" si="78"/>
        <v>0</v>
      </c>
      <c r="AJ100" s="32">
        <f t="shared" si="79"/>
        <v>0</v>
      </c>
      <c r="AK100" s="32">
        <f t="shared" si="80"/>
        <v>0</v>
      </c>
      <c r="AL100" s="32">
        <f t="shared" si="81"/>
        <v>0</v>
      </c>
      <c r="AM100" s="32">
        <f t="shared" si="82"/>
        <v>0</v>
      </c>
      <c r="AN100" s="32">
        <f t="shared" si="83"/>
        <v>2</v>
      </c>
      <c r="AO100" s="32">
        <f t="shared" si="84"/>
        <v>0</v>
      </c>
      <c r="AP100" s="125">
        <f t="shared" si="85"/>
        <v>0</v>
      </c>
      <c r="AQ100" s="144">
        <f t="shared" si="65"/>
        <v>2</v>
      </c>
      <c r="AR100" s="66" t="str">
        <f t="shared" si="75"/>
        <v>2EPS040</v>
      </c>
      <c r="AS100" s="682" t="s">
        <v>731</v>
      </c>
      <c r="AT100" s="682">
        <v>2</v>
      </c>
      <c r="AU100" s="682" t="s">
        <v>595</v>
      </c>
      <c r="AV100" s="683">
        <v>12</v>
      </c>
    </row>
    <row r="101" spans="2:48" ht="15" customHeight="1">
      <c r="B101" s="27" t="str">
        <f t="shared" si="66"/>
        <v>660EPS010</v>
      </c>
      <c r="C101" s="27" t="str">
        <f t="shared" si="67"/>
        <v>660EPS044</v>
      </c>
      <c r="D101" s="27" t="str">
        <f t="shared" si="68"/>
        <v>660EPS002</v>
      </c>
      <c r="E101" s="27" t="str">
        <f t="shared" si="69"/>
        <v>660EPS016</v>
      </c>
      <c r="F101" s="27" t="str">
        <f t="shared" si="70"/>
        <v>660EPS023</v>
      </c>
      <c r="G101" s="27" t="str">
        <f t="shared" si="71"/>
        <v>660EPS005</v>
      </c>
      <c r="H101" s="27" t="str">
        <f t="shared" si="72"/>
        <v>660EPS040</v>
      </c>
      <c r="I101" s="27" t="str">
        <f t="shared" si="73"/>
        <v>660EPS017</v>
      </c>
      <c r="J101" s="27" t="str">
        <f t="shared" si="74"/>
        <v>660EAS016</v>
      </c>
      <c r="K101" s="155" t="s">
        <v>402</v>
      </c>
      <c r="L101" s="28" t="s">
        <v>515</v>
      </c>
      <c r="M101" s="152">
        <v>660</v>
      </c>
      <c r="N101" s="38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125">
        <v>0</v>
      </c>
      <c r="W101" s="144">
        <v>0</v>
      </c>
      <c r="X101" s="38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125">
        <v>0</v>
      </c>
      <c r="AG101" s="144">
        <v>0</v>
      </c>
      <c r="AH101" s="38">
        <f t="shared" si="77"/>
        <v>0</v>
      </c>
      <c r="AI101" s="32">
        <f t="shared" si="78"/>
        <v>0</v>
      </c>
      <c r="AJ101" s="32">
        <f t="shared" si="79"/>
        <v>0</v>
      </c>
      <c r="AK101" s="32">
        <f t="shared" si="80"/>
        <v>0</v>
      </c>
      <c r="AL101" s="32">
        <f t="shared" si="81"/>
        <v>0</v>
      </c>
      <c r="AM101" s="32">
        <f t="shared" si="82"/>
        <v>0</v>
      </c>
      <c r="AN101" s="32">
        <f t="shared" si="83"/>
        <v>7</v>
      </c>
      <c r="AO101" s="32">
        <f t="shared" si="84"/>
        <v>0</v>
      </c>
      <c r="AP101" s="125">
        <f t="shared" si="85"/>
        <v>0</v>
      </c>
      <c r="AQ101" s="144">
        <f t="shared" si="65"/>
        <v>7</v>
      </c>
      <c r="AR101" s="66" t="str">
        <f t="shared" si="75"/>
        <v>21EPS040</v>
      </c>
      <c r="AS101" s="682" t="s">
        <v>731</v>
      </c>
      <c r="AT101" s="682">
        <v>21</v>
      </c>
      <c r="AU101" s="682" t="s">
        <v>595</v>
      </c>
      <c r="AV101" s="683">
        <v>2</v>
      </c>
    </row>
    <row r="102" spans="2:48" ht="15" customHeight="1">
      <c r="B102" s="27" t="str">
        <f t="shared" si="66"/>
        <v>667EPS010</v>
      </c>
      <c r="C102" s="27" t="str">
        <f t="shared" si="67"/>
        <v>667EPS044</v>
      </c>
      <c r="D102" s="27" t="str">
        <f t="shared" si="68"/>
        <v>667EPS002</v>
      </c>
      <c r="E102" s="27" t="str">
        <f t="shared" si="69"/>
        <v>667EPS016</v>
      </c>
      <c r="F102" s="27" t="str">
        <f t="shared" si="70"/>
        <v>667EPS023</v>
      </c>
      <c r="G102" s="27" t="str">
        <f t="shared" si="71"/>
        <v>667EPS005</v>
      </c>
      <c r="H102" s="27" t="str">
        <f t="shared" si="72"/>
        <v>667EPS040</v>
      </c>
      <c r="I102" s="27" t="str">
        <f t="shared" si="73"/>
        <v>667EPS017</v>
      </c>
      <c r="J102" s="27" t="str">
        <f t="shared" si="74"/>
        <v>667EAS016</v>
      </c>
      <c r="K102" s="155" t="s">
        <v>403</v>
      </c>
      <c r="L102" s="28" t="s">
        <v>515</v>
      </c>
      <c r="M102" s="152">
        <v>667</v>
      </c>
      <c r="N102" s="38">
        <v>0</v>
      </c>
      <c r="O102" s="32">
        <v>0</v>
      </c>
      <c r="P102" s="32">
        <v>0</v>
      </c>
      <c r="Q102" s="32">
        <v>3</v>
      </c>
      <c r="R102" s="32">
        <v>0</v>
      </c>
      <c r="S102" s="32">
        <v>0</v>
      </c>
      <c r="T102" s="32">
        <v>0</v>
      </c>
      <c r="U102" s="32">
        <v>0</v>
      </c>
      <c r="V102" s="125">
        <v>0</v>
      </c>
      <c r="W102" s="144">
        <v>3</v>
      </c>
      <c r="X102" s="38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125">
        <v>0</v>
      </c>
      <c r="AG102" s="144">
        <v>0</v>
      </c>
      <c r="AH102" s="38">
        <f t="shared" si="77"/>
        <v>0</v>
      </c>
      <c r="AI102" s="32">
        <f t="shared" si="78"/>
        <v>0</v>
      </c>
      <c r="AJ102" s="32">
        <f t="shared" si="79"/>
        <v>0</v>
      </c>
      <c r="AK102" s="32">
        <f t="shared" si="80"/>
        <v>0</v>
      </c>
      <c r="AL102" s="32">
        <f t="shared" si="81"/>
        <v>0</v>
      </c>
      <c r="AM102" s="32">
        <f t="shared" si="82"/>
        <v>0</v>
      </c>
      <c r="AN102" s="32">
        <f t="shared" si="83"/>
        <v>15</v>
      </c>
      <c r="AO102" s="32">
        <f t="shared" si="84"/>
        <v>0</v>
      </c>
      <c r="AP102" s="125">
        <f t="shared" si="85"/>
        <v>0</v>
      </c>
      <c r="AQ102" s="144">
        <f t="shared" si="65"/>
        <v>15</v>
      </c>
      <c r="AR102" s="66" t="str">
        <f t="shared" si="75"/>
        <v>55EPS040</v>
      </c>
      <c r="AS102" s="682" t="s">
        <v>731</v>
      </c>
      <c r="AT102" s="682">
        <v>55</v>
      </c>
      <c r="AU102" s="682" t="s">
        <v>595</v>
      </c>
      <c r="AV102" s="683">
        <v>2</v>
      </c>
    </row>
    <row r="103" spans="2:48" ht="15" customHeight="1">
      <c r="B103" s="27" t="str">
        <f t="shared" si="66"/>
        <v>674EPS010</v>
      </c>
      <c r="C103" s="27" t="str">
        <f t="shared" si="67"/>
        <v>674EPS044</v>
      </c>
      <c r="D103" s="27" t="str">
        <f t="shared" si="68"/>
        <v>674EPS002</v>
      </c>
      <c r="E103" s="27" t="str">
        <f t="shared" si="69"/>
        <v>674EPS016</v>
      </c>
      <c r="F103" s="27" t="str">
        <f t="shared" si="70"/>
        <v>674EPS023</v>
      </c>
      <c r="G103" s="27" t="str">
        <f t="shared" si="71"/>
        <v>674EPS005</v>
      </c>
      <c r="H103" s="27" t="str">
        <f t="shared" si="72"/>
        <v>674EPS040</v>
      </c>
      <c r="I103" s="27" t="str">
        <f t="shared" si="73"/>
        <v>674EPS017</v>
      </c>
      <c r="J103" s="27" t="str">
        <f t="shared" si="74"/>
        <v>674EAS016</v>
      </c>
      <c r="K103" s="155" t="s">
        <v>404</v>
      </c>
      <c r="L103" s="28" t="s">
        <v>515</v>
      </c>
      <c r="M103" s="152">
        <v>674</v>
      </c>
      <c r="N103" s="38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1</v>
      </c>
      <c r="T103" s="32">
        <v>0</v>
      </c>
      <c r="U103" s="32">
        <v>0</v>
      </c>
      <c r="V103" s="125">
        <v>0</v>
      </c>
      <c r="W103" s="144">
        <v>1</v>
      </c>
      <c r="X103" s="38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125">
        <v>0</v>
      </c>
      <c r="AG103" s="144">
        <v>0</v>
      </c>
      <c r="AH103" s="38">
        <f t="shared" si="77"/>
        <v>0</v>
      </c>
      <c r="AI103" s="32">
        <f t="shared" si="78"/>
        <v>0</v>
      </c>
      <c r="AJ103" s="32">
        <f t="shared" si="79"/>
        <v>0</v>
      </c>
      <c r="AK103" s="32">
        <f t="shared" si="80"/>
        <v>0</v>
      </c>
      <c r="AL103" s="32">
        <f t="shared" si="81"/>
        <v>0</v>
      </c>
      <c r="AM103" s="32">
        <f t="shared" si="82"/>
        <v>0</v>
      </c>
      <c r="AN103" s="32">
        <f t="shared" si="83"/>
        <v>10</v>
      </c>
      <c r="AO103" s="32">
        <f t="shared" si="84"/>
        <v>0</v>
      </c>
      <c r="AP103" s="125">
        <f t="shared" si="85"/>
        <v>0</v>
      </c>
      <c r="AQ103" s="144">
        <f t="shared" si="65"/>
        <v>10</v>
      </c>
      <c r="AR103" s="66" t="str">
        <f t="shared" si="75"/>
        <v>148EPS016</v>
      </c>
      <c r="AS103" s="682" t="s">
        <v>731</v>
      </c>
      <c r="AT103" s="682">
        <v>148</v>
      </c>
      <c r="AU103" s="682" t="s">
        <v>659</v>
      </c>
      <c r="AV103" s="683">
        <v>40</v>
      </c>
    </row>
    <row r="104" spans="2:48" ht="15" customHeight="1">
      <c r="B104" s="27" t="str">
        <f t="shared" ref="B104:B140" si="86">CONCATENATE(M104,$AH$5)</f>
        <v>697EPS010</v>
      </c>
      <c r="C104" s="27" t="str">
        <f t="shared" ref="C104:C140" si="87">CONCATENATE(M104,$AI$5)</f>
        <v>697EPS044</v>
      </c>
      <c r="D104" s="27" t="str">
        <f t="shared" ref="D104:D140" si="88">CONCATENATE(M104,$AJ$5)</f>
        <v>697EPS002</v>
      </c>
      <c r="E104" s="27" t="str">
        <f t="shared" ref="E104:E140" si="89">CONCATENATE(M104,$AK$5)</f>
        <v>697EPS016</v>
      </c>
      <c r="F104" s="27" t="str">
        <f t="shared" ref="F104:F140" si="90">CONCATENATE(M104,$AL$5)</f>
        <v>697EPS023</v>
      </c>
      <c r="G104" s="27" t="str">
        <f t="shared" ref="G104:G140" si="91">CONCATENATE(M104,$AM$5)</f>
        <v>697EPS005</v>
      </c>
      <c r="H104" s="27" t="str">
        <f t="shared" ref="H104:H140" si="92">CONCATENATE(M104,$AN$5)</f>
        <v>697EPS040</v>
      </c>
      <c r="I104" s="27" t="str">
        <f t="shared" ref="I104:I140" si="93">CONCATENATE(M104,$AO$5)</f>
        <v>697EPS017</v>
      </c>
      <c r="J104" s="27" t="str">
        <f t="shared" ref="J104:J140" si="94">CONCATENATE(M104,$AP$5)</f>
        <v>697EAS016</v>
      </c>
      <c r="K104" s="161" t="s">
        <v>405</v>
      </c>
      <c r="L104" s="28" t="s">
        <v>515</v>
      </c>
      <c r="M104" s="152">
        <v>697</v>
      </c>
      <c r="N104" s="38">
        <v>0</v>
      </c>
      <c r="O104" s="32">
        <v>0</v>
      </c>
      <c r="P104" s="32">
        <v>0</v>
      </c>
      <c r="Q104" s="32">
        <v>38</v>
      </c>
      <c r="R104" s="32">
        <v>0</v>
      </c>
      <c r="S104" s="32">
        <v>1</v>
      </c>
      <c r="T104" s="32">
        <v>0</v>
      </c>
      <c r="U104" s="32">
        <v>0</v>
      </c>
      <c r="V104" s="125">
        <v>0</v>
      </c>
      <c r="W104" s="144">
        <v>39</v>
      </c>
      <c r="X104" s="38">
        <v>0</v>
      </c>
      <c r="Y104" s="32">
        <v>0</v>
      </c>
      <c r="Z104" s="32">
        <v>0</v>
      </c>
      <c r="AA104" s="32">
        <v>11</v>
      </c>
      <c r="AB104" s="32">
        <v>0</v>
      </c>
      <c r="AC104" s="32">
        <v>0</v>
      </c>
      <c r="AD104" s="32">
        <v>0</v>
      </c>
      <c r="AE104" s="32">
        <v>0</v>
      </c>
      <c r="AF104" s="125">
        <v>0</v>
      </c>
      <c r="AG104" s="144">
        <v>11</v>
      </c>
      <c r="AH104" s="38">
        <f t="shared" si="77"/>
        <v>0</v>
      </c>
      <c r="AI104" s="32">
        <f t="shared" si="78"/>
        <v>0</v>
      </c>
      <c r="AJ104" s="32">
        <f t="shared" si="79"/>
        <v>0</v>
      </c>
      <c r="AK104" s="32">
        <f t="shared" si="80"/>
        <v>53</v>
      </c>
      <c r="AL104" s="32">
        <f t="shared" si="81"/>
        <v>0</v>
      </c>
      <c r="AM104" s="32">
        <f t="shared" si="82"/>
        <v>0</v>
      </c>
      <c r="AN104" s="32">
        <f t="shared" si="83"/>
        <v>12</v>
      </c>
      <c r="AO104" s="32">
        <f t="shared" si="84"/>
        <v>0</v>
      </c>
      <c r="AP104" s="125">
        <f t="shared" si="85"/>
        <v>0</v>
      </c>
      <c r="AQ104" s="144">
        <f t="shared" si="65"/>
        <v>65</v>
      </c>
      <c r="AR104" s="66" t="str">
        <f t="shared" si="75"/>
        <v>148EPS040</v>
      </c>
      <c r="AS104" s="682" t="s">
        <v>731</v>
      </c>
      <c r="AT104" s="682">
        <v>148</v>
      </c>
      <c r="AU104" s="682" t="s">
        <v>595</v>
      </c>
      <c r="AV104" s="683">
        <v>26</v>
      </c>
    </row>
    <row r="105" spans="2:48" ht="15" customHeight="1">
      <c r="B105" s="27" t="str">
        <f t="shared" si="86"/>
        <v>756EPS010</v>
      </c>
      <c r="C105" s="27" t="str">
        <f t="shared" si="87"/>
        <v>756EPS044</v>
      </c>
      <c r="D105" s="27" t="str">
        <f t="shared" si="88"/>
        <v>756EPS002</v>
      </c>
      <c r="E105" s="27" t="str">
        <f t="shared" si="89"/>
        <v>756EPS016</v>
      </c>
      <c r="F105" s="27" t="str">
        <f t="shared" si="90"/>
        <v>756EPS023</v>
      </c>
      <c r="G105" s="27" t="str">
        <f t="shared" si="91"/>
        <v>756EPS005</v>
      </c>
      <c r="H105" s="27" t="str">
        <f t="shared" si="92"/>
        <v>756EPS040</v>
      </c>
      <c r="I105" s="27" t="str">
        <f t="shared" si="93"/>
        <v>756EPS017</v>
      </c>
      <c r="J105" s="27" t="str">
        <f t="shared" si="94"/>
        <v>756EAS016</v>
      </c>
      <c r="K105" s="155" t="s">
        <v>406</v>
      </c>
      <c r="L105" s="28" t="s">
        <v>515</v>
      </c>
      <c r="M105" s="152">
        <v>756</v>
      </c>
      <c r="N105" s="38">
        <v>0</v>
      </c>
      <c r="O105" s="32">
        <v>0</v>
      </c>
      <c r="P105" s="32">
        <v>0</v>
      </c>
      <c r="Q105" s="32">
        <v>27</v>
      </c>
      <c r="R105" s="32">
        <v>0</v>
      </c>
      <c r="S105" s="32">
        <v>0</v>
      </c>
      <c r="T105" s="32">
        <v>0</v>
      </c>
      <c r="U105" s="32">
        <v>0</v>
      </c>
      <c r="V105" s="125">
        <v>0</v>
      </c>
      <c r="W105" s="144">
        <v>27</v>
      </c>
      <c r="X105" s="38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125">
        <v>0</v>
      </c>
      <c r="AG105" s="144">
        <v>0</v>
      </c>
      <c r="AH105" s="38">
        <f t="shared" si="77"/>
        <v>0</v>
      </c>
      <c r="AI105" s="32">
        <f t="shared" si="78"/>
        <v>0</v>
      </c>
      <c r="AJ105" s="32">
        <f t="shared" si="79"/>
        <v>0</v>
      </c>
      <c r="AK105" s="32">
        <f t="shared" si="80"/>
        <v>0</v>
      </c>
      <c r="AL105" s="32">
        <f t="shared" si="81"/>
        <v>0</v>
      </c>
      <c r="AM105" s="32">
        <f t="shared" si="82"/>
        <v>0</v>
      </c>
      <c r="AN105" s="32">
        <f t="shared" si="83"/>
        <v>22</v>
      </c>
      <c r="AO105" s="32">
        <f t="shared" si="84"/>
        <v>0</v>
      </c>
      <c r="AP105" s="125">
        <f t="shared" si="85"/>
        <v>0</v>
      </c>
      <c r="AQ105" s="144">
        <f t="shared" si="65"/>
        <v>22</v>
      </c>
      <c r="AR105" s="66" t="str">
        <f t="shared" si="75"/>
        <v>197EPS040</v>
      </c>
      <c r="AS105" s="682" t="s">
        <v>731</v>
      </c>
      <c r="AT105" s="682">
        <v>197</v>
      </c>
      <c r="AU105" s="682" t="s">
        <v>595</v>
      </c>
      <c r="AV105" s="683">
        <v>3</v>
      </c>
    </row>
    <row r="106" spans="2:48" ht="15" customHeight="1">
      <c r="B106" s="27" t="str">
        <f t="shared" si="86"/>
        <v>EPS010</v>
      </c>
      <c r="C106" s="27" t="str">
        <f t="shared" si="87"/>
        <v>EPS044</v>
      </c>
      <c r="D106" s="27" t="str">
        <f t="shared" si="88"/>
        <v>EPS002</v>
      </c>
      <c r="E106" s="27" t="str">
        <f t="shared" si="89"/>
        <v>EPS016</v>
      </c>
      <c r="F106" s="27" t="str">
        <f t="shared" si="90"/>
        <v>EPS023</v>
      </c>
      <c r="G106" s="27" t="str">
        <f t="shared" si="91"/>
        <v>EPS005</v>
      </c>
      <c r="H106" s="27" t="str">
        <f t="shared" si="92"/>
        <v>EPS040</v>
      </c>
      <c r="I106" s="27" t="str">
        <f t="shared" si="93"/>
        <v>EPS017</v>
      </c>
      <c r="J106" s="27" t="str">
        <f t="shared" si="94"/>
        <v>EAS016</v>
      </c>
      <c r="K106" s="153" t="s">
        <v>732</v>
      </c>
      <c r="L106" s="118"/>
      <c r="M106" s="154"/>
      <c r="N106" s="36">
        <v>0</v>
      </c>
      <c r="O106" s="33">
        <v>4</v>
      </c>
      <c r="P106" s="33">
        <v>50</v>
      </c>
      <c r="Q106" s="33">
        <v>191</v>
      </c>
      <c r="R106" s="33">
        <v>0</v>
      </c>
      <c r="S106" s="33">
        <v>0</v>
      </c>
      <c r="T106" s="33">
        <v>0</v>
      </c>
      <c r="U106" s="33">
        <v>0</v>
      </c>
      <c r="V106" s="126">
        <v>0</v>
      </c>
      <c r="W106" s="143">
        <v>245</v>
      </c>
      <c r="X106" s="36">
        <v>0</v>
      </c>
      <c r="Y106" s="33">
        <v>0</v>
      </c>
      <c r="Z106" s="33">
        <v>74</v>
      </c>
      <c r="AA106" s="33">
        <v>1</v>
      </c>
      <c r="AB106" s="33">
        <v>0</v>
      </c>
      <c r="AC106" s="33">
        <v>0</v>
      </c>
      <c r="AD106" s="33">
        <v>0</v>
      </c>
      <c r="AE106" s="33">
        <v>0</v>
      </c>
      <c r="AF106" s="126">
        <v>0</v>
      </c>
      <c r="AG106" s="143">
        <v>75</v>
      </c>
      <c r="AH106" s="36">
        <f t="shared" ref="AH106:AP106" si="95">SUM(AH107:AH129)</f>
        <v>0</v>
      </c>
      <c r="AI106" s="33">
        <f t="shared" si="95"/>
        <v>0</v>
      </c>
      <c r="AJ106" s="33">
        <f t="shared" si="95"/>
        <v>98</v>
      </c>
      <c r="AK106" s="33">
        <f t="shared" si="95"/>
        <v>31</v>
      </c>
      <c r="AL106" s="33">
        <f t="shared" si="95"/>
        <v>0</v>
      </c>
      <c r="AM106" s="33">
        <f t="shared" si="95"/>
        <v>0</v>
      </c>
      <c r="AN106" s="33">
        <f t="shared" si="95"/>
        <v>176</v>
      </c>
      <c r="AO106" s="33">
        <f t="shared" si="95"/>
        <v>0</v>
      </c>
      <c r="AP106" s="126">
        <f t="shared" si="95"/>
        <v>0</v>
      </c>
      <c r="AQ106" s="143">
        <f t="shared" si="65"/>
        <v>305</v>
      </c>
      <c r="AR106" s="66" t="str">
        <f t="shared" si="75"/>
        <v>206EPS040</v>
      </c>
      <c r="AS106" s="682" t="s">
        <v>731</v>
      </c>
      <c r="AT106" s="682">
        <v>206</v>
      </c>
      <c r="AU106" s="682" t="s">
        <v>595</v>
      </c>
      <c r="AV106" s="683">
        <v>2</v>
      </c>
    </row>
    <row r="107" spans="2:48" ht="15" customHeight="1">
      <c r="B107" s="27" t="str">
        <f t="shared" si="86"/>
        <v>30EPS010</v>
      </c>
      <c r="C107" s="27" t="str">
        <f t="shared" si="87"/>
        <v>30EPS044</v>
      </c>
      <c r="D107" s="27" t="str">
        <f t="shared" si="88"/>
        <v>30EPS002</v>
      </c>
      <c r="E107" s="27" t="str">
        <f t="shared" si="89"/>
        <v>30EPS016</v>
      </c>
      <c r="F107" s="27" t="str">
        <f t="shared" si="90"/>
        <v>30EPS023</v>
      </c>
      <c r="G107" s="27" t="str">
        <f t="shared" si="91"/>
        <v>30EPS005</v>
      </c>
      <c r="H107" s="27" t="str">
        <f t="shared" si="92"/>
        <v>30EPS040</v>
      </c>
      <c r="I107" s="27" t="str">
        <f t="shared" si="93"/>
        <v>30EPS017</v>
      </c>
      <c r="J107" s="27" t="str">
        <f t="shared" si="94"/>
        <v>30EAS016</v>
      </c>
      <c r="K107" s="155" t="s">
        <v>407</v>
      </c>
      <c r="L107" s="28" t="s">
        <v>516</v>
      </c>
      <c r="M107" s="152">
        <v>30</v>
      </c>
      <c r="N107" s="38">
        <v>0</v>
      </c>
      <c r="O107" s="32">
        <v>0</v>
      </c>
      <c r="P107" s="32">
        <v>50</v>
      </c>
      <c r="Q107" s="32">
        <v>43</v>
      </c>
      <c r="R107" s="32">
        <v>0</v>
      </c>
      <c r="S107" s="32">
        <v>0</v>
      </c>
      <c r="T107" s="32">
        <v>0</v>
      </c>
      <c r="U107" s="32">
        <v>0</v>
      </c>
      <c r="V107" s="125">
        <v>0</v>
      </c>
      <c r="W107" s="144">
        <v>93</v>
      </c>
      <c r="X107" s="38">
        <v>0</v>
      </c>
      <c r="Y107" s="32">
        <v>0</v>
      </c>
      <c r="Z107" s="32">
        <v>74</v>
      </c>
      <c r="AA107" s="32">
        <v>1</v>
      </c>
      <c r="AB107" s="32">
        <v>0</v>
      </c>
      <c r="AC107" s="32">
        <v>0</v>
      </c>
      <c r="AD107" s="32">
        <v>0</v>
      </c>
      <c r="AE107" s="32">
        <v>0</v>
      </c>
      <c r="AF107" s="125">
        <v>0</v>
      </c>
      <c r="AG107" s="144">
        <v>75</v>
      </c>
      <c r="AH107" s="38">
        <f t="shared" ref="AH107:AH129" si="96">IFERROR(VLOOKUP(B107,$AR$8:$AV$928,5,0),0)</f>
        <v>0</v>
      </c>
      <c r="AI107" s="32">
        <f t="shared" ref="AI107:AI129" si="97">IFERROR(VLOOKUP(C107,$AR$8:$AV$928,5,0),0)</f>
        <v>0</v>
      </c>
      <c r="AJ107" s="32">
        <f t="shared" ref="AJ107:AJ129" si="98">IFERROR(VLOOKUP(D107,$AR$8:$AV$928,5,0),0)</f>
        <v>98</v>
      </c>
      <c r="AK107" s="32">
        <f t="shared" ref="AK107:AK129" si="99">IFERROR(VLOOKUP(E107,$AR$8:$AV$928,5,0),0)</f>
        <v>25</v>
      </c>
      <c r="AL107" s="32">
        <f t="shared" ref="AL107:AL129" si="100">IFERROR(VLOOKUP(F107,$AR$8:$AV$928,5,0),0)</f>
        <v>0</v>
      </c>
      <c r="AM107" s="32">
        <f t="shared" ref="AM107:AM129" si="101">IFERROR(VLOOKUP(G107,$AR$8:$AV$928,5,0),0)</f>
        <v>0</v>
      </c>
      <c r="AN107" s="32">
        <f t="shared" ref="AN107:AN129" si="102">IFERROR(VLOOKUP(H107,$AR$8:$AV$928,5,0),0)</f>
        <v>8</v>
      </c>
      <c r="AO107" s="32">
        <f t="shared" ref="AO107:AO129" si="103">IFERROR(VLOOKUP(I107,$AR$8:$AV$928,5,0),0)</f>
        <v>0</v>
      </c>
      <c r="AP107" s="125">
        <f t="shared" ref="AP107:AP129" si="104">IFERROR(VLOOKUP(J107,$AR$8:$AV$928,5,0),0)</f>
        <v>0</v>
      </c>
      <c r="AQ107" s="144">
        <f t="shared" si="65"/>
        <v>131</v>
      </c>
      <c r="AR107" s="66" t="str">
        <f t="shared" si="75"/>
        <v>313EPS040</v>
      </c>
      <c r="AS107" s="682" t="s">
        <v>731</v>
      </c>
      <c r="AT107" s="682">
        <v>313</v>
      </c>
      <c r="AU107" s="682" t="s">
        <v>595</v>
      </c>
      <c r="AV107" s="683">
        <v>5</v>
      </c>
    </row>
    <row r="108" spans="2:48" ht="15" customHeight="1">
      <c r="B108" s="27" t="str">
        <f t="shared" si="86"/>
        <v>34EPS010</v>
      </c>
      <c r="C108" s="27" t="str">
        <f t="shared" si="87"/>
        <v>34EPS044</v>
      </c>
      <c r="D108" s="27" t="str">
        <f t="shared" si="88"/>
        <v>34EPS002</v>
      </c>
      <c r="E108" s="27" t="str">
        <f t="shared" si="89"/>
        <v>34EPS016</v>
      </c>
      <c r="F108" s="27" t="str">
        <f t="shared" si="90"/>
        <v>34EPS023</v>
      </c>
      <c r="G108" s="27" t="str">
        <f t="shared" si="91"/>
        <v>34EPS005</v>
      </c>
      <c r="H108" s="27" t="str">
        <f t="shared" si="92"/>
        <v>34EPS040</v>
      </c>
      <c r="I108" s="27" t="str">
        <f t="shared" si="93"/>
        <v>34EPS017</v>
      </c>
      <c r="J108" s="27" t="str">
        <f t="shared" si="94"/>
        <v>34EAS016</v>
      </c>
      <c r="K108" s="155" t="s">
        <v>408</v>
      </c>
      <c r="L108" s="28" t="s">
        <v>516</v>
      </c>
      <c r="M108" s="152">
        <v>34</v>
      </c>
      <c r="N108" s="38">
        <v>0</v>
      </c>
      <c r="O108" s="32">
        <v>0</v>
      </c>
      <c r="P108" s="32">
        <v>0</v>
      </c>
      <c r="Q108" s="32">
        <v>15</v>
      </c>
      <c r="R108" s="32">
        <v>0</v>
      </c>
      <c r="S108" s="32">
        <v>0</v>
      </c>
      <c r="T108" s="32">
        <v>0</v>
      </c>
      <c r="U108" s="32">
        <v>0</v>
      </c>
      <c r="V108" s="125">
        <v>0</v>
      </c>
      <c r="W108" s="144">
        <v>15</v>
      </c>
      <c r="X108" s="38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125">
        <v>0</v>
      </c>
      <c r="AG108" s="144">
        <v>0</v>
      </c>
      <c r="AH108" s="38">
        <f t="shared" si="96"/>
        <v>0</v>
      </c>
      <c r="AI108" s="32">
        <f t="shared" si="97"/>
        <v>0</v>
      </c>
      <c r="AJ108" s="32">
        <f t="shared" si="98"/>
        <v>0</v>
      </c>
      <c r="AK108" s="32">
        <f t="shared" si="99"/>
        <v>0</v>
      </c>
      <c r="AL108" s="32">
        <f t="shared" si="100"/>
        <v>0</v>
      </c>
      <c r="AM108" s="32">
        <f t="shared" si="101"/>
        <v>0</v>
      </c>
      <c r="AN108" s="32">
        <f t="shared" si="102"/>
        <v>28</v>
      </c>
      <c r="AO108" s="32">
        <f t="shared" si="103"/>
        <v>0</v>
      </c>
      <c r="AP108" s="125">
        <f t="shared" si="104"/>
        <v>0</v>
      </c>
      <c r="AQ108" s="144">
        <f t="shared" si="65"/>
        <v>28</v>
      </c>
      <c r="AR108" s="66" t="str">
        <f t="shared" si="75"/>
        <v>318EPS002</v>
      </c>
      <c r="AS108" s="682" t="s">
        <v>731</v>
      </c>
      <c r="AT108" s="682">
        <v>318</v>
      </c>
      <c r="AU108" s="682" t="s">
        <v>593</v>
      </c>
      <c r="AV108" s="683">
        <v>26</v>
      </c>
    </row>
    <row r="109" spans="2:48" ht="15" customHeight="1">
      <c r="B109" s="27" t="str">
        <f t="shared" si="86"/>
        <v>36EPS010</v>
      </c>
      <c r="C109" s="27" t="str">
        <f t="shared" si="87"/>
        <v>36EPS044</v>
      </c>
      <c r="D109" s="27" t="str">
        <f t="shared" si="88"/>
        <v>36EPS002</v>
      </c>
      <c r="E109" s="27" t="str">
        <f t="shared" si="89"/>
        <v>36EPS016</v>
      </c>
      <c r="F109" s="27" t="str">
        <f t="shared" si="90"/>
        <v>36EPS023</v>
      </c>
      <c r="G109" s="27" t="str">
        <f t="shared" si="91"/>
        <v>36EPS005</v>
      </c>
      <c r="H109" s="27" t="str">
        <f t="shared" si="92"/>
        <v>36EPS040</v>
      </c>
      <c r="I109" s="27" t="str">
        <f t="shared" si="93"/>
        <v>36EPS017</v>
      </c>
      <c r="J109" s="27" t="str">
        <f t="shared" si="94"/>
        <v>36EAS016</v>
      </c>
      <c r="K109" s="155" t="s">
        <v>409</v>
      </c>
      <c r="L109" s="28" t="s">
        <v>516</v>
      </c>
      <c r="M109" s="152">
        <v>36</v>
      </c>
      <c r="N109" s="38">
        <v>0</v>
      </c>
      <c r="O109" s="32">
        <v>0</v>
      </c>
      <c r="P109" s="32">
        <v>0</v>
      </c>
      <c r="Q109" s="32">
        <v>5</v>
      </c>
      <c r="R109" s="32">
        <v>0</v>
      </c>
      <c r="S109" s="32">
        <v>0</v>
      </c>
      <c r="T109" s="32">
        <v>0</v>
      </c>
      <c r="U109" s="32">
        <v>0</v>
      </c>
      <c r="V109" s="125">
        <v>0</v>
      </c>
      <c r="W109" s="144">
        <v>5</v>
      </c>
      <c r="X109" s="38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125">
        <v>0</v>
      </c>
      <c r="AG109" s="144">
        <v>0</v>
      </c>
      <c r="AH109" s="38">
        <f t="shared" si="96"/>
        <v>0</v>
      </c>
      <c r="AI109" s="32">
        <f t="shared" si="97"/>
        <v>0</v>
      </c>
      <c r="AJ109" s="32">
        <f t="shared" si="98"/>
        <v>0</v>
      </c>
      <c r="AK109" s="32">
        <f t="shared" si="99"/>
        <v>0</v>
      </c>
      <c r="AL109" s="32">
        <f t="shared" si="100"/>
        <v>0</v>
      </c>
      <c r="AM109" s="32">
        <f t="shared" si="101"/>
        <v>0</v>
      </c>
      <c r="AN109" s="32">
        <f t="shared" si="102"/>
        <v>0</v>
      </c>
      <c r="AO109" s="32">
        <f t="shared" si="103"/>
        <v>0</v>
      </c>
      <c r="AP109" s="125">
        <f t="shared" si="104"/>
        <v>0</v>
      </c>
      <c r="AQ109" s="144">
        <f t="shared" si="65"/>
        <v>0</v>
      </c>
      <c r="AR109" s="66" t="str">
        <f t="shared" si="75"/>
        <v>318EPS010</v>
      </c>
      <c r="AS109" s="682" t="s">
        <v>731</v>
      </c>
      <c r="AT109" s="682">
        <v>318</v>
      </c>
      <c r="AU109" s="682" t="s">
        <v>592</v>
      </c>
      <c r="AV109" s="683">
        <v>60</v>
      </c>
    </row>
    <row r="110" spans="2:48" ht="15" customHeight="1">
      <c r="B110" s="27" t="str">
        <f t="shared" si="86"/>
        <v>91EPS010</v>
      </c>
      <c r="C110" s="27" t="str">
        <f t="shared" si="87"/>
        <v>91EPS044</v>
      </c>
      <c r="D110" s="27" t="str">
        <f t="shared" si="88"/>
        <v>91EPS002</v>
      </c>
      <c r="E110" s="27" t="str">
        <f t="shared" si="89"/>
        <v>91EPS016</v>
      </c>
      <c r="F110" s="27" t="str">
        <f t="shared" si="90"/>
        <v>91EPS023</v>
      </c>
      <c r="G110" s="27" t="str">
        <f t="shared" si="91"/>
        <v>91EPS005</v>
      </c>
      <c r="H110" s="27" t="str">
        <f t="shared" si="92"/>
        <v>91EPS040</v>
      </c>
      <c r="I110" s="27" t="str">
        <f t="shared" si="93"/>
        <v>91EPS017</v>
      </c>
      <c r="J110" s="27" t="str">
        <f t="shared" si="94"/>
        <v>91EAS016</v>
      </c>
      <c r="K110" s="155" t="s">
        <v>410</v>
      </c>
      <c r="L110" s="28" t="s">
        <v>516</v>
      </c>
      <c r="M110" s="152">
        <v>91</v>
      </c>
      <c r="N110" s="38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125">
        <v>0</v>
      </c>
      <c r="W110" s="144">
        <v>0</v>
      </c>
      <c r="X110" s="38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125">
        <v>0</v>
      </c>
      <c r="AG110" s="144">
        <v>0</v>
      </c>
      <c r="AH110" s="38">
        <f t="shared" si="96"/>
        <v>0</v>
      </c>
      <c r="AI110" s="32">
        <f t="shared" si="97"/>
        <v>0</v>
      </c>
      <c r="AJ110" s="32">
        <f t="shared" si="98"/>
        <v>0</v>
      </c>
      <c r="AK110" s="32">
        <f t="shared" si="99"/>
        <v>0</v>
      </c>
      <c r="AL110" s="32">
        <f t="shared" si="100"/>
        <v>0</v>
      </c>
      <c r="AM110" s="32">
        <f t="shared" si="101"/>
        <v>0</v>
      </c>
      <c r="AN110" s="32">
        <f t="shared" si="102"/>
        <v>2</v>
      </c>
      <c r="AO110" s="32">
        <f t="shared" si="103"/>
        <v>0</v>
      </c>
      <c r="AP110" s="125">
        <f t="shared" si="104"/>
        <v>0</v>
      </c>
      <c r="AQ110" s="144">
        <f t="shared" si="65"/>
        <v>2</v>
      </c>
      <c r="AR110" s="66" t="str">
        <f t="shared" si="75"/>
        <v>318EPS016</v>
      </c>
      <c r="AS110" s="682" t="s">
        <v>731</v>
      </c>
      <c r="AT110" s="682">
        <v>318</v>
      </c>
      <c r="AU110" s="682" t="s">
        <v>659</v>
      </c>
      <c r="AV110" s="683">
        <v>30</v>
      </c>
    </row>
    <row r="111" spans="2:48" ht="15" customHeight="1">
      <c r="B111" s="27" t="str">
        <f t="shared" si="86"/>
        <v>93EPS010</v>
      </c>
      <c r="C111" s="27" t="str">
        <f t="shared" si="87"/>
        <v>93EPS044</v>
      </c>
      <c r="D111" s="27" t="str">
        <f t="shared" si="88"/>
        <v>93EPS002</v>
      </c>
      <c r="E111" s="27" t="str">
        <f t="shared" si="89"/>
        <v>93EPS016</v>
      </c>
      <c r="F111" s="27" t="str">
        <f t="shared" si="90"/>
        <v>93EPS023</v>
      </c>
      <c r="G111" s="27" t="str">
        <f t="shared" si="91"/>
        <v>93EPS005</v>
      </c>
      <c r="H111" s="27" t="str">
        <f t="shared" si="92"/>
        <v>93EPS040</v>
      </c>
      <c r="I111" s="27" t="str">
        <f t="shared" si="93"/>
        <v>93EPS017</v>
      </c>
      <c r="J111" s="27" t="str">
        <f t="shared" si="94"/>
        <v>93EAS016</v>
      </c>
      <c r="K111" s="155" t="s">
        <v>411</v>
      </c>
      <c r="L111" s="28" t="s">
        <v>516</v>
      </c>
      <c r="M111" s="152">
        <v>93</v>
      </c>
      <c r="N111" s="38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125">
        <v>0</v>
      </c>
      <c r="W111" s="144">
        <v>0</v>
      </c>
      <c r="X111" s="38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125">
        <v>0</v>
      </c>
      <c r="AG111" s="144">
        <v>0</v>
      </c>
      <c r="AH111" s="38">
        <f t="shared" si="96"/>
        <v>0</v>
      </c>
      <c r="AI111" s="32">
        <f t="shared" si="97"/>
        <v>0</v>
      </c>
      <c r="AJ111" s="32">
        <f t="shared" si="98"/>
        <v>0</v>
      </c>
      <c r="AK111" s="32">
        <f t="shared" si="99"/>
        <v>0</v>
      </c>
      <c r="AL111" s="32">
        <f t="shared" si="100"/>
        <v>0</v>
      </c>
      <c r="AM111" s="32">
        <f t="shared" si="101"/>
        <v>0</v>
      </c>
      <c r="AN111" s="32">
        <f t="shared" si="102"/>
        <v>5</v>
      </c>
      <c r="AO111" s="32">
        <f t="shared" si="103"/>
        <v>0</v>
      </c>
      <c r="AP111" s="125">
        <f t="shared" si="104"/>
        <v>0</v>
      </c>
      <c r="AQ111" s="144">
        <f t="shared" si="65"/>
        <v>5</v>
      </c>
      <c r="AR111" s="66" t="str">
        <f t="shared" si="75"/>
        <v>318EPS040</v>
      </c>
      <c r="AS111" s="682" t="s">
        <v>731</v>
      </c>
      <c r="AT111" s="682">
        <v>318</v>
      </c>
      <c r="AU111" s="682" t="s">
        <v>595</v>
      </c>
      <c r="AV111" s="683">
        <v>29</v>
      </c>
    </row>
    <row r="112" spans="2:48" ht="15" customHeight="1">
      <c r="B112" s="27" t="str">
        <f t="shared" si="86"/>
        <v>101EPS010</v>
      </c>
      <c r="C112" s="27" t="str">
        <f t="shared" si="87"/>
        <v>101EPS044</v>
      </c>
      <c r="D112" s="27" t="str">
        <f t="shared" si="88"/>
        <v>101EPS002</v>
      </c>
      <c r="E112" s="27" t="str">
        <f t="shared" si="89"/>
        <v>101EPS016</v>
      </c>
      <c r="F112" s="27" t="str">
        <f t="shared" si="90"/>
        <v>101EPS023</v>
      </c>
      <c r="G112" s="27" t="str">
        <f t="shared" si="91"/>
        <v>101EPS005</v>
      </c>
      <c r="H112" s="27" t="str">
        <f t="shared" si="92"/>
        <v>101EPS040</v>
      </c>
      <c r="I112" s="27" t="str">
        <f t="shared" si="93"/>
        <v>101EPS017</v>
      </c>
      <c r="J112" s="27" t="str">
        <f t="shared" si="94"/>
        <v>101EAS016</v>
      </c>
      <c r="K112" s="26" t="s">
        <v>412</v>
      </c>
      <c r="L112" s="28" t="s">
        <v>516</v>
      </c>
      <c r="M112" s="152">
        <v>101</v>
      </c>
      <c r="N112" s="38">
        <v>0</v>
      </c>
      <c r="O112" s="32">
        <v>2</v>
      </c>
      <c r="P112" s="32">
        <v>0</v>
      </c>
      <c r="Q112" s="32">
        <v>23</v>
      </c>
      <c r="R112" s="32">
        <v>0</v>
      </c>
      <c r="S112" s="32">
        <v>0</v>
      </c>
      <c r="T112" s="32">
        <v>0</v>
      </c>
      <c r="U112" s="32">
        <v>0</v>
      </c>
      <c r="V112" s="125">
        <v>0</v>
      </c>
      <c r="W112" s="144">
        <v>25</v>
      </c>
      <c r="X112" s="38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125">
        <v>0</v>
      </c>
      <c r="AG112" s="144">
        <v>0</v>
      </c>
      <c r="AH112" s="38">
        <f t="shared" si="96"/>
        <v>0</v>
      </c>
      <c r="AI112" s="32">
        <f t="shared" si="97"/>
        <v>0</v>
      </c>
      <c r="AJ112" s="32">
        <f t="shared" si="98"/>
        <v>0</v>
      </c>
      <c r="AK112" s="32">
        <f t="shared" si="99"/>
        <v>0</v>
      </c>
      <c r="AL112" s="32">
        <f t="shared" si="100"/>
        <v>0</v>
      </c>
      <c r="AM112" s="32">
        <f t="shared" si="101"/>
        <v>0</v>
      </c>
      <c r="AN112" s="32">
        <f t="shared" si="102"/>
        <v>15</v>
      </c>
      <c r="AO112" s="32">
        <f t="shared" si="103"/>
        <v>0</v>
      </c>
      <c r="AP112" s="125">
        <f t="shared" si="104"/>
        <v>0</v>
      </c>
      <c r="AQ112" s="144">
        <f t="shared" si="65"/>
        <v>15</v>
      </c>
      <c r="AR112" s="66" t="str">
        <f t="shared" si="75"/>
        <v>318ESSC02</v>
      </c>
      <c r="AS112" s="682" t="s">
        <v>731</v>
      </c>
      <c r="AT112" s="682">
        <v>318</v>
      </c>
      <c r="AU112" s="682" t="s">
        <v>716</v>
      </c>
      <c r="AV112" s="683">
        <v>1</v>
      </c>
    </row>
    <row r="113" spans="2:48" ht="15" customHeight="1">
      <c r="B113" s="27" t="str">
        <f t="shared" si="86"/>
        <v>145EPS010</v>
      </c>
      <c r="C113" s="27" t="str">
        <f t="shared" si="87"/>
        <v>145EPS044</v>
      </c>
      <c r="D113" s="27" t="str">
        <f t="shared" si="88"/>
        <v>145EPS002</v>
      </c>
      <c r="E113" s="27" t="str">
        <f t="shared" si="89"/>
        <v>145EPS016</v>
      </c>
      <c r="F113" s="27" t="str">
        <f t="shared" si="90"/>
        <v>145EPS023</v>
      </c>
      <c r="G113" s="27" t="str">
        <f t="shared" si="91"/>
        <v>145EPS005</v>
      </c>
      <c r="H113" s="27" t="str">
        <f t="shared" si="92"/>
        <v>145EPS040</v>
      </c>
      <c r="I113" s="27" t="str">
        <f t="shared" si="93"/>
        <v>145EPS017</v>
      </c>
      <c r="J113" s="27" t="str">
        <f t="shared" si="94"/>
        <v>145EAS016</v>
      </c>
      <c r="K113" s="155" t="s">
        <v>413</v>
      </c>
      <c r="L113" s="28" t="s">
        <v>516</v>
      </c>
      <c r="M113" s="152">
        <v>145</v>
      </c>
      <c r="N113" s="38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125">
        <v>0</v>
      </c>
      <c r="W113" s="144">
        <v>0</v>
      </c>
      <c r="X113" s="38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125">
        <v>0</v>
      </c>
      <c r="AG113" s="144">
        <v>0</v>
      </c>
      <c r="AH113" s="38">
        <f t="shared" si="96"/>
        <v>0</v>
      </c>
      <c r="AI113" s="32">
        <f t="shared" si="97"/>
        <v>0</v>
      </c>
      <c r="AJ113" s="32">
        <f t="shared" si="98"/>
        <v>0</v>
      </c>
      <c r="AK113" s="32">
        <f t="shared" si="99"/>
        <v>0</v>
      </c>
      <c r="AL113" s="32">
        <f t="shared" si="100"/>
        <v>0</v>
      </c>
      <c r="AM113" s="32">
        <f t="shared" si="101"/>
        <v>0</v>
      </c>
      <c r="AN113" s="32">
        <f t="shared" si="102"/>
        <v>1</v>
      </c>
      <c r="AO113" s="32">
        <f t="shared" si="103"/>
        <v>0</v>
      </c>
      <c r="AP113" s="125">
        <f t="shared" si="104"/>
        <v>0</v>
      </c>
      <c r="AQ113" s="144">
        <f t="shared" si="65"/>
        <v>1</v>
      </c>
      <c r="AR113" s="66" t="str">
        <f t="shared" si="75"/>
        <v>321EPS040</v>
      </c>
      <c r="AS113" s="682" t="s">
        <v>731</v>
      </c>
      <c r="AT113" s="682">
        <v>321</v>
      </c>
      <c r="AU113" s="682" t="s">
        <v>595</v>
      </c>
      <c r="AV113" s="683">
        <v>4</v>
      </c>
    </row>
    <row r="114" spans="2:48" ht="15" customHeight="1">
      <c r="B114" s="27" t="str">
        <f t="shared" si="86"/>
        <v>209EPS010</v>
      </c>
      <c r="C114" s="27" t="str">
        <f t="shared" si="87"/>
        <v>209EPS044</v>
      </c>
      <c r="D114" s="27" t="str">
        <f t="shared" si="88"/>
        <v>209EPS002</v>
      </c>
      <c r="E114" s="27" t="str">
        <f t="shared" si="89"/>
        <v>209EPS016</v>
      </c>
      <c r="F114" s="27" t="str">
        <f t="shared" si="90"/>
        <v>209EPS023</v>
      </c>
      <c r="G114" s="27" t="str">
        <f t="shared" si="91"/>
        <v>209EPS005</v>
      </c>
      <c r="H114" s="27" t="str">
        <f t="shared" si="92"/>
        <v>209EPS040</v>
      </c>
      <c r="I114" s="27" t="str">
        <f t="shared" si="93"/>
        <v>209EPS017</v>
      </c>
      <c r="J114" s="27" t="str">
        <f t="shared" si="94"/>
        <v>209EAS016</v>
      </c>
      <c r="K114" s="155" t="s">
        <v>414</v>
      </c>
      <c r="L114" s="28" t="s">
        <v>516</v>
      </c>
      <c r="M114" s="152">
        <v>209</v>
      </c>
      <c r="N114" s="38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125">
        <v>0</v>
      </c>
      <c r="W114" s="144">
        <v>0</v>
      </c>
      <c r="X114" s="38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125">
        <v>0</v>
      </c>
      <c r="AG114" s="144">
        <v>0</v>
      </c>
      <c r="AH114" s="38">
        <f t="shared" si="96"/>
        <v>0</v>
      </c>
      <c r="AI114" s="32">
        <f t="shared" si="97"/>
        <v>0</v>
      </c>
      <c r="AJ114" s="32">
        <f t="shared" si="98"/>
        <v>0</v>
      </c>
      <c r="AK114" s="32">
        <f t="shared" si="99"/>
        <v>0</v>
      </c>
      <c r="AL114" s="32">
        <f t="shared" si="100"/>
        <v>0</v>
      </c>
      <c r="AM114" s="32">
        <f t="shared" si="101"/>
        <v>0</v>
      </c>
      <c r="AN114" s="32">
        <f t="shared" si="102"/>
        <v>4</v>
      </c>
      <c r="AO114" s="32">
        <f t="shared" si="103"/>
        <v>0</v>
      </c>
      <c r="AP114" s="125">
        <f t="shared" si="104"/>
        <v>0</v>
      </c>
      <c r="AQ114" s="144">
        <f t="shared" si="65"/>
        <v>4</v>
      </c>
      <c r="AR114" s="66" t="str">
        <f t="shared" si="75"/>
        <v>376EPS002</v>
      </c>
      <c r="AS114" s="682" t="s">
        <v>731</v>
      </c>
      <c r="AT114" s="682">
        <v>376</v>
      </c>
      <c r="AU114" s="682" t="s">
        <v>593</v>
      </c>
      <c r="AV114" s="683">
        <v>1</v>
      </c>
    </row>
    <row r="115" spans="2:48" ht="15" customHeight="1">
      <c r="B115" s="27" t="str">
        <f t="shared" si="86"/>
        <v>282EPS010</v>
      </c>
      <c r="C115" s="27" t="str">
        <f t="shared" si="87"/>
        <v>282EPS044</v>
      </c>
      <c r="D115" s="27" t="str">
        <f t="shared" si="88"/>
        <v>282EPS002</v>
      </c>
      <c r="E115" s="27" t="str">
        <f t="shared" si="89"/>
        <v>282EPS016</v>
      </c>
      <c r="F115" s="27" t="str">
        <f t="shared" si="90"/>
        <v>282EPS023</v>
      </c>
      <c r="G115" s="27" t="str">
        <f t="shared" si="91"/>
        <v>282EPS005</v>
      </c>
      <c r="H115" s="27" t="str">
        <f t="shared" si="92"/>
        <v>282EPS040</v>
      </c>
      <c r="I115" s="27" t="str">
        <f t="shared" si="93"/>
        <v>282EPS017</v>
      </c>
      <c r="J115" s="27" t="str">
        <f t="shared" si="94"/>
        <v>282EAS016</v>
      </c>
      <c r="K115" s="155" t="s">
        <v>415</v>
      </c>
      <c r="L115" s="28" t="s">
        <v>516</v>
      </c>
      <c r="M115" s="152">
        <v>282</v>
      </c>
      <c r="N115" s="38">
        <v>0</v>
      </c>
      <c r="O115" s="32">
        <v>0</v>
      </c>
      <c r="P115" s="32">
        <v>0</v>
      </c>
      <c r="Q115" s="32">
        <v>15</v>
      </c>
      <c r="R115" s="32">
        <v>0</v>
      </c>
      <c r="S115" s="32">
        <v>0</v>
      </c>
      <c r="T115" s="32">
        <v>0</v>
      </c>
      <c r="U115" s="32">
        <v>0</v>
      </c>
      <c r="V115" s="125">
        <v>0</v>
      </c>
      <c r="W115" s="144">
        <v>15</v>
      </c>
      <c r="X115" s="38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125">
        <v>0</v>
      </c>
      <c r="AG115" s="144">
        <v>0</v>
      </c>
      <c r="AH115" s="38">
        <f t="shared" si="96"/>
        <v>0</v>
      </c>
      <c r="AI115" s="32">
        <f t="shared" si="97"/>
        <v>0</v>
      </c>
      <c r="AJ115" s="32">
        <f t="shared" si="98"/>
        <v>0</v>
      </c>
      <c r="AK115" s="32">
        <f t="shared" si="99"/>
        <v>0</v>
      </c>
      <c r="AL115" s="32">
        <f t="shared" si="100"/>
        <v>0</v>
      </c>
      <c r="AM115" s="32">
        <f t="shared" si="101"/>
        <v>0</v>
      </c>
      <c r="AN115" s="32">
        <f t="shared" si="102"/>
        <v>26</v>
      </c>
      <c r="AO115" s="32">
        <f t="shared" si="103"/>
        <v>0</v>
      </c>
      <c r="AP115" s="125">
        <f t="shared" si="104"/>
        <v>0</v>
      </c>
      <c r="AQ115" s="144">
        <f t="shared" si="65"/>
        <v>26</v>
      </c>
      <c r="AR115" s="66" t="str">
        <f t="shared" si="75"/>
        <v>376EPS010</v>
      </c>
      <c r="AS115" s="682" t="s">
        <v>731</v>
      </c>
      <c r="AT115" s="682">
        <v>376</v>
      </c>
      <c r="AU115" s="682" t="s">
        <v>592</v>
      </c>
      <c r="AV115" s="683">
        <v>138</v>
      </c>
    </row>
    <row r="116" spans="2:48" ht="15" customHeight="1">
      <c r="B116" s="27" t="str">
        <f t="shared" si="86"/>
        <v>353EPS010</v>
      </c>
      <c r="C116" s="27" t="str">
        <f t="shared" si="87"/>
        <v>353EPS044</v>
      </c>
      <c r="D116" s="27" t="str">
        <f t="shared" si="88"/>
        <v>353EPS002</v>
      </c>
      <c r="E116" s="27" t="str">
        <f t="shared" si="89"/>
        <v>353EPS016</v>
      </c>
      <c r="F116" s="27" t="str">
        <f t="shared" si="90"/>
        <v>353EPS023</v>
      </c>
      <c r="G116" s="27" t="str">
        <f t="shared" si="91"/>
        <v>353EPS005</v>
      </c>
      <c r="H116" s="27" t="str">
        <f t="shared" si="92"/>
        <v>353EPS040</v>
      </c>
      <c r="I116" s="27" t="str">
        <f t="shared" si="93"/>
        <v>353EPS017</v>
      </c>
      <c r="J116" s="27" t="str">
        <f t="shared" si="94"/>
        <v>353EAS016</v>
      </c>
      <c r="K116" s="155" t="s">
        <v>416</v>
      </c>
      <c r="L116" s="28" t="s">
        <v>516</v>
      </c>
      <c r="M116" s="152">
        <v>353</v>
      </c>
      <c r="N116" s="38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125">
        <v>0</v>
      </c>
      <c r="W116" s="144">
        <v>0</v>
      </c>
      <c r="X116" s="38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125">
        <v>0</v>
      </c>
      <c r="AG116" s="144">
        <v>0</v>
      </c>
      <c r="AH116" s="38">
        <f t="shared" si="96"/>
        <v>0</v>
      </c>
      <c r="AI116" s="32">
        <f t="shared" si="97"/>
        <v>0</v>
      </c>
      <c r="AJ116" s="32">
        <f t="shared" si="98"/>
        <v>0</v>
      </c>
      <c r="AK116" s="32">
        <f t="shared" si="99"/>
        <v>0</v>
      </c>
      <c r="AL116" s="32">
        <f t="shared" si="100"/>
        <v>0</v>
      </c>
      <c r="AM116" s="32">
        <f t="shared" si="101"/>
        <v>0</v>
      </c>
      <c r="AN116" s="32">
        <f t="shared" si="102"/>
        <v>1</v>
      </c>
      <c r="AO116" s="32">
        <f t="shared" si="103"/>
        <v>0</v>
      </c>
      <c r="AP116" s="125">
        <f t="shared" si="104"/>
        <v>0</v>
      </c>
      <c r="AQ116" s="144">
        <f t="shared" si="65"/>
        <v>1</v>
      </c>
      <c r="AR116" s="66" t="str">
        <f t="shared" si="75"/>
        <v>376EPS016</v>
      </c>
      <c r="AS116" s="682" t="s">
        <v>731</v>
      </c>
      <c r="AT116" s="682">
        <v>376</v>
      </c>
      <c r="AU116" s="682" t="s">
        <v>659</v>
      </c>
      <c r="AV116" s="683">
        <v>104</v>
      </c>
    </row>
    <row r="117" spans="2:48" ht="15" customHeight="1">
      <c r="B117" s="27" t="str">
        <f t="shared" si="86"/>
        <v>364EPS010</v>
      </c>
      <c r="C117" s="27" t="str">
        <f t="shared" si="87"/>
        <v>364EPS044</v>
      </c>
      <c r="D117" s="27" t="str">
        <f t="shared" si="88"/>
        <v>364EPS002</v>
      </c>
      <c r="E117" s="27" t="str">
        <f t="shared" si="89"/>
        <v>364EPS016</v>
      </c>
      <c r="F117" s="27" t="str">
        <f t="shared" si="90"/>
        <v>364EPS023</v>
      </c>
      <c r="G117" s="27" t="str">
        <f t="shared" si="91"/>
        <v>364EPS005</v>
      </c>
      <c r="H117" s="27" t="str">
        <f t="shared" si="92"/>
        <v>364EPS040</v>
      </c>
      <c r="I117" s="27" t="str">
        <f t="shared" si="93"/>
        <v>364EPS017</v>
      </c>
      <c r="J117" s="27" t="str">
        <f t="shared" si="94"/>
        <v>364EAS016</v>
      </c>
      <c r="K117" s="155" t="s">
        <v>417</v>
      </c>
      <c r="L117" s="28" t="s">
        <v>516</v>
      </c>
      <c r="M117" s="152">
        <v>364</v>
      </c>
      <c r="N117" s="38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125">
        <v>0</v>
      </c>
      <c r="W117" s="144">
        <v>0</v>
      </c>
      <c r="X117" s="38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125">
        <v>0</v>
      </c>
      <c r="AG117" s="144">
        <v>0</v>
      </c>
      <c r="AH117" s="38">
        <f t="shared" si="96"/>
        <v>0</v>
      </c>
      <c r="AI117" s="32">
        <f t="shared" si="97"/>
        <v>0</v>
      </c>
      <c r="AJ117" s="32">
        <f t="shared" si="98"/>
        <v>0</v>
      </c>
      <c r="AK117" s="32">
        <f t="shared" si="99"/>
        <v>0</v>
      </c>
      <c r="AL117" s="32">
        <f t="shared" si="100"/>
        <v>0</v>
      </c>
      <c r="AM117" s="32">
        <f t="shared" si="101"/>
        <v>0</v>
      </c>
      <c r="AN117" s="32">
        <f t="shared" si="102"/>
        <v>15</v>
      </c>
      <c r="AO117" s="32">
        <f t="shared" si="103"/>
        <v>0</v>
      </c>
      <c r="AP117" s="125">
        <f t="shared" si="104"/>
        <v>0</v>
      </c>
      <c r="AQ117" s="144">
        <f t="shared" si="65"/>
        <v>15</v>
      </c>
      <c r="AR117" s="66" t="str">
        <f t="shared" si="75"/>
        <v>376EPS040</v>
      </c>
      <c r="AS117" s="682" t="s">
        <v>731</v>
      </c>
      <c r="AT117" s="682">
        <v>376</v>
      </c>
      <c r="AU117" s="682" t="s">
        <v>595</v>
      </c>
      <c r="AV117" s="683">
        <v>28</v>
      </c>
    </row>
    <row r="118" spans="2:48" ht="15" customHeight="1">
      <c r="B118" s="27" t="str">
        <f t="shared" si="86"/>
        <v>368EPS010</v>
      </c>
      <c r="C118" s="27" t="str">
        <f t="shared" si="87"/>
        <v>368EPS044</v>
      </c>
      <c r="D118" s="27" t="str">
        <f t="shared" si="88"/>
        <v>368EPS002</v>
      </c>
      <c r="E118" s="27" t="str">
        <f t="shared" si="89"/>
        <v>368EPS016</v>
      </c>
      <c r="F118" s="27" t="str">
        <f t="shared" si="90"/>
        <v>368EPS023</v>
      </c>
      <c r="G118" s="27" t="str">
        <f t="shared" si="91"/>
        <v>368EPS005</v>
      </c>
      <c r="H118" s="27" t="str">
        <f t="shared" si="92"/>
        <v>368EPS040</v>
      </c>
      <c r="I118" s="27" t="str">
        <f t="shared" si="93"/>
        <v>368EPS017</v>
      </c>
      <c r="J118" s="27" t="str">
        <f t="shared" si="94"/>
        <v>368EAS016</v>
      </c>
      <c r="K118" s="155" t="s">
        <v>418</v>
      </c>
      <c r="L118" s="28" t="s">
        <v>516</v>
      </c>
      <c r="M118" s="152">
        <v>368</v>
      </c>
      <c r="N118" s="38">
        <v>0</v>
      </c>
      <c r="O118" s="32">
        <v>0</v>
      </c>
      <c r="P118" s="32">
        <v>0</v>
      </c>
      <c r="Q118" s="32">
        <v>22</v>
      </c>
      <c r="R118" s="32">
        <v>0</v>
      </c>
      <c r="S118" s="32">
        <v>0</v>
      </c>
      <c r="T118" s="32">
        <v>0</v>
      </c>
      <c r="U118" s="32">
        <v>0</v>
      </c>
      <c r="V118" s="125">
        <v>0</v>
      </c>
      <c r="W118" s="144">
        <v>22</v>
      </c>
      <c r="X118" s="38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125">
        <v>0</v>
      </c>
      <c r="AG118" s="144">
        <v>0</v>
      </c>
      <c r="AH118" s="38">
        <f t="shared" si="96"/>
        <v>0</v>
      </c>
      <c r="AI118" s="32">
        <f t="shared" si="97"/>
        <v>0</v>
      </c>
      <c r="AJ118" s="32">
        <f t="shared" si="98"/>
        <v>0</v>
      </c>
      <c r="AK118" s="32">
        <f t="shared" si="99"/>
        <v>0</v>
      </c>
      <c r="AL118" s="32">
        <f t="shared" si="100"/>
        <v>0</v>
      </c>
      <c r="AM118" s="32">
        <f t="shared" si="101"/>
        <v>0</v>
      </c>
      <c r="AN118" s="32">
        <f t="shared" si="102"/>
        <v>0</v>
      </c>
      <c r="AO118" s="32">
        <f t="shared" si="103"/>
        <v>0</v>
      </c>
      <c r="AP118" s="125">
        <f t="shared" si="104"/>
        <v>0</v>
      </c>
      <c r="AQ118" s="144">
        <f t="shared" si="65"/>
        <v>0</v>
      </c>
      <c r="AR118" s="66" t="str">
        <f t="shared" si="75"/>
        <v>400EPS002</v>
      </c>
      <c r="AS118" s="682" t="s">
        <v>731</v>
      </c>
      <c r="AT118" s="682">
        <v>400</v>
      </c>
      <c r="AU118" s="682" t="s">
        <v>593</v>
      </c>
      <c r="AV118" s="683">
        <v>13</v>
      </c>
    </row>
    <row r="119" spans="2:48" ht="15" customHeight="1">
      <c r="B119" s="27" t="str">
        <f t="shared" si="86"/>
        <v>390EPS010</v>
      </c>
      <c r="C119" s="27" t="str">
        <f t="shared" si="87"/>
        <v>390EPS044</v>
      </c>
      <c r="D119" s="27" t="str">
        <f t="shared" si="88"/>
        <v>390EPS002</v>
      </c>
      <c r="E119" s="27" t="str">
        <f t="shared" si="89"/>
        <v>390EPS016</v>
      </c>
      <c r="F119" s="27" t="str">
        <f t="shared" si="90"/>
        <v>390EPS023</v>
      </c>
      <c r="G119" s="27" t="str">
        <f t="shared" si="91"/>
        <v>390EPS005</v>
      </c>
      <c r="H119" s="27" t="str">
        <f t="shared" si="92"/>
        <v>390EPS040</v>
      </c>
      <c r="I119" s="27" t="str">
        <f t="shared" si="93"/>
        <v>390EPS017</v>
      </c>
      <c r="J119" s="27" t="str">
        <f t="shared" si="94"/>
        <v>390EAS016</v>
      </c>
      <c r="K119" s="155" t="s">
        <v>419</v>
      </c>
      <c r="L119" s="28" t="s">
        <v>516</v>
      </c>
      <c r="M119" s="152">
        <v>390</v>
      </c>
      <c r="N119" s="38">
        <v>0</v>
      </c>
      <c r="O119" s="32">
        <v>0</v>
      </c>
      <c r="P119" s="32">
        <v>0</v>
      </c>
      <c r="Q119" s="32">
        <v>5</v>
      </c>
      <c r="R119" s="32">
        <v>0</v>
      </c>
      <c r="S119" s="32">
        <v>0</v>
      </c>
      <c r="T119" s="32">
        <v>0</v>
      </c>
      <c r="U119" s="32">
        <v>0</v>
      </c>
      <c r="V119" s="125">
        <v>0</v>
      </c>
      <c r="W119" s="144">
        <v>5</v>
      </c>
      <c r="X119" s="38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125">
        <v>0</v>
      </c>
      <c r="AG119" s="144">
        <v>0</v>
      </c>
      <c r="AH119" s="38">
        <f t="shared" si="96"/>
        <v>0</v>
      </c>
      <c r="AI119" s="32">
        <f t="shared" si="97"/>
        <v>0</v>
      </c>
      <c r="AJ119" s="32">
        <f t="shared" si="98"/>
        <v>0</v>
      </c>
      <c r="AK119" s="32">
        <f t="shared" si="99"/>
        <v>0</v>
      </c>
      <c r="AL119" s="32">
        <f t="shared" si="100"/>
        <v>0</v>
      </c>
      <c r="AM119" s="32">
        <f t="shared" si="101"/>
        <v>0</v>
      </c>
      <c r="AN119" s="32">
        <f t="shared" si="102"/>
        <v>18</v>
      </c>
      <c r="AO119" s="32">
        <f t="shared" si="103"/>
        <v>0</v>
      </c>
      <c r="AP119" s="125">
        <f t="shared" si="104"/>
        <v>0</v>
      </c>
      <c r="AQ119" s="144">
        <f t="shared" si="65"/>
        <v>18</v>
      </c>
      <c r="AR119" s="66" t="str">
        <f t="shared" si="75"/>
        <v>400EPS016</v>
      </c>
      <c r="AS119" s="682" t="s">
        <v>731</v>
      </c>
      <c r="AT119" s="682">
        <v>400</v>
      </c>
      <c r="AU119" s="682" t="s">
        <v>659</v>
      </c>
      <c r="AV119" s="683">
        <v>31</v>
      </c>
    </row>
    <row r="120" spans="2:48" ht="15" customHeight="1">
      <c r="B120" s="27" t="str">
        <f t="shared" si="86"/>
        <v>467EPS010</v>
      </c>
      <c r="C120" s="27" t="str">
        <f t="shared" si="87"/>
        <v>467EPS044</v>
      </c>
      <c r="D120" s="27" t="str">
        <f t="shared" si="88"/>
        <v>467EPS002</v>
      </c>
      <c r="E120" s="27" t="str">
        <f t="shared" si="89"/>
        <v>467EPS016</v>
      </c>
      <c r="F120" s="27" t="str">
        <f t="shared" si="90"/>
        <v>467EPS023</v>
      </c>
      <c r="G120" s="27" t="str">
        <f t="shared" si="91"/>
        <v>467EPS005</v>
      </c>
      <c r="H120" s="27" t="str">
        <f t="shared" si="92"/>
        <v>467EPS040</v>
      </c>
      <c r="I120" s="27" t="str">
        <f t="shared" si="93"/>
        <v>467EPS017</v>
      </c>
      <c r="J120" s="27" t="str">
        <f t="shared" si="94"/>
        <v>467EAS016</v>
      </c>
      <c r="K120" s="155" t="s">
        <v>420</v>
      </c>
      <c r="L120" s="28" t="s">
        <v>516</v>
      </c>
      <c r="M120" s="152">
        <v>467</v>
      </c>
      <c r="N120" s="38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125">
        <v>0</v>
      </c>
      <c r="W120" s="144">
        <v>0</v>
      </c>
      <c r="X120" s="38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125">
        <v>0</v>
      </c>
      <c r="AG120" s="144">
        <v>0</v>
      </c>
      <c r="AH120" s="38">
        <f t="shared" si="96"/>
        <v>0</v>
      </c>
      <c r="AI120" s="32">
        <f t="shared" si="97"/>
        <v>0</v>
      </c>
      <c r="AJ120" s="32">
        <f t="shared" si="98"/>
        <v>0</v>
      </c>
      <c r="AK120" s="32">
        <f t="shared" si="99"/>
        <v>0</v>
      </c>
      <c r="AL120" s="32">
        <f t="shared" si="100"/>
        <v>0</v>
      </c>
      <c r="AM120" s="32">
        <f t="shared" si="101"/>
        <v>0</v>
      </c>
      <c r="AN120" s="32">
        <f t="shared" si="102"/>
        <v>1</v>
      </c>
      <c r="AO120" s="32">
        <f t="shared" si="103"/>
        <v>0</v>
      </c>
      <c r="AP120" s="125">
        <f t="shared" si="104"/>
        <v>0</v>
      </c>
      <c r="AQ120" s="144">
        <f t="shared" si="65"/>
        <v>1</v>
      </c>
      <c r="AR120" s="66" t="str">
        <f t="shared" si="75"/>
        <v>400EPS040</v>
      </c>
      <c r="AS120" s="682" t="s">
        <v>731</v>
      </c>
      <c r="AT120" s="682">
        <v>400</v>
      </c>
      <c r="AU120" s="682" t="s">
        <v>595</v>
      </c>
      <c r="AV120" s="683">
        <v>8</v>
      </c>
    </row>
    <row r="121" spans="2:48" ht="15" customHeight="1">
      <c r="B121" s="27" t="str">
        <f t="shared" si="86"/>
        <v>576EPS010</v>
      </c>
      <c r="C121" s="27" t="str">
        <f t="shared" si="87"/>
        <v>576EPS044</v>
      </c>
      <c r="D121" s="27" t="str">
        <f t="shared" si="88"/>
        <v>576EPS002</v>
      </c>
      <c r="E121" s="27" t="str">
        <f t="shared" si="89"/>
        <v>576EPS016</v>
      </c>
      <c r="F121" s="27" t="str">
        <f t="shared" si="90"/>
        <v>576EPS023</v>
      </c>
      <c r="G121" s="27" t="str">
        <f t="shared" si="91"/>
        <v>576EPS005</v>
      </c>
      <c r="H121" s="27" t="str">
        <f t="shared" si="92"/>
        <v>576EPS040</v>
      </c>
      <c r="I121" s="27" t="str">
        <f t="shared" si="93"/>
        <v>576EPS017</v>
      </c>
      <c r="J121" s="27" t="str">
        <f t="shared" si="94"/>
        <v>576EAS016</v>
      </c>
      <c r="K121" s="155" t="s">
        <v>421</v>
      </c>
      <c r="L121" s="28" t="s">
        <v>516</v>
      </c>
      <c r="M121" s="152">
        <v>576</v>
      </c>
      <c r="N121" s="38">
        <v>0</v>
      </c>
      <c r="O121" s="32">
        <v>0</v>
      </c>
      <c r="P121" s="32">
        <v>0</v>
      </c>
      <c r="Q121" s="32">
        <v>8</v>
      </c>
      <c r="R121" s="32">
        <v>0</v>
      </c>
      <c r="S121" s="32">
        <v>0</v>
      </c>
      <c r="T121" s="32">
        <v>0</v>
      </c>
      <c r="U121" s="32">
        <v>0</v>
      </c>
      <c r="V121" s="125">
        <v>0</v>
      </c>
      <c r="W121" s="144">
        <v>8</v>
      </c>
      <c r="X121" s="38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125">
        <v>0</v>
      </c>
      <c r="AG121" s="144">
        <v>0</v>
      </c>
      <c r="AH121" s="38">
        <f t="shared" si="96"/>
        <v>0</v>
      </c>
      <c r="AI121" s="32">
        <f t="shared" si="97"/>
        <v>0</v>
      </c>
      <c r="AJ121" s="32">
        <f t="shared" si="98"/>
        <v>0</v>
      </c>
      <c r="AK121" s="32">
        <f t="shared" si="99"/>
        <v>0</v>
      </c>
      <c r="AL121" s="32">
        <f t="shared" si="100"/>
        <v>0</v>
      </c>
      <c r="AM121" s="32">
        <f t="shared" si="101"/>
        <v>0</v>
      </c>
      <c r="AN121" s="32">
        <f t="shared" si="102"/>
        <v>2</v>
      </c>
      <c r="AO121" s="32">
        <f t="shared" si="103"/>
        <v>0</v>
      </c>
      <c r="AP121" s="125">
        <f t="shared" si="104"/>
        <v>0</v>
      </c>
      <c r="AQ121" s="144">
        <f t="shared" si="65"/>
        <v>2</v>
      </c>
      <c r="AR121" s="66" t="str">
        <f t="shared" si="75"/>
        <v>440EPS002</v>
      </c>
      <c r="AS121" s="682" t="s">
        <v>731</v>
      </c>
      <c r="AT121" s="682">
        <v>440</v>
      </c>
      <c r="AU121" s="682" t="s">
        <v>593</v>
      </c>
      <c r="AV121" s="683">
        <v>28</v>
      </c>
    </row>
    <row r="122" spans="2:48" ht="15" customHeight="1">
      <c r="B122" s="27" t="str">
        <f t="shared" si="86"/>
        <v>642EPS010</v>
      </c>
      <c r="C122" s="27" t="str">
        <f t="shared" si="87"/>
        <v>642EPS044</v>
      </c>
      <c r="D122" s="27" t="str">
        <f t="shared" si="88"/>
        <v>642EPS002</v>
      </c>
      <c r="E122" s="27" t="str">
        <f t="shared" si="89"/>
        <v>642EPS016</v>
      </c>
      <c r="F122" s="27" t="str">
        <f t="shared" si="90"/>
        <v>642EPS023</v>
      </c>
      <c r="G122" s="27" t="str">
        <f t="shared" si="91"/>
        <v>642EPS005</v>
      </c>
      <c r="H122" s="27" t="str">
        <f t="shared" si="92"/>
        <v>642EPS040</v>
      </c>
      <c r="I122" s="27" t="str">
        <f t="shared" si="93"/>
        <v>642EPS017</v>
      </c>
      <c r="J122" s="27" t="str">
        <f t="shared" si="94"/>
        <v>642EAS016</v>
      </c>
      <c r="K122" s="155" t="s">
        <v>422</v>
      </c>
      <c r="L122" s="28" t="s">
        <v>516</v>
      </c>
      <c r="M122" s="152">
        <v>642</v>
      </c>
      <c r="N122" s="38">
        <v>0</v>
      </c>
      <c r="O122" s="32">
        <v>0</v>
      </c>
      <c r="P122" s="32">
        <v>0</v>
      </c>
      <c r="Q122" s="32">
        <v>13</v>
      </c>
      <c r="R122" s="32">
        <v>0</v>
      </c>
      <c r="S122" s="32">
        <v>0</v>
      </c>
      <c r="T122" s="32">
        <v>0</v>
      </c>
      <c r="U122" s="32">
        <v>0</v>
      </c>
      <c r="V122" s="125">
        <v>0</v>
      </c>
      <c r="W122" s="144">
        <v>13</v>
      </c>
      <c r="X122" s="38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125">
        <v>0</v>
      </c>
      <c r="AG122" s="144">
        <v>0</v>
      </c>
      <c r="AH122" s="38">
        <f t="shared" si="96"/>
        <v>0</v>
      </c>
      <c r="AI122" s="32">
        <f t="shared" si="97"/>
        <v>0</v>
      </c>
      <c r="AJ122" s="32">
        <f t="shared" si="98"/>
        <v>0</v>
      </c>
      <c r="AK122" s="32">
        <f t="shared" si="99"/>
        <v>0</v>
      </c>
      <c r="AL122" s="32">
        <f t="shared" si="100"/>
        <v>0</v>
      </c>
      <c r="AM122" s="32">
        <f t="shared" si="101"/>
        <v>0</v>
      </c>
      <c r="AN122" s="32">
        <f t="shared" si="102"/>
        <v>3</v>
      </c>
      <c r="AO122" s="32">
        <f t="shared" si="103"/>
        <v>0</v>
      </c>
      <c r="AP122" s="125">
        <f t="shared" si="104"/>
        <v>0</v>
      </c>
      <c r="AQ122" s="144">
        <f t="shared" si="65"/>
        <v>3</v>
      </c>
      <c r="AR122" s="66" t="str">
        <f t="shared" si="75"/>
        <v>440EPS005</v>
      </c>
      <c r="AS122" s="682" t="s">
        <v>731</v>
      </c>
      <c r="AT122" s="682">
        <v>440</v>
      </c>
      <c r="AU122" s="682" t="s">
        <v>594</v>
      </c>
      <c r="AV122" s="683">
        <v>1</v>
      </c>
    </row>
    <row r="123" spans="2:48" ht="15" customHeight="1">
      <c r="B123" s="27" t="str">
        <f t="shared" si="86"/>
        <v>679EPS010</v>
      </c>
      <c r="C123" s="27" t="str">
        <f t="shared" si="87"/>
        <v>679EPS044</v>
      </c>
      <c r="D123" s="27" t="str">
        <f t="shared" si="88"/>
        <v>679EPS002</v>
      </c>
      <c r="E123" s="27" t="str">
        <f t="shared" si="89"/>
        <v>679EPS016</v>
      </c>
      <c r="F123" s="27" t="str">
        <f t="shared" si="90"/>
        <v>679EPS023</v>
      </c>
      <c r="G123" s="27" t="str">
        <f t="shared" si="91"/>
        <v>679EPS005</v>
      </c>
      <c r="H123" s="27" t="str">
        <f t="shared" si="92"/>
        <v>679EPS040</v>
      </c>
      <c r="I123" s="27" t="str">
        <f t="shared" si="93"/>
        <v>679EPS017</v>
      </c>
      <c r="J123" s="27" t="str">
        <f t="shared" si="94"/>
        <v>679EAS016</v>
      </c>
      <c r="K123" s="155" t="s">
        <v>423</v>
      </c>
      <c r="L123" s="28" t="s">
        <v>516</v>
      </c>
      <c r="M123" s="152">
        <v>679</v>
      </c>
      <c r="N123" s="38">
        <v>0</v>
      </c>
      <c r="O123" s="32">
        <v>0</v>
      </c>
      <c r="P123" s="32">
        <v>0</v>
      </c>
      <c r="Q123" s="32">
        <v>8</v>
      </c>
      <c r="R123" s="32">
        <v>0</v>
      </c>
      <c r="S123" s="32">
        <v>0</v>
      </c>
      <c r="T123" s="32">
        <v>0</v>
      </c>
      <c r="U123" s="32">
        <v>0</v>
      </c>
      <c r="V123" s="125">
        <v>0</v>
      </c>
      <c r="W123" s="144">
        <v>8</v>
      </c>
      <c r="X123" s="38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125">
        <v>0</v>
      </c>
      <c r="AG123" s="144">
        <v>0</v>
      </c>
      <c r="AH123" s="38">
        <f t="shared" si="96"/>
        <v>0</v>
      </c>
      <c r="AI123" s="32">
        <f t="shared" si="97"/>
        <v>0</v>
      </c>
      <c r="AJ123" s="32">
        <f t="shared" si="98"/>
        <v>0</v>
      </c>
      <c r="AK123" s="32">
        <f t="shared" si="99"/>
        <v>6</v>
      </c>
      <c r="AL123" s="32">
        <f t="shared" si="100"/>
        <v>0</v>
      </c>
      <c r="AM123" s="32">
        <f t="shared" si="101"/>
        <v>0</v>
      </c>
      <c r="AN123" s="32">
        <f t="shared" si="102"/>
        <v>6</v>
      </c>
      <c r="AO123" s="32">
        <f t="shared" si="103"/>
        <v>0</v>
      </c>
      <c r="AP123" s="125">
        <f t="shared" si="104"/>
        <v>0</v>
      </c>
      <c r="AQ123" s="144">
        <f t="shared" si="65"/>
        <v>12</v>
      </c>
      <c r="AR123" s="66" t="str">
        <f t="shared" si="75"/>
        <v>440EPS010</v>
      </c>
      <c r="AS123" s="682" t="s">
        <v>731</v>
      </c>
      <c r="AT123" s="682">
        <v>440</v>
      </c>
      <c r="AU123" s="682" t="s">
        <v>592</v>
      </c>
      <c r="AV123" s="683">
        <v>77</v>
      </c>
    </row>
    <row r="124" spans="2:48" ht="15" customHeight="1">
      <c r="B124" s="27" t="str">
        <f t="shared" si="86"/>
        <v>789EPS010</v>
      </c>
      <c r="C124" s="27" t="str">
        <f t="shared" si="87"/>
        <v>789EPS044</v>
      </c>
      <c r="D124" s="27" t="str">
        <f t="shared" si="88"/>
        <v>789EPS002</v>
      </c>
      <c r="E124" s="27" t="str">
        <f t="shared" si="89"/>
        <v>789EPS016</v>
      </c>
      <c r="F124" s="27" t="str">
        <f t="shared" si="90"/>
        <v>789EPS023</v>
      </c>
      <c r="G124" s="27" t="str">
        <f t="shared" si="91"/>
        <v>789EPS005</v>
      </c>
      <c r="H124" s="27" t="str">
        <f t="shared" si="92"/>
        <v>789EPS040</v>
      </c>
      <c r="I124" s="27" t="str">
        <f t="shared" si="93"/>
        <v>789EPS017</v>
      </c>
      <c r="J124" s="27" t="str">
        <f t="shared" si="94"/>
        <v>789EAS016</v>
      </c>
      <c r="K124" s="155" t="s">
        <v>424</v>
      </c>
      <c r="L124" s="28" t="s">
        <v>516</v>
      </c>
      <c r="M124" s="152">
        <v>789</v>
      </c>
      <c r="N124" s="38">
        <v>0</v>
      </c>
      <c r="O124" s="32">
        <v>0</v>
      </c>
      <c r="P124" s="32">
        <v>0</v>
      </c>
      <c r="Q124" s="32">
        <v>22</v>
      </c>
      <c r="R124" s="32">
        <v>0</v>
      </c>
      <c r="S124" s="32">
        <v>0</v>
      </c>
      <c r="T124" s="32">
        <v>0</v>
      </c>
      <c r="U124" s="32">
        <v>0</v>
      </c>
      <c r="V124" s="125">
        <v>0</v>
      </c>
      <c r="W124" s="144">
        <v>22</v>
      </c>
      <c r="X124" s="38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125">
        <v>0</v>
      </c>
      <c r="AG124" s="144">
        <v>0</v>
      </c>
      <c r="AH124" s="38">
        <f t="shared" si="96"/>
        <v>0</v>
      </c>
      <c r="AI124" s="32">
        <f t="shared" si="97"/>
        <v>0</v>
      </c>
      <c r="AJ124" s="32">
        <f t="shared" si="98"/>
        <v>0</v>
      </c>
      <c r="AK124" s="32">
        <f t="shared" si="99"/>
        <v>0</v>
      </c>
      <c r="AL124" s="32">
        <f t="shared" si="100"/>
        <v>0</v>
      </c>
      <c r="AM124" s="32">
        <f t="shared" si="101"/>
        <v>0</v>
      </c>
      <c r="AN124" s="32">
        <f t="shared" si="102"/>
        <v>6</v>
      </c>
      <c r="AO124" s="32">
        <f t="shared" si="103"/>
        <v>0</v>
      </c>
      <c r="AP124" s="125">
        <f t="shared" si="104"/>
        <v>0</v>
      </c>
      <c r="AQ124" s="144">
        <f t="shared" si="65"/>
        <v>6</v>
      </c>
      <c r="AR124" s="66" t="str">
        <f t="shared" si="75"/>
        <v>440EPS016</v>
      </c>
      <c r="AS124" s="682" t="s">
        <v>731</v>
      </c>
      <c r="AT124" s="682">
        <v>440</v>
      </c>
      <c r="AU124" s="682" t="s">
        <v>659</v>
      </c>
      <c r="AV124" s="683">
        <v>53</v>
      </c>
    </row>
    <row r="125" spans="2:48" ht="15" customHeight="1">
      <c r="B125" s="27" t="str">
        <f t="shared" si="86"/>
        <v>792EPS010</v>
      </c>
      <c r="C125" s="27" t="str">
        <f t="shared" si="87"/>
        <v>792EPS044</v>
      </c>
      <c r="D125" s="27" t="str">
        <f t="shared" si="88"/>
        <v>792EPS002</v>
      </c>
      <c r="E125" s="27" t="str">
        <f t="shared" si="89"/>
        <v>792EPS016</v>
      </c>
      <c r="F125" s="27" t="str">
        <f t="shared" si="90"/>
        <v>792EPS023</v>
      </c>
      <c r="G125" s="27" t="str">
        <f t="shared" si="91"/>
        <v>792EPS005</v>
      </c>
      <c r="H125" s="27" t="str">
        <f t="shared" si="92"/>
        <v>792EPS040</v>
      </c>
      <c r="I125" s="27" t="str">
        <f t="shared" si="93"/>
        <v>792EPS017</v>
      </c>
      <c r="J125" s="27" t="str">
        <f t="shared" si="94"/>
        <v>792EAS016</v>
      </c>
      <c r="K125" s="155" t="s">
        <v>425</v>
      </c>
      <c r="L125" s="28" t="s">
        <v>516</v>
      </c>
      <c r="M125" s="152">
        <v>792</v>
      </c>
      <c r="N125" s="38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125">
        <v>0</v>
      </c>
      <c r="W125" s="144">
        <v>0</v>
      </c>
      <c r="X125" s="38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125">
        <v>0</v>
      </c>
      <c r="AG125" s="144">
        <v>0</v>
      </c>
      <c r="AH125" s="38">
        <f t="shared" si="96"/>
        <v>0</v>
      </c>
      <c r="AI125" s="32">
        <f t="shared" si="97"/>
        <v>0</v>
      </c>
      <c r="AJ125" s="32">
        <f t="shared" si="98"/>
        <v>0</v>
      </c>
      <c r="AK125" s="32">
        <f t="shared" si="99"/>
        <v>0</v>
      </c>
      <c r="AL125" s="32">
        <f t="shared" si="100"/>
        <v>0</v>
      </c>
      <c r="AM125" s="32">
        <f t="shared" si="101"/>
        <v>0</v>
      </c>
      <c r="AN125" s="32">
        <f t="shared" si="102"/>
        <v>0</v>
      </c>
      <c r="AO125" s="32">
        <f t="shared" si="103"/>
        <v>0</v>
      </c>
      <c r="AP125" s="125">
        <f t="shared" si="104"/>
        <v>0</v>
      </c>
      <c r="AQ125" s="144">
        <f t="shared" si="65"/>
        <v>0</v>
      </c>
      <c r="AR125" s="66" t="str">
        <f t="shared" si="75"/>
        <v>440EPS040</v>
      </c>
      <c r="AS125" s="682" t="s">
        <v>731</v>
      </c>
      <c r="AT125" s="682">
        <v>440</v>
      </c>
      <c r="AU125" s="682" t="s">
        <v>595</v>
      </c>
      <c r="AV125" s="683">
        <v>24</v>
      </c>
    </row>
    <row r="126" spans="2:48" ht="15" customHeight="1">
      <c r="B126" s="27" t="str">
        <f t="shared" si="86"/>
        <v>809EPS010</v>
      </c>
      <c r="C126" s="27" t="str">
        <f t="shared" si="87"/>
        <v>809EPS044</v>
      </c>
      <c r="D126" s="27" t="str">
        <f t="shared" si="88"/>
        <v>809EPS002</v>
      </c>
      <c r="E126" s="27" t="str">
        <f t="shared" si="89"/>
        <v>809EPS016</v>
      </c>
      <c r="F126" s="27" t="str">
        <f t="shared" si="90"/>
        <v>809EPS023</v>
      </c>
      <c r="G126" s="27" t="str">
        <f t="shared" si="91"/>
        <v>809EPS005</v>
      </c>
      <c r="H126" s="27" t="str">
        <f t="shared" si="92"/>
        <v>809EPS040</v>
      </c>
      <c r="I126" s="27" t="str">
        <f t="shared" si="93"/>
        <v>809EPS017</v>
      </c>
      <c r="J126" s="27" t="str">
        <f t="shared" si="94"/>
        <v>809EAS016</v>
      </c>
      <c r="K126" s="155" t="s">
        <v>426</v>
      </c>
      <c r="L126" s="28" t="s">
        <v>516</v>
      </c>
      <c r="M126" s="152">
        <v>809</v>
      </c>
      <c r="N126" s="38">
        <v>0</v>
      </c>
      <c r="O126" s="32">
        <v>0</v>
      </c>
      <c r="P126" s="32">
        <v>0</v>
      </c>
      <c r="Q126" s="32">
        <v>5</v>
      </c>
      <c r="R126" s="32">
        <v>0</v>
      </c>
      <c r="S126" s="32">
        <v>0</v>
      </c>
      <c r="T126" s="32">
        <v>0</v>
      </c>
      <c r="U126" s="32">
        <v>0</v>
      </c>
      <c r="V126" s="125">
        <v>0</v>
      </c>
      <c r="W126" s="144">
        <v>5</v>
      </c>
      <c r="X126" s="38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125">
        <v>0</v>
      </c>
      <c r="AG126" s="144">
        <v>0</v>
      </c>
      <c r="AH126" s="38">
        <f t="shared" si="96"/>
        <v>0</v>
      </c>
      <c r="AI126" s="32">
        <f t="shared" si="97"/>
        <v>0</v>
      </c>
      <c r="AJ126" s="32">
        <f t="shared" si="98"/>
        <v>0</v>
      </c>
      <c r="AK126" s="32">
        <f t="shared" si="99"/>
        <v>0</v>
      </c>
      <c r="AL126" s="32">
        <f t="shared" si="100"/>
        <v>0</v>
      </c>
      <c r="AM126" s="32">
        <f t="shared" si="101"/>
        <v>0</v>
      </c>
      <c r="AN126" s="32">
        <f t="shared" si="102"/>
        <v>2</v>
      </c>
      <c r="AO126" s="32">
        <f t="shared" si="103"/>
        <v>0</v>
      </c>
      <c r="AP126" s="125">
        <f t="shared" si="104"/>
        <v>0</v>
      </c>
      <c r="AQ126" s="144">
        <f t="shared" si="65"/>
        <v>2</v>
      </c>
      <c r="AR126" s="66" t="str">
        <f t="shared" si="75"/>
        <v>483EPS040</v>
      </c>
      <c r="AS126" s="682" t="s">
        <v>731</v>
      </c>
      <c r="AT126" s="682">
        <v>483</v>
      </c>
      <c r="AU126" s="682" t="s">
        <v>595</v>
      </c>
      <c r="AV126" s="683">
        <v>1</v>
      </c>
    </row>
    <row r="127" spans="2:48" ht="15" customHeight="1">
      <c r="B127" s="27" t="str">
        <f t="shared" si="86"/>
        <v>847EPS010</v>
      </c>
      <c r="C127" s="27" t="str">
        <f t="shared" si="87"/>
        <v>847EPS044</v>
      </c>
      <c r="D127" s="27" t="str">
        <f t="shared" si="88"/>
        <v>847EPS002</v>
      </c>
      <c r="E127" s="27" t="str">
        <f t="shared" si="89"/>
        <v>847EPS016</v>
      </c>
      <c r="F127" s="27" t="str">
        <f t="shared" si="90"/>
        <v>847EPS023</v>
      </c>
      <c r="G127" s="27" t="str">
        <f t="shared" si="91"/>
        <v>847EPS005</v>
      </c>
      <c r="H127" s="27" t="str">
        <f t="shared" si="92"/>
        <v>847EPS040</v>
      </c>
      <c r="I127" s="27" t="str">
        <f t="shared" si="93"/>
        <v>847EPS017</v>
      </c>
      <c r="J127" s="27" t="str">
        <f t="shared" si="94"/>
        <v>847EAS016</v>
      </c>
      <c r="K127" s="155" t="s">
        <v>427</v>
      </c>
      <c r="L127" s="28" t="s">
        <v>516</v>
      </c>
      <c r="M127" s="152">
        <v>847</v>
      </c>
      <c r="N127" s="38">
        <v>0</v>
      </c>
      <c r="O127" s="32">
        <v>1</v>
      </c>
      <c r="P127" s="32">
        <v>0</v>
      </c>
      <c r="Q127" s="32">
        <v>7</v>
      </c>
      <c r="R127" s="32">
        <v>0</v>
      </c>
      <c r="S127" s="32">
        <v>0</v>
      </c>
      <c r="T127" s="32">
        <v>0</v>
      </c>
      <c r="U127" s="32">
        <v>0</v>
      </c>
      <c r="V127" s="125">
        <v>0</v>
      </c>
      <c r="W127" s="144">
        <v>8</v>
      </c>
      <c r="X127" s="38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125">
        <v>0</v>
      </c>
      <c r="AG127" s="144">
        <v>0</v>
      </c>
      <c r="AH127" s="38">
        <f t="shared" si="96"/>
        <v>0</v>
      </c>
      <c r="AI127" s="32">
        <f t="shared" si="97"/>
        <v>0</v>
      </c>
      <c r="AJ127" s="32">
        <f t="shared" si="98"/>
        <v>0</v>
      </c>
      <c r="AK127" s="32">
        <f t="shared" si="99"/>
        <v>0</v>
      </c>
      <c r="AL127" s="32">
        <f t="shared" si="100"/>
        <v>0</v>
      </c>
      <c r="AM127" s="32">
        <f t="shared" si="101"/>
        <v>0</v>
      </c>
      <c r="AN127" s="32">
        <f t="shared" si="102"/>
        <v>17</v>
      </c>
      <c r="AO127" s="32">
        <f t="shared" si="103"/>
        <v>0</v>
      </c>
      <c r="AP127" s="125">
        <f t="shared" si="104"/>
        <v>0</v>
      </c>
      <c r="AQ127" s="144">
        <f t="shared" si="65"/>
        <v>17</v>
      </c>
      <c r="AR127" s="66" t="str">
        <f t="shared" si="75"/>
        <v>541EPS002</v>
      </c>
      <c r="AS127" s="682" t="s">
        <v>731</v>
      </c>
      <c r="AT127" s="682">
        <v>541</v>
      </c>
      <c r="AU127" s="682" t="s">
        <v>593</v>
      </c>
      <c r="AV127" s="683">
        <v>11</v>
      </c>
    </row>
    <row r="128" spans="2:48" ht="15" customHeight="1">
      <c r="B128" s="27" t="str">
        <f t="shared" si="86"/>
        <v>856EPS010</v>
      </c>
      <c r="C128" s="27" t="str">
        <f t="shared" si="87"/>
        <v>856EPS044</v>
      </c>
      <c r="D128" s="27" t="str">
        <f t="shared" si="88"/>
        <v>856EPS002</v>
      </c>
      <c r="E128" s="27" t="str">
        <f t="shared" si="89"/>
        <v>856EPS016</v>
      </c>
      <c r="F128" s="27" t="str">
        <f t="shared" si="90"/>
        <v>856EPS023</v>
      </c>
      <c r="G128" s="27" t="str">
        <f t="shared" si="91"/>
        <v>856EPS005</v>
      </c>
      <c r="H128" s="27" t="str">
        <f t="shared" si="92"/>
        <v>856EPS040</v>
      </c>
      <c r="I128" s="27" t="str">
        <f t="shared" si="93"/>
        <v>856EPS017</v>
      </c>
      <c r="J128" s="27" t="str">
        <f t="shared" si="94"/>
        <v>856EAS016</v>
      </c>
      <c r="K128" s="155" t="s">
        <v>428</v>
      </c>
      <c r="L128" s="28" t="s">
        <v>516</v>
      </c>
      <c r="M128" s="152">
        <v>856</v>
      </c>
      <c r="N128" s="38">
        <v>0</v>
      </c>
      <c r="O128" s="32">
        <v>1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125">
        <v>0</v>
      </c>
      <c r="W128" s="144">
        <v>1</v>
      </c>
      <c r="X128" s="38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125">
        <v>0</v>
      </c>
      <c r="AG128" s="144">
        <v>0</v>
      </c>
      <c r="AH128" s="38">
        <f t="shared" si="96"/>
        <v>0</v>
      </c>
      <c r="AI128" s="32">
        <f t="shared" si="97"/>
        <v>0</v>
      </c>
      <c r="AJ128" s="32">
        <f t="shared" si="98"/>
        <v>0</v>
      </c>
      <c r="AK128" s="32">
        <f t="shared" si="99"/>
        <v>0</v>
      </c>
      <c r="AL128" s="32">
        <f t="shared" si="100"/>
        <v>0</v>
      </c>
      <c r="AM128" s="32">
        <f t="shared" si="101"/>
        <v>0</v>
      </c>
      <c r="AN128" s="32">
        <f t="shared" si="102"/>
        <v>5</v>
      </c>
      <c r="AO128" s="32">
        <f t="shared" si="103"/>
        <v>0</v>
      </c>
      <c r="AP128" s="125">
        <f t="shared" si="104"/>
        <v>0</v>
      </c>
      <c r="AQ128" s="144">
        <f t="shared" si="65"/>
        <v>5</v>
      </c>
      <c r="AR128" s="66" t="str">
        <f t="shared" si="75"/>
        <v>541EPS040</v>
      </c>
      <c r="AS128" s="682" t="s">
        <v>731</v>
      </c>
      <c r="AT128" s="682">
        <v>541</v>
      </c>
      <c r="AU128" s="682" t="s">
        <v>595</v>
      </c>
      <c r="AV128" s="683">
        <v>3</v>
      </c>
    </row>
    <row r="129" spans="2:48" ht="15" customHeight="1">
      <c r="B129" s="27" t="str">
        <f t="shared" si="86"/>
        <v>861EPS010</v>
      </c>
      <c r="C129" s="27" t="str">
        <f t="shared" si="87"/>
        <v>861EPS044</v>
      </c>
      <c r="D129" s="27" t="str">
        <f t="shared" si="88"/>
        <v>861EPS002</v>
      </c>
      <c r="E129" s="27" t="str">
        <f t="shared" si="89"/>
        <v>861EPS016</v>
      </c>
      <c r="F129" s="27" t="str">
        <f t="shared" si="90"/>
        <v>861EPS023</v>
      </c>
      <c r="G129" s="27" t="str">
        <f t="shared" si="91"/>
        <v>861EPS005</v>
      </c>
      <c r="H129" s="27" t="str">
        <f t="shared" si="92"/>
        <v>861EPS040</v>
      </c>
      <c r="I129" s="27" t="str">
        <f t="shared" si="93"/>
        <v>861EPS017</v>
      </c>
      <c r="J129" s="27" t="str">
        <f t="shared" si="94"/>
        <v>861EAS016</v>
      </c>
      <c r="K129" s="155" t="s">
        <v>429</v>
      </c>
      <c r="L129" s="28" t="s">
        <v>516</v>
      </c>
      <c r="M129" s="152">
        <v>861</v>
      </c>
      <c r="N129" s="38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125">
        <v>0</v>
      </c>
      <c r="W129" s="144">
        <v>0</v>
      </c>
      <c r="X129" s="38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125">
        <v>0</v>
      </c>
      <c r="AG129" s="144">
        <v>0</v>
      </c>
      <c r="AH129" s="38">
        <f t="shared" si="96"/>
        <v>0</v>
      </c>
      <c r="AI129" s="32">
        <f t="shared" si="97"/>
        <v>0</v>
      </c>
      <c r="AJ129" s="32">
        <f t="shared" si="98"/>
        <v>0</v>
      </c>
      <c r="AK129" s="32">
        <f t="shared" si="99"/>
        <v>0</v>
      </c>
      <c r="AL129" s="32">
        <f t="shared" si="100"/>
        <v>0</v>
      </c>
      <c r="AM129" s="32">
        <f t="shared" si="101"/>
        <v>0</v>
      </c>
      <c r="AN129" s="32">
        <f t="shared" si="102"/>
        <v>11</v>
      </c>
      <c r="AO129" s="32">
        <f t="shared" si="103"/>
        <v>0</v>
      </c>
      <c r="AP129" s="125">
        <f t="shared" si="104"/>
        <v>0</v>
      </c>
      <c r="AQ129" s="144">
        <f t="shared" si="65"/>
        <v>11</v>
      </c>
      <c r="AR129" s="66" t="str">
        <f t="shared" si="75"/>
        <v>607EPS040</v>
      </c>
      <c r="AS129" s="682" t="s">
        <v>731</v>
      </c>
      <c r="AT129" s="682">
        <v>607</v>
      </c>
      <c r="AU129" s="682" t="s">
        <v>595</v>
      </c>
      <c r="AV129" s="683">
        <v>13</v>
      </c>
    </row>
    <row r="130" spans="2:48" ht="15" customHeight="1">
      <c r="B130" s="27" t="str">
        <f t="shared" si="86"/>
        <v>EPS010</v>
      </c>
      <c r="C130" s="27" t="str">
        <f t="shared" si="87"/>
        <v>EPS044</v>
      </c>
      <c r="D130" s="27" t="str">
        <f t="shared" si="88"/>
        <v>EPS002</v>
      </c>
      <c r="E130" s="27" t="str">
        <f t="shared" si="89"/>
        <v>EPS016</v>
      </c>
      <c r="F130" s="27" t="str">
        <f t="shared" si="90"/>
        <v>EPS023</v>
      </c>
      <c r="G130" s="27" t="str">
        <f t="shared" si="91"/>
        <v>EPS005</v>
      </c>
      <c r="H130" s="27" t="str">
        <f t="shared" si="92"/>
        <v>EPS040</v>
      </c>
      <c r="I130" s="27" t="str">
        <f t="shared" si="93"/>
        <v>EPS017</v>
      </c>
      <c r="J130" s="27" t="str">
        <f t="shared" si="94"/>
        <v>EAS016</v>
      </c>
      <c r="K130" s="153" t="s">
        <v>733</v>
      </c>
      <c r="L130" s="118"/>
      <c r="M130" s="154"/>
      <c r="N130" s="36">
        <v>64695</v>
      </c>
      <c r="O130" s="33">
        <v>10</v>
      </c>
      <c r="P130" s="33">
        <v>4056</v>
      </c>
      <c r="Q130" s="33">
        <v>2649</v>
      </c>
      <c r="R130" s="33">
        <v>3844</v>
      </c>
      <c r="S130" s="33">
        <v>2002</v>
      </c>
      <c r="T130" s="33">
        <v>6</v>
      </c>
      <c r="U130" s="33">
        <v>1</v>
      </c>
      <c r="V130" s="126">
        <v>1</v>
      </c>
      <c r="W130" s="143">
        <v>77264</v>
      </c>
      <c r="X130" s="36">
        <v>6853</v>
      </c>
      <c r="Y130" s="33">
        <v>0</v>
      </c>
      <c r="Z130" s="33">
        <v>4187</v>
      </c>
      <c r="AA130" s="33">
        <v>532</v>
      </c>
      <c r="AB130" s="33">
        <v>3397</v>
      </c>
      <c r="AC130" s="33">
        <v>3075</v>
      </c>
      <c r="AD130" s="33">
        <v>0</v>
      </c>
      <c r="AE130" s="33">
        <v>4</v>
      </c>
      <c r="AF130" s="126">
        <v>1</v>
      </c>
      <c r="AG130" s="143">
        <v>18049</v>
      </c>
      <c r="AH130" s="36">
        <f t="shared" ref="AH130:AP130" si="105">SUM(AH131:AH140)</f>
        <v>12159</v>
      </c>
      <c r="AI130" s="33">
        <f t="shared" si="105"/>
        <v>0</v>
      </c>
      <c r="AJ130" s="33">
        <f t="shared" si="105"/>
        <v>5915</v>
      </c>
      <c r="AK130" s="33">
        <f t="shared" si="105"/>
        <v>2543</v>
      </c>
      <c r="AL130" s="33">
        <f t="shared" si="105"/>
        <v>2994</v>
      </c>
      <c r="AM130" s="33">
        <f t="shared" si="105"/>
        <v>2584</v>
      </c>
      <c r="AN130" s="33">
        <f t="shared" si="105"/>
        <v>2034</v>
      </c>
      <c r="AO130" s="33">
        <f t="shared" si="105"/>
        <v>3</v>
      </c>
      <c r="AP130" s="126">
        <f t="shared" si="105"/>
        <v>4</v>
      </c>
      <c r="AQ130" s="143">
        <f t="shared" si="65"/>
        <v>28236</v>
      </c>
      <c r="AR130" s="66" t="str">
        <f t="shared" si="75"/>
        <v>615EPS002</v>
      </c>
      <c r="AS130" s="682" t="s">
        <v>731</v>
      </c>
      <c r="AT130" s="682">
        <v>615</v>
      </c>
      <c r="AU130" s="682" t="s">
        <v>593</v>
      </c>
      <c r="AV130" s="683">
        <v>96</v>
      </c>
    </row>
    <row r="131" spans="2:48" ht="15" customHeight="1">
      <c r="B131" s="27" t="str">
        <f t="shared" si="86"/>
        <v>1EPS010</v>
      </c>
      <c r="C131" s="27" t="str">
        <f t="shared" si="87"/>
        <v>1EPS044</v>
      </c>
      <c r="D131" s="27" t="str">
        <f t="shared" si="88"/>
        <v>1EPS002</v>
      </c>
      <c r="E131" s="27" t="str">
        <f t="shared" si="89"/>
        <v>1EPS016</v>
      </c>
      <c r="F131" s="27" t="str">
        <f t="shared" si="90"/>
        <v>1EPS023</v>
      </c>
      <c r="G131" s="27" t="str">
        <f t="shared" si="91"/>
        <v>1EPS005</v>
      </c>
      <c r="H131" s="27" t="str">
        <f t="shared" si="92"/>
        <v>1EPS040</v>
      </c>
      <c r="I131" s="27" t="str">
        <f t="shared" si="93"/>
        <v>1EPS017</v>
      </c>
      <c r="J131" s="27" t="str">
        <f t="shared" si="94"/>
        <v>1EAS016</v>
      </c>
      <c r="K131" s="26" t="s">
        <v>430</v>
      </c>
      <c r="L131" s="28" t="s">
        <v>734</v>
      </c>
      <c r="M131" s="152">
        <v>1</v>
      </c>
      <c r="N131" s="38">
        <v>42294</v>
      </c>
      <c r="O131" s="32">
        <v>7</v>
      </c>
      <c r="P131" s="32">
        <v>3129</v>
      </c>
      <c r="Q131" s="32">
        <v>1963</v>
      </c>
      <c r="R131" s="32">
        <v>3207</v>
      </c>
      <c r="S131" s="32">
        <v>1612</v>
      </c>
      <c r="T131" s="32">
        <v>5</v>
      </c>
      <c r="U131" s="32">
        <v>1</v>
      </c>
      <c r="V131" s="125">
        <v>1</v>
      </c>
      <c r="W131" s="144">
        <v>52219</v>
      </c>
      <c r="X131" s="38">
        <v>4657</v>
      </c>
      <c r="Y131" s="32">
        <v>0</v>
      </c>
      <c r="Z131" s="32">
        <v>3259</v>
      </c>
      <c r="AA131" s="32">
        <v>385</v>
      </c>
      <c r="AB131" s="32">
        <v>2813</v>
      </c>
      <c r="AC131" s="32">
        <v>2446</v>
      </c>
      <c r="AD131" s="32">
        <v>0</v>
      </c>
      <c r="AE131" s="32">
        <v>4</v>
      </c>
      <c r="AF131" s="125">
        <v>1</v>
      </c>
      <c r="AG131" s="144">
        <v>13565</v>
      </c>
      <c r="AH131" s="38">
        <f t="shared" ref="AH131:AH140" si="106">IFERROR(VLOOKUP(B131,$AR$8:$AV$928,5,0),0)</f>
        <v>8393</v>
      </c>
      <c r="AI131" s="32">
        <f t="shared" ref="AI131:AI140" si="107">IFERROR(VLOOKUP(C131,$AR$8:$AV$928,5,0),0)</f>
        <v>0</v>
      </c>
      <c r="AJ131" s="32">
        <f t="shared" ref="AJ131:AJ140" si="108">IFERROR(VLOOKUP(D131,$AR$8:$AV$928,5,0),0)</f>
        <v>4629</v>
      </c>
      <c r="AK131" s="32">
        <f t="shared" ref="AK131:AK140" si="109">IFERROR(VLOOKUP(E131,$AR$8:$AV$928,5,0),0)</f>
        <v>1826</v>
      </c>
      <c r="AL131" s="32">
        <f t="shared" ref="AL131:AL140" si="110">IFERROR(VLOOKUP(F131,$AR$8:$AV$928,5,0),0)</f>
        <v>2344</v>
      </c>
      <c r="AM131" s="32">
        <f t="shared" ref="AM131:AM140" si="111">IFERROR(VLOOKUP(G131,$AR$8:$AV$928,5,0),0)</f>
        <v>2139</v>
      </c>
      <c r="AN131" s="32">
        <f t="shared" ref="AN131:AN140" si="112">IFERROR(VLOOKUP(H131,$AR$8:$AV$928,5,0),0)</f>
        <v>1557</v>
      </c>
      <c r="AO131" s="32">
        <f t="shared" ref="AO131:AO140" si="113">IFERROR(VLOOKUP(I131,$AR$8:$AV$928,5,0),0)</f>
        <v>3</v>
      </c>
      <c r="AP131" s="125">
        <f t="shared" ref="AP131:AP140" si="114">IFERROR(VLOOKUP(J131,$AR$8:$AV$928,5,0),0)</f>
        <v>3</v>
      </c>
      <c r="AQ131" s="144">
        <f t="shared" si="65"/>
        <v>20894</v>
      </c>
      <c r="AR131" s="66" t="str">
        <f t="shared" si="75"/>
        <v>615EPS005</v>
      </c>
      <c r="AS131" s="682" t="s">
        <v>731</v>
      </c>
      <c r="AT131" s="682">
        <v>615</v>
      </c>
      <c r="AU131" s="682" t="s">
        <v>594</v>
      </c>
      <c r="AV131" s="683">
        <v>147</v>
      </c>
    </row>
    <row r="132" spans="2:48" ht="15" customHeight="1">
      <c r="B132" s="27" t="str">
        <f t="shared" si="86"/>
        <v>79EPS010</v>
      </c>
      <c r="C132" s="27" t="str">
        <f t="shared" si="87"/>
        <v>79EPS044</v>
      </c>
      <c r="D132" s="27" t="str">
        <f t="shared" si="88"/>
        <v>79EPS002</v>
      </c>
      <c r="E132" s="27" t="str">
        <f t="shared" si="89"/>
        <v>79EPS016</v>
      </c>
      <c r="F132" s="27" t="str">
        <f t="shared" si="90"/>
        <v>79EPS023</v>
      </c>
      <c r="G132" s="27" t="str">
        <f t="shared" si="91"/>
        <v>79EPS005</v>
      </c>
      <c r="H132" s="27" t="str">
        <f t="shared" si="92"/>
        <v>79EPS040</v>
      </c>
      <c r="I132" s="27" t="str">
        <f t="shared" si="93"/>
        <v>79EPS017</v>
      </c>
      <c r="J132" s="27" t="str">
        <f t="shared" si="94"/>
        <v>79EAS016</v>
      </c>
      <c r="K132" s="155" t="s">
        <v>431</v>
      </c>
      <c r="L132" s="28" t="s">
        <v>734</v>
      </c>
      <c r="M132" s="152">
        <v>79</v>
      </c>
      <c r="N132" s="38">
        <v>393</v>
      </c>
      <c r="O132" s="32">
        <v>0</v>
      </c>
      <c r="P132" s="32">
        <v>3</v>
      </c>
      <c r="Q132" s="32">
        <v>26</v>
      </c>
      <c r="R132" s="32">
        <v>0</v>
      </c>
      <c r="S132" s="32">
        <v>0</v>
      </c>
      <c r="T132" s="32">
        <v>0</v>
      </c>
      <c r="U132" s="32">
        <v>0</v>
      </c>
      <c r="V132" s="125">
        <v>0</v>
      </c>
      <c r="W132" s="144">
        <v>422</v>
      </c>
      <c r="X132" s="38">
        <v>29</v>
      </c>
      <c r="Y132" s="32">
        <v>0</v>
      </c>
      <c r="Z132" s="32">
        <v>4</v>
      </c>
      <c r="AA132" s="32">
        <v>5</v>
      </c>
      <c r="AB132" s="32">
        <v>0</v>
      </c>
      <c r="AC132" s="32">
        <v>0</v>
      </c>
      <c r="AD132" s="32">
        <v>0</v>
      </c>
      <c r="AE132" s="32">
        <v>0</v>
      </c>
      <c r="AF132" s="125">
        <v>0</v>
      </c>
      <c r="AG132" s="144">
        <v>38</v>
      </c>
      <c r="AH132" s="38">
        <f t="shared" si="106"/>
        <v>39</v>
      </c>
      <c r="AI132" s="32">
        <f t="shared" si="107"/>
        <v>0</v>
      </c>
      <c r="AJ132" s="32">
        <f t="shared" si="108"/>
        <v>11</v>
      </c>
      <c r="AK132" s="32">
        <f t="shared" si="109"/>
        <v>37</v>
      </c>
      <c r="AL132" s="32">
        <f t="shared" si="110"/>
        <v>0</v>
      </c>
      <c r="AM132" s="32">
        <f t="shared" si="111"/>
        <v>0</v>
      </c>
      <c r="AN132" s="32">
        <f t="shared" si="112"/>
        <v>24</v>
      </c>
      <c r="AO132" s="32">
        <f t="shared" si="113"/>
        <v>0</v>
      </c>
      <c r="AP132" s="125">
        <f t="shared" si="114"/>
        <v>0</v>
      </c>
      <c r="AQ132" s="144">
        <f t="shared" si="65"/>
        <v>111</v>
      </c>
      <c r="AR132" s="66" t="str">
        <f t="shared" si="75"/>
        <v>615EPS010</v>
      </c>
      <c r="AS132" s="682" t="s">
        <v>731</v>
      </c>
      <c r="AT132" s="682">
        <v>615</v>
      </c>
      <c r="AU132" s="682" t="s">
        <v>592</v>
      </c>
      <c r="AV132" s="683">
        <v>439</v>
      </c>
    </row>
    <row r="133" spans="2:48" ht="15" customHeight="1">
      <c r="B133" s="27" t="str">
        <f t="shared" si="86"/>
        <v>88EPS010</v>
      </c>
      <c r="C133" s="27" t="str">
        <f t="shared" si="87"/>
        <v>88EPS044</v>
      </c>
      <c r="D133" s="27" t="str">
        <f t="shared" si="88"/>
        <v>88EPS002</v>
      </c>
      <c r="E133" s="27" t="str">
        <f t="shared" si="89"/>
        <v>88EPS016</v>
      </c>
      <c r="F133" s="27" t="str">
        <f t="shared" si="90"/>
        <v>88EPS023</v>
      </c>
      <c r="G133" s="27" t="str">
        <f t="shared" si="91"/>
        <v>88EPS005</v>
      </c>
      <c r="H133" s="27" t="str">
        <f t="shared" si="92"/>
        <v>88EPS040</v>
      </c>
      <c r="I133" s="27" t="str">
        <f t="shared" si="93"/>
        <v>88EPS017</v>
      </c>
      <c r="J133" s="27" t="str">
        <f t="shared" si="94"/>
        <v>88EAS016</v>
      </c>
      <c r="K133" s="155" t="s">
        <v>432</v>
      </c>
      <c r="L133" s="28" t="s">
        <v>734</v>
      </c>
      <c r="M133" s="152">
        <v>88</v>
      </c>
      <c r="N133" s="38">
        <v>6818</v>
      </c>
      <c r="O133" s="32">
        <v>2</v>
      </c>
      <c r="P133" s="32">
        <v>359</v>
      </c>
      <c r="Q133" s="32">
        <v>246</v>
      </c>
      <c r="R133" s="32">
        <v>338</v>
      </c>
      <c r="S133" s="32">
        <v>106</v>
      </c>
      <c r="T133" s="32">
        <v>0</v>
      </c>
      <c r="U133" s="32">
        <v>0</v>
      </c>
      <c r="V133" s="125">
        <v>0</v>
      </c>
      <c r="W133" s="144">
        <v>7869</v>
      </c>
      <c r="X133" s="38">
        <v>636</v>
      </c>
      <c r="Y133" s="32">
        <v>0</v>
      </c>
      <c r="Z133" s="32">
        <v>347</v>
      </c>
      <c r="AA133" s="32">
        <v>48</v>
      </c>
      <c r="AB133" s="32">
        <v>332</v>
      </c>
      <c r="AC133" s="32">
        <v>180</v>
      </c>
      <c r="AD133" s="32">
        <v>0</v>
      </c>
      <c r="AE133" s="32">
        <v>0</v>
      </c>
      <c r="AF133" s="125">
        <v>0</v>
      </c>
      <c r="AG133" s="144">
        <v>1543</v>
      </c>
      <c r="AH133" s="38">
        <f t="shared" si="106"/>
        <v>1031</v>
      </c>
      <c r="AI133" s="32">
        <f t="shared" si="107"/>
        <v>0</v>
      </c>
      <c r="AJ133" s="32">
        <f t="shared" si="108"/>
        <v>487</v>
      </c>
      <c r="AK133" s="32">
        <f t="shared" si="109"/>
        <v>238</v>
      </c>
      <c r="AL133" s="32">
        <f t="shared" si="110"/>
        <v>362</v>
      </c>
      <c r="AM133" s="32">
        <f t="shared" si="111"/>
        <v>153</v>
      </c>
      <c r="AN133" s="32">
        <f t="shared" si="112"/>
        <v>176</v>
      </c>
      <c r="AO133" s="32">
        <f t="shared" si="113"/>
        <v>0</v>
      </c>
      <c r="AP133" s="125">
        <f t="shared" si="114"/>
        <v>0</v>
      </c>
      <c r="AQ133" s="144">
        <f t="shared" si="65"/>
        <v>2447</v>
      </c>
      <c r="AR133" s="66" t="str">
        <f t="shared" si="75"/>
        <v>615EPS016</v>
      </c>
      <c r="AS133" s="682" t="s">
        <v>731</v>
      </c>
      <c r="AT133" s="682">
        <v>615</v>
      </c>
      <c r="AU133" s="682" t="s">
        <v>659</v>
      </c>
      <c r="AV133" s="683">
        <v>147</v>
      </c>
    </row>
    <row r="134" spans="2:48" ht="15" customHeight="1">
      <c r="B134" s="27" t="str">
        <f t="shared" si="86"/>
        <v>129EPS010</v>
      </c>
      <c r="C134" s="27" t="str">
        <f t="shared" si="87"/>
        <v>129EPS044</v>
      </c>
      <c r="D134" s="27" t="str">
        <f t="shared" si="88"/>
        <v>129EPS002</v>
      </c>
      <c r="E134" s="27" t="str">
        <f t="shared" si="89"/>
        <v>129EPS016</v>
      </c>
      <c r="F134" s="27" t="str">
        <f t="shared" si="90"/>
        <v>129EPS023</v>
      </c>
      <c r="G134" s="27" t="str">
        <f t="shared" si="91"/>
        <v>129EPS005</v>
      </c>
      <c r="H134" s="27" t="str">
        <f t="shared" si="92"/>
        <v>129EPS040</v>
      </c>
      <c r="I134" s="27" t="str">
        <f t="shared" si="93"/>
        <v>129EPS017</v>
      </c>
      <c r="J134" s="27" t="str">
        <f t="shared" si="94"/>
        <v>129EAS016</v>
      </c>
      <c r="K134" s="155" t="s">
        <v>433</v>
      </c>
      <c r="L134" s="28" t="s">
        <v>734</v>
      </c>
      <c r="M134" s="152">
        <v>129</v>
      </c>
      <c r="N134" s="38">
        <v>1527</v>
      </c>
      <c r="O134" s="32">
        <v>0</v>
      </c>
      <c r="P134" s="32">
        <v>39</v>
      </c>
      <c r="Q134" s="32">
        <v>21</v>
      </c>
      <c r="R134" s="32">
        <v>2</v>
      </c>
      <c r="S134" s="32">
        <v>6</v>
      </c>
      <c r="T134" s="32">
        <v>0</v>
      </c>
      <c r="U134" s="32">
        <v>0</v>
      </c>
      <c r="V134" s="125">
        <v>0</v>
      </c>
      <c r="W134" s="144">
        <v>1595</v>
      </c>
      <c r="X134" s="38">
        <v>111</v>
      </c>
      <c r="Y134" s="32">
        <v>0</v>
      </c>
      <c r="Z134" s="32">
        <v>62</v>
      </c>
      <c r="AA134" s="32">
        <v>0</v>
      </c>
      <c r="AB134" s="32">
        <v>4</v>
      </c>
      <c r="AC134" s="32">
        <v>9</v>
      </c>
      <c r="AD134" s="32">
        <v>0</v>
      </c>
      <c r="AE134" s="32">
        <v>0</v>
      </c>
      <c r="AF134" s="125">
        <v>0</v>
      </c>
      <c r="AG134" s="144">
        <v>186</v>
      </c>
      <c r="AH134" s="38">
        <f t="shared" si="106"/>
        <v>220</v>
      </c>
      <c r="AI134" s="32">
        <f t="shared" si="107"/>
        <v>0</v>
      </c>
      <c r="AJ134" s="32">
        <f t="shared" si="108"/>
        <v>85</v>
      </c>
      <c r="AK134" s="32">
        <f t="shared" si="109"/>
        <v>33</v>
      </c>
      <c r="AL134" s="32">
        <f t="shared" si="110"/>
        <v>0</v>
      </c>
      <c r="AM134" s="32">
        <f t="shared" si="111"/>
        <v>1</v>
      </c>
      <c r="AN134" s="32">
        <f t="shared" si="112"/>
        <v>53</v>
      </c>
      <c r="AO134" s="32">
        <f t="shared" si="113"/>
        <v>0</v>
      </c>
      <c r="AP134" s="125">
        <f t="shared" si="114"/>
        <v>0</v>
      </c>
      <c r="AQ134" s="144">
        <f t="shared" si="65"/>
        <v>392</v>
      </c>
      <c r="AR134" s="66" t="str">
        <f t="shared" si="75"/>
        <v>615EPS040</v>
      </c>
      <c r="AS134" s="682" t="s">
        <v>731</v>
      </c>
      <c r="AT134" s="682">
        <v>615</v>
      </c>
      <c r="AU134" s="682" t="s">
        <v>595</v>
      </c>
      <c r="AV134" s="683">
        <v>88</v>
      </c>
    </row>
    <row r="135" spans="2:48" ht="15" customHeight="1">
      <c r="B135" s="27" t="str">
        <f t="shared" si="86"/>
        <v>212EPS010</v>
      </c>
      <c r="C135" s="27" t="str">
        <f t="shared" si="87"/>
        <v>212EPS044</v>
      </c>
      <c r="D135" s="27" t="str">
        <f t="shared" si="88"/>
        <v>212EPS002</v>
      </c>
      <c r="E135" s="27" t="str">
        <f t="shared" si="89"/>
        <v>212EPS016</v>
      </c>
      <c r="F135" s="27" t="str">
        <f t="shared" si="90"/>
        <v>212EPS023</v>
      </c>
      <c r="G135" s="27" t="str">
        <f t="shared" si="91"/>
        <v>212EPS005</v>
      </c>
      <c r="H135" s="27" t="str">
        <f t="shared" si="92"/>
        <v>212EPS040</v>
      </c>
      <c r="I135" s="27" t="str">
        <f t="shared" si="93"/>
        <v>212EPS017</v>
      </c>
      <c r="J135" s="27" t="str">
        <f t="shared" si="94"/>
        <v>212EAS016</v>
      </c>
      <c r="K135" s="155" t="s">
        <v>434</v>
      </c>
      <c r="L135" s="28" t="s">
        <v>734</v>
      </c>
      <c r="M135" s="152">
        <v>212</v>
      </c>
      <c r="N135" s="38">
        <v>1067</v>
      </c>
      <c r="O135" s="32">
        <v>0</v>
      </c>
      <c r="P135" s="32">
        <v>14</v>
      </c>
      <c r="Q135" s="32">
        <v>21</v>
      </c>
      <c r="R135" s="32">
        <v>0</v>
      </c>
      <c r="S135" s="32">
        <v>14</v>
      </c>
      <c r="T135" s="32">
        <v>0</v>
      </c>
      <c r="U135" s="32">
        <v>0</v>
      </c>
      <c r="V135" s="125">
        <v>0</v>
      </c>
      <c r="W135" s="144">
        <v>1116</v>
      </c>
      <c r="X135" s="38">
        <v>102</v>
      </c>
      <c r="Y135" s="32">
        <v>0</v>
      </c>
      <c r="Z135" s="32">
        <v>9</v>
      </c>
      <c r="AA135" s="32">
        <v>0</v>
      </c>
      <c r="AB135" s="32">
        <v>0</v>
      </c>
      <c r="AC135" s="32">
        <v>16</v>
      </c>
      <c r="AD135" s="32">
        <v>0</v>
      </c>
      <c r="AE135" s="32">
        <v>0</v>
      </c>
      <c r="AF135" s="125">
        <v>0</v>
      </c>
      <c r="AG135" s="144">
        <v>127</v>
      </c>
      <c r="AH135" s="38">
        <f t="shared" si="106"/>
        <v>196</v>
      </c>
      <c r="AI135" s="32">
        <f t="shared" si="107"/>
        <v>0</v>
      </c>
      <c r="AJ135" s="32">
        <f t="shared" si="108"/>
        <v>24</v>
      </c>
      <c r="AK135" s="32">
        <f t="shared" si="109"/>
        <v>0</v>
      </c>
      <c r="AL135" s="32">
        <f t="shared" si="110"/>
        <v>0</v>
      </c>
      <c r="AM135" s="32">
        <f t="shared" si="111"/>
        <v>6</v>
      </c>
      <c r="AN135" s="32">
        <f t="shared" si="112"/>
        <v>31</v>
      </c>
      <c r="AO135" s="32">
        <f t="shared" si="113"/>
        <v>0</v>
      </c>
      <c r="AP135" s="125">
        <f t="shared" si="114"/>
        <v>0</v>
      </c>
      <c r="AQ135" s="144">
        <f t="shared" ref="AQ135:AQ140" si="115">SUM(AH135:AP135)</f>
        <v>257</v>
      </c>
      <c r="AR135" s="66" t="str">
        <f t="shared" si="75"/>
        <v>649EPS040</v>
      </c>
      <c r="AS135" s="682" t="s">
        <v>731</v>
      </c>
      <c r="AT135" s="682">
        <v>649</v>
      </c>
      <c r="AU135" s="682" t="s">
        <v>595</v>
      </c>
      <c r="AV135" s="683">
        <v>19</v>
      </c>
    </row>
    <row r="136" spans="2:48" ht="15" customHeight="1">
      <c r="B136" s="27" t="str">
        <f t="shared" si="86"/>
        <v>266EPS010</v>
      </c>
      <c r="C136" s="27" t="str">
        <f t="shared" si="87"/>
        <v>266EPS044</v>
      </c>
      <c r="D136" s="27" t="str">
        <f t="shared" si="88"/>
        <v>266EPS002</v>
      </c>
      <c r="E136" s="27" t="str">
        <f t="shared" si="89"/>
        <v>266EPS016</v>
      </c>
      <c r="F136" s="27" t="str">
        <f t="shared" si="90"/>
        <v>266EPS023</v>
      </c>
      <c r="G136" s="27" t="str">
        <f t="shared" si="91"/>
        <v>266EPS005</v>
      </c>
      <c r="H136" s="27" t="str">
        <f t="shared" si="92"/>
        <v>266EPS040</v>
      </c>
      <c r="I136" s="27" t="str">
        <f t="shared" si="93"/>
        <v>266EPS017</v>
      </c>
      <c r="J136" s="27" t="str">
        <f t="shared" si="94"/>
        <v>266EAS016</v>
      </c>
      <c r="K136" s="155" t="s">
        <v>435</v>
      </c>
      <c r="L136" s="28" t="s">
        <v>734</v>
      </c>
      <c r="M136" s="152">
        <v>266</v>
      </c>
      <c r="N136" s="38">
        <v>3728</v>
      </c>
      <c r="O136" s="32">
        <v>0</v>
      </c>
      <c r="P136" s="32">
        <v>125</v>
      </c>
      <c r="Q136" s="32">
        <v>168</v>
      </c>
      <c r="R136" s="32">
        <v>21</v>
      </c>
      <c r="S136" s="32">
        <v>147</v>
      </c>
      <c r="T136" s="32">
        <v>0</v>
      </c>
      <c r="U136" s="32">
        <v>0</v>
      </c>
      <c r="V136" s="125">
        <v>0</v>
      </c>
      <c r="W136" s="144">
        <v>4189</v>
      </c>
      <c r="X136" s="38">
        <v>451</v>
      </c>
      <c r="Y136" s="32">
        <v>0</v>
      </c>
      <c r="Z136" s="32">
        <v>121</v>
      </c>
      <c r="AA136" s="32">
        <v>78</v>
      </c>
      <c r="AB136" s="32">
        <v>12</v>
      </c>
      <c r="AC136" s="32">
        <v>226</v>
      </c>
      <c r="AD136" s="32">
        <v>0</v>
      </c>
      <c r="AE136" s="32">
        <v>0</v>
      </c>
      <c r="AF136" s="125">
        <v>0</v>
      </c>
      <c r="AG136" s="144">
        <v>888</v>
      </c>
      <c r="AH136" s="38">
        <f t="shared" si="106"/>
        <v>802</v>
      </c>
      <c r="AI136" s="32">
        <f t="shared" si="107"/>
        <v>0</v>
      </c>
      <c r="AJ136" s="32">
        <f t="shared" si="108"/>
        <v>181</v>
      </c>
      <c r="AK136" s="32">
        <f t="shared" si="109"/>
        <v>204</v>
      </c>
      <c r="AL136" s="32">
        <f t="shared" si="110"/>
        <v>18</v>
      </c>
      <c r="AM136" s="32">
        <f t="shared" si="111"/>
        <v>178</v>
      </c>
      <c r="AN136" s="32">
        <f t="shared" si="112"/>
        <v>41</v>
      </c>
      <c r="AO136" s="32">
        <f t="shared" si="113"/>
        <v>0</v>
      </c>
      <c r="AP136" s="125">
        <f t="shared" si="114"/>
        <v>1</v>
      </c>
      <c r="AQ136" s="144">
        <f t="shared" si="115"/>
        <v>1425</v>
      </c>
      <c r="AR136" s="66" t="str">
        <f t="shared" si="75"/>
        <v>652EPS040</v>
      </c>
      <c r="AS136" s="682" t="s">
        <v>731</v>
      </c>
      <c r="AT136" s="682">
        <v>652</v>
      </c>
      <c r="AU136" s="682" t="s">
        <v>595</v>
      </c>
      <c r="AV136" s="683">
        <v>2</v>
      </c>
    </row>
    <row r="137" spans="2:48" ht="15" customHeight="1">
      <c r="B137" s="27" t="str">
        <f t="shared" si="86"/>
        <v>308EPS010</v>
      </c>
      <c r="C137" s="27" t="str">
        <f t="shared" si="87"/>
        <v>308EPS044</v>
      </c>
      <c r="D137" s="27" t="str">
        <f t="shared" si="88"/>
        <v>308EPS002</v>
      </c>
      <c r="E137" s="27" t="str">
        <f t="shared" si="89"/>
        <v>308EPS016</v>
      </c>
      <c r="F137" s="27" t="str">
        <f t="shared" si="90"/>
        <v>308EPS023</v>
      </c>
      <c r="G137" s="27" t="str">
        <f t="shared" si="91"/>
        <v>308EPS005</v>
      </c>
      <c r="H137" s="27" t="str">
        <f t="shared" si="92"/>
        <v>308EPS040</v>
      </c>
      <c r="I137" s="27" t="str">
        <f t="shared" si="93"/>
        <v>308EPS017</v>
      </c>
      <c r="J137" s="27" t="str">
        <f t="shared" si="94"/>
        <v>308EAS016</v>
      </c>
      <c r="K137" s="155" t="s">
        <v>436</v>
      </c>
      <c r="L137" s="28" t="s">
        <v>734</v>
      </c>
      <c r="M137" s="152">
        <v>308</v>
      </c>
      <c r="N137" s="38">
        <v>695</v>
      </c>
      <c r="O137" s="32">
        <v>0</v>
      </c>
      <c r="P137" s="32">
        <v>31</v>
      </c>
      <c r="Q137" s="32">
        <v>17</v>
      </c>
      <c r="R137" s="32">
        <v>0</v>
      </c>
      <c r="S137" s="32">
        <v>0</v>
      </c>
      <c r="T137" s="32">
        <v>0</v>
      </c>
      <c r="U137" s="32">
        <v>0</v>
      </c>
      <c r="V137" s="125">
        <v>0</v>
      </c>
      <c r="W137" s="144">
        <v>743</v>
      </c>
      <c r="X137" s="38">
        <v>72</v>
      </c>
      <c r="Y137" s="32">
        <v>0</v>
      </c>
      <c r="Z137" s="32">
        <v>22</v>
      </c>
      <c r="AA137" s="32">
        <v>0</v>
      </c>
      <c r="AB137" s="32">
        <v>0</v>
      </c>
      <c r="AC137" s="32">
        <v>0</v>
      </c>
      <c r="AD137" s="32">
        <v>0</v>
      </c>
      <c r="AE137" s="32">
        <v>0</v>
      </c>
      <c r="AF137" s="125">
        <v>0</v>
      </c>
      <c r="AG137" s="144">
        <v>94</v>
      </c>
      <c r="AH137" s="38">
        <f t="shared" si="106"/>
        <v>149</v>
      </c>
      <c r="AI137" s="32">
        <f t="shared" si="107"/>
        <v>0</v>
      </c>
      <c r="AJ137" s="32">
        <f t="shared" si="108"/>
        <v>28</v>
      </c>
      <c r="AK137" s="32">
        <f t="shared" si="109"/>
        <v>0</v>
      </c>
      <c r="AL137" s="32">
        <f t="shared" si="110"/>
        <v>0</v>
      </c>
      <c r="AM137" s="32">
        <f t="shared" si="111"/>
        <v>0</v>
      </c>
      <c r="AN137" s="32">
        <f t="shared" si="112"/>
        <v>23</v>
      </c>
      <c r="AO137" s="32">
        <f t="shared" si="113"/>
        <v>0</v>
      </c>
      <c r="AP137" s="125">
        <f t="shared" si="114"/>
        <v>0</v>
      </c>
      <c r="AQ137" s="144">
        <f t="shared" si="115"/>
        <v>200</v>
      </c>
      <c r="AR137" s="66" t="str">
        <f t="shared" ref="AR137:AR200" si="116">CONCATENATE(AT137,AU137)</f>
        <v>660EPS040</v>
      </c>
      <c r="AS137" s="682" t="s">
        <v>731</v>
      </c>
      <c r="AT137" s="682">
        <v>660</v>
      </c>
      <c r="AU137" s="682" t="s">
        <v>595</v>
      </c>
      <c r="AV137" s="683">
        <v>7</v>
      </c>
    </row>
    <row r="138" spans="2:48" ht="15" customHeight="1">
      <c r="B138" s="27" t="str">
        <f t="shared" si="86"/>
        <v>360EPS010</v>
      </c>
      <c r="C138" s="27" t="str">
        <f t="shared" si="87"/>
        <v>360EPS044</v>
      </c>
      <c r="D138" s="27" t="str">
        <f t="shared" si="88"/>
        <v>360EPS002</v>
      </c>
      <c r="E138" s="27" t="str">
        <f t="shared" si="89"/>
        <v>360EPS016</v>
      </c>
      <c r="F138" s="27" t="str">
        <f t="shared" si="90"/>
        <v>360EPS023</v>
      </c>
      <c r="G138" s="27" t="str">
        <f t="shared" si="91"/>
        <v>360EPS005</v>
      </c>
      <c r="H138" s="27" t="str">
        <f t="shared" si="92"/>
        <v>360EPS040</v>
      </c>
      <c r="I138" s="27" t="str">
        <f t="shared" si="93"/>
        <v>360EPS017</v>
      </c>
      <c r="J138" s="27" t="str">
        <f t="shared" si="94"/>
        <v>360EAS016</v>
      </c>
      <c r="K138" s="158" t="s">
        <v>437</v>
      </c>
      <c r="L138" s="28" t="s">
        <v>734</v>
      </c>
      <c r="M138" s="152">
        <v>360</v>
      </c>
      <c r="N138" s="38">
        <v>6560</v>
      </c>
      <c r="O138" s="32">
        <v>1</v>
      </c>
      <c r="P138" s="32">
        <v>356</v>
      </c>
      <c r="Q138" s="32">
        <v>110</v>
      </c>
      <c r="R138" s="32">
        <v>275</v>
      </c>
      <c r="S138" s="32">
        <v>67</v>
      </c>
      <c r="T138" s="32">
        <v>1</v>
      </c>
      <c r="U138" s="32">
        <v>0</v>
      </c>
      <c r="V138" s="125">
        <v>0</v>
      </c>
      <c r="W138" s="144">
        <v>7370</v>
      </c>
      <c r="X138" s="38">
        <v>592</v>
      </c>
      <c r="Y138" s="32">
        <v>0</v>
      </c>
      <c r="Z138" s="32">
        <v>363</v>
      </c>
      <c r="AA138" s="32">
        <v>12</v>
      </c>
      <c r="AB138" s="32">
        <v>234</v>
      </c>
      <c r="AC138" s="32">
        <v>106</v>
      </c>
      <c r="AD138" s="32">
        <v>0</v>
      </c>
      <c r="AE138" s="32">
        <v>0</v>
      </c>
      <c r="AF138" s="125">
        <v>0</v>
      </c>
      <c r="AG138" s="144">
        <v>1307</v>
      </c>
      <c r="AH138" s="38">
        <f t="shared" si="106"/>
        <v>904</v>
      </c>
      <c r="AI138" s="32">
        <f t="shared" si="107"/>
        <v>0</v>
      </c>
      <c r="AJ138" s="32">
        <f t="shared" si="108"/>
        <v>470</v>
      </c>
      <c r="AK138" s="32">
        <f t="shared" si="109"/>
        <v>154</v>
      </c>
      <c r="AL138" s="32">
        <f t="shared" si="110"/>
        <v>266</v>
      </c>
      <c r="AM138" s="32">
        <f t="shared" si="111"/>
        <v>91</v>
      </c>
      <c r="AN138" s="32">
        <f t="shared" si="112"/>
        <v>96</v>
      </c>
      <c r="AO138" s="32">
        <f t="shared" si="113"/>
        <v>0</v>
      </c>
      <c r="AP138" s="125">
        <f t="shared" si="114"/>
        <v>0</v>
      </c>
      <c r="AQ138" s="144">
        <f t="shared" si="115"/>
        <v>1981</v>
      </c>
      <c r="AR138" s="66" t="str">
        <f t="shared" si="116"/>
        <v>667EPS040</v>
      </c>
      <c r="AS138" s="682" t="s">
        <v>731</v>
      </c>
      <c r="AT138" s="682">
        <v>667</v>
      </c>
      <c r="AU138" s="682" t="s">
        <v>595</v>
      </c>
      <c r="AV138" s="683">
        <v>15</v>
      </c>
    </row>
    <row r="139" spans="2:48" ht="15" customHeight="1">
      <c r="B139" s="27" t="str">
        <f t="shared" si="86"/>
        <v>380EPS010</v>
      </c>
      <c r="C139" s="27" t="str">
        <f t="shared" si="87"/>
        <v>380EPS044</v>
      </c>
      <c r="D139" s="27" t="str">
        <f t="shared" si="88"/>
        <v>380EPS002</v>
      </c>
      <c r="E139" s="27" t="str">
        <f t="shared" si="89"/>
        <v>380EPS016</v>
      </c>
      <c r="F139" s="27" t="str">
        <f t="shared" si="90"/>
        <v>380EPS023</v>
      </c>
      <c r="G139" s="27" t="str">
        <f t="shared" si="91"/>
        <v>380EPS005</v>
      </c>
      <c r="H139" s="27" t="str">
        <f t="shared" si="92"/>
        <v>380EPS040</v>
      </c>
      <c r="I139" s="27" t="str">
        <f t="shared" si="93"/>
        <v>380EPS017</v>
      </c>
      <c r="J139" s="27" t="str">
        <f t="shared" si="94"/>
        <v>380EAS016</v>
      </c>
      <c r="K139" s="155" t="s">
        <v>438</v>
      </c>
      <c r="L139" s="28" t="s">
        <v>734</v>
      </c>
      <c r="M139" s="152">
        <v>380</v>
      </c>
      <c r="N139" s="38">
        <v>0</v>
      </c>
      <c r="O139" s="32">
        <v>0</v>
      </c>
      <c r="P139" s="32">
        <v>0</v>
      </c>
      <c r="Q139" s="32">
        <v>16</v>
      </c>
      <c r="R139" s="32">
        <v>1</v>
      </c>
      <c r="S139" s="32">
        <v>12</v>
      </c>
      <c r="T139" s="32">
        <v>0</v>
      </c>
      <c r="U139" s="32">
        <v>0</v>
      </c>
      <c r="V139" s="125">
        <v>0</v>
      </c>
      <c r="W139" s="144">
        <v>29</v>
      </c>
      <c r="X139" s="38">
        <v>0</v>
      </c>
      <c r="Y139" s="32">
        <v>0</v>
      </c>
      <c r="Z139" s="32">
        <v>0</v>
      </c>
      <c r="AA139" s="32">
        <v>0</v>
      </c>
      <c r="AB139" s="32">
        <v>2</v>
      </c>
      <c r="AC139" s="32">
        <v>17</v>
      </c>
      <c r="AD139" s="32">
        <v>0</v>
      </c>
      <c r="AE139" s="32">
        <v>0</v>
      </c>
      <c r="AF139" s="125">
        <v>0</v>
      </c>
      <c r="AG139" s="144">
        <v>19</v>
      </c>
      <c r="AH139" s="38">
        <f t="shared" si="106"/>
        <v>0</v>
      </c>
      <c r="AI139" s="32">
        <f t="shared" si="107"/>
        <v>0</v>
      </c>
      <c r="AJ139" s="32">
        <f t="shared" si="108"/>
        <v>0</v>
      </c>
      <c r="AK139" s="32">
        <f t="shared" si="109"/>
        <v>0</v>
      </c>
      <c r="AL139" s="32">
        <f t="shared" si="110"/>
        <v>2</v>
      </c>
      <c r="AM139" s="32">
        <f t="shared" si="111"/>
        <v>4</v>
      </c>
      <c r="AN139" s="32">
        <f t="shared" si="112"/>
        <v>15</v>
      </c>
      <c r="AO139" s="32">
        <f t="shared" si="113"/>
        <v>0</v>
      </c>
      <c r="AP139" s="125">
        <f t="shared" si="114"/>
        <v>0</v>
      </c>
      <c r="AQ139" s="144">
        <f t="shared" si="115"/>
        <v>21</v>
      </c>
      <c r="AR139" s="66" t="str">
        <f t="shared" si="116"/>
        <v>674EPS040</v>
      </c>
      <c r="AS139" s="682" t="s">
        <v>731</v>
      </c>
      <c r="AT139" s="682">
        <v>674</v>
      </c>
      <c r="AU139" s="682" t="s">
        <v>595</v>
      </c>
      <c r="AV139" s="683">
        <v>10</v>
      </c>
    </row>
    <row r="140" spans="2:48" ht="15" customHeight="1" thickBot="1">
      <c r="B140" s="27" t="str">
        <f t="shared" si="86"/>
        <v>631EPS010</v>
      </c>
      <c r="C140" s="27" t="str">
        <f t="shared" si="87"/>
        <v>631EPS044</v>
      </c>
      <c r="D140" s="27" t="str">
        <f t="shared" si="88"/>
        <v>631EPS002</v>
      </c>
      <c r="E140" s="27" t="str">
        <f t="shared" si="89"/>
        <v>631EPS016</v>
      </c>
      <c r="F140" s="27" t="str">
        <f t="shared" si="90"/>
        <v>631EPS023</v>
      </c>
      <c r="G140" s="27" t="str">
        <f t="shared" si="91"/>
        <v>631EPS005</v>
      </c>
      <c r="H140" s="27" t="str">
        <f t="shared" si="92"/>
        <v>631EPS040</v>
      </c>
      <c r="I140" s="27" t="str">
        <f t="shared" si="93"/>
        <v>631EPS017</v>
      </c>
      <c r="J140" s="27" t="str">
        <f t="shared" si="94"/>
        <v>631EAS016</v>
      </c>
      <c r="K140" s="684" t="s">
        <v>439</v>
      </c>
      <c r="L140" s="162" t="s">
        <v>734</v>
      </c>
      <c r="M140" s="163">
        <v>631</v>
      </c>
      <c r="N140" s="39">
        <v>1613</v>
      </c>
      <c r="O140" s="40">
        <v>0</v>
      </c>
      <c r="P140" s="40">
        <v>0</v>
      </c>
      <c r="Q140" s="40">
        <v>61</v>
      </c>
      <c r="R140" s="40">
        <v>0</v>
      </c>
      <c r="S140" s="40">
        <v>38</v>
      </c>
      <c r="T140" s="40">
        <v>0</v>
      </c>
      <c r="U140" s="40">
        <v>0</v>
      </c>
      <c r="V140" s="127">
        <v>0</v>
      </c>
      <c r="W140" s="145">
        <v>1712</v>
      </c>
      <c r="X140" s="39">
        <v>203</v>
      </c>
      <c r="Y140" s="40">
        <v>0</v>
      </c>
      <c r="Z140" s="40">
        <v>0</v>
      </c>
      <c r="AA140" s="40">
        <v>4</v>
      </c>
      <c r="AB140" s="40">
        <v>0</v>
      </c>
      <c r="AC140" s="40">
        <v>75</v>
      </c>
      <c r="AD140" s="40">
        <v>0</v>
      </c>
      <c r="AE140" s="40">
        <v>0</v>
      </c>
      <c r="AF140" s="127">
        <v>0</v>
      </c>
      <c r="AG140" s="145">
        <v>282</v>
      </c>
      <c r="AH140" s="39">
        <f t="shared" si="106"/>
        <v>425</v>
      </c>
      <c r="AI140" s="40">
        <f t="shared" si="107"/>
        <v>0</v>
      </c>
      <c r="AJ140" s="40">
        <f t="shared" si="108"/>
        <v>0</v>
      </c>
      <c r="AK140" s="40">
        <f t="shared" si="109"/>
        <v>51</v>
      </c>
      <c r="AL140" s="40">
        <f t="shared" si="110"/>
        <v>2</v>
      </c>
      <c r="AM140" s="40">
        <f t="shared" si="111"/>
        <v>12</v>
      </c>
      <c r="AN140" s="40">
        <f t="shared" si="112"/>
        <v>18</v>
      </c>
      <c r="AO140" s="40">
        <f t="shared" si="113"/>
        <v>0</v>
      </c>
      <c r="AP140" s="127">
        <f t="shared" si="114"/>
        <v>0</v>
      </c>
      <c r="AQ140" s="145">
        <f t="shared" si="115"/>
        <v>508</v>
      </c>
      <c r="AR140" s="66" t="str">
        <f t="shared" si="116"/>
        <v>697EPS016</v>
      </c>
      <c r="AS140" s="682" t="s">
        <v>731</v>
      </c>
      <c r="AT140" s="682">
        <v>697</v>
      </c>
      <c r="AU140" s="682" t="s">
        <v>659</v>
      </c>
      <c r="AV140" s="683">
        <v>53</v>
      </c>
    </row>
    <row r="141" spans="2:48" ht="15" customHeight="1">
      <c r="AR141" s="66" t="str">
        <f t="shared" si="116"/>
        <v>697EPS040</v>
      </c>
      <c r="AS141" s="682" t="s">
        <v>731</v>
      </c>
      <c r="AT141" s="682">
        <v>697</v>
      </c>
      <c r="AU141" s="682" t="s">
        <v>595</v>
      </c>
      <c r="AV141" s="683">
        <v>12</v>
      </c>
    </row>
    <row r="142" spans="2:48" ht="15" customHeight="1">
      <c r="K142" s="211" t="s">
        <v>299</v>
      </c>
      <c r="L142" s="904" t="str">
        <f>'1. Población_Afiliada_Regimen'!B140</f>
        <v>SEPTIEMBRE 2023</v>
      </c>
      <c r="M142" s="905"/>
      <c r="AR142" s="66" t="str">
        <f t="shared" si="116"/>
        <v>756EPS040</v>
      </c>
      <c r="AS142" s="682" t="s">
        <v>731</v>
      </c>
      <c r="AT142" s="682">
        <v>756</v>
      </c>
      <c r="AU142" s="682" t="s">
        <v>595</v>
      </c>
      <c r="AV142" s="683">
        <v>22</v>
      </c>
    </row>
    <row r="143" spans="2:48" ht="15" customHeight="1">
      <c r="K143" s="213"/>
      <c r="L143" s="906" t="s">
        <v>735</v>
      </c>
      <c r="M143" s="907"/>
      <c r="AR143" s="66" t="str">
        <f t="shared" si="116"/>
        <v>30EPS002</v>
      </c>
      <c r="AS143" s="682" t="s">
        <v>736</v>
      </c>
      <c r="AT143" s="682">
        <v>30</v>
      </c>
      <c r="AU143" s="682" t="s">
        <v>593</v>
      </c>
      <c r="AV143" s="683">
        <v>98</v>
      </c>
    </row>
    <row r="144" spans="2:48" ht="15" customHeight="1">
      <c r="K144" s="214" t="s">
        <v>302</v>
      </c>
      <c r="L144" s="854" t="s">
        <v>687</v>
      </c>
      <c r="M144" s="855"/>
      <c r="AR144" s="66" t="str">
        <f t="shared" si="116"/>
        <v>30EPS016</v>
      </c>
      <c r="AS144" s="682" t="s">
        <v>736</v>
      </c>
      <c r="AT144" s="682">
        <v>30</v>
      </c>
      <c r="AU144" s="682" t="s">
        <v>659</v>
      </c>
      <c r="AV144" s="683">
        <v>25</v>
      </c>
    </row>
    <row r="145" spans="44:48" ht="15" customHeight="1">
      <c r="AR145" s="66" t="str">
        <f t="shared" si="116"/>
        <v>30EPS040</v>
      </c>
      <c r="AS145" s="682" t="s">
        <v>736</v>
      </c>
      <c r="AT145" s="682">
        <v>30</v>
      </c>
      <c r="AU145" s="682" t="s">
        <v>595</v>
      </c>
      <c r="AV145" s="683">
        <v>8</v>
      </c>
    </row>
    <row r="146" spans="44:48" ht="15" customHeight="1">
      <c r="AR146" s="66" t="str">
        <f t="shared" si="116"/>
        <v>34EPS040</v>
      </c>
      <c r="AS146" s="682" t="s">
        <v>736</v>
      </c>
      <c r="AT146" s="682">
        <v>34</v>
      </c>
      <c r="AU146" s="682" t="s">
        <v>595</v>
      </c>
      <c r="AV146" s="683">
        <v>28</v>
      </c>
    </row>
    <row r="147" spans="44:48" ht="15" customHeight="1">
      <c r="AR147" s="66" t="str">
        <f t="shared" si="116"/>
        <v>91EPS040</v>
      </c>
      <c r="AS147" s="682" t="s">
        <v>736</v>
      </c>
      <c r="AT147" s="682">
        <v>91</v>
      </c>
      <c r="AU147" s="682" t="s">
        <v>595</v>
      </c>
      <c r="AV147" s="683">
        <v>2</v>
      </c>
    </row>
    <row r="148" spans="44:48" ht="15" customHeight="1">
      <c r="AR148" s="66" t="str">
        <f t="shared" si="116"/>
        <v>93EPS040</v>
      </c>
      <c r="AS148" s="682" t="s">
        <v>736</v>
      </c>
      <c r="AT148" s="682">
        <v>93</v>
      </c>
      <c r="AU148" s="682" t="s">
        <v>595</v>
      </c>
      <c r="AV148" s="683">
        <v>5</v>
      </c>
    </row>
    <row r="149" spans="44:48" ht="15" customHeight="1">
      <c r="AR149" s="66" t="str">
        <f t="shared" si="116"/>
        <v>101EPS040</v>
      </c>
      <c r="AS149" s="682" t="s">
        <v>736</v>
      </c>
      <c r="AT149" s="682">
        <v>101</v>
      </c>
      <c r="AU149" s="682" t="s">
        <v>595</v>
      </c>
      <c r="AV149" s="683">
        <v>15</v>
      </c>
    </row>
    <row r="150" spans="44:48" ht="15" customHeight="1">
      <c r="AR150" s="66" t="str">
        <f t="shared" si="116"/>
        <v>145EPS040</v>
      </c>
      <c r="AS150" s="682" t="s">
        <v>736</v>
      </c>
      <c r="AT150" s="682">
        <v>145</v>
      </c>
      <c r="AU150" s="682" t="s">
        <v>595</v>
      </c>
      <c r="AV150" s="683">
        <v>1</v>
      </c>
    </row>
    <row r="151" spans="44:48" ht="15" customHeight="1">
      <c r="AR151" s="66" t="str">
        <f t="shared" si="116"/>
        <v>209EPS040</v>
      </c>
      <c r="AS151" s="682" t="s">
        <v>736</v>
      </c>
      <c r="AT151" s="682">
        <v>209</v>
      </c>
      <c r="AU151" s="682" t="s">
        <v>595</v>
      </c>
      <c r="AV151" s="683">
        <v>4</v>
      </c>
    </row>
    <row r="152" spans="44:48" ht="15" customHeight="1">
      <c r="AR152" s="66" t="str">
        <f t="shared" si="116"/>
        <v>282EPS040</v>
      </c>
      <c r="AS152" s="682" t="s">
        <v>736</v>
      </c>
      <c r="AT152" s="682">
        <v>282</v>
      </c>
      <c r="AU152" s="682" t="s">
        <v>595</v>
      </c>
      <c r="AV152" s="683">
        <v>26</v>
      </c>
    </row>
    <row r="153" spans="44:48" ht="15" customHeight="1">
      <c r="AR153" s="66" t="str">
        <f t="shared" si="116"/>
        <v>353EPS040</v>
      </c>
      <c r="AS153" s="682" t="s">
        <v>736</v>
      </c>
      <c r="AT153" s="682">
        <v>353</v>
      </c>
      <c r="AU153" s="682" t="s">
        <v>595</v>
      </c>
      <c r="AV153" s="683">
        <v>1</v>
      </c>
    </row>
    <row r="154" spans="44:48" ht="15" customHeight="1">
      <c r="AR154" s="66" t="str">
        <f t="shared" si="116"/>
        <v>364EPS040</v>
      </c>
      <c r="AS154" s="682" t="s">
        <v>736</v>
      </c>
      <c r="AT154" s="682">
        <v>364</v>
      </c>
      <c r="AU154" s="682" t="s">
        <v>595</v>
      </c>
      <c r="AV154" s="683">
        <v>15</v>
      </c>
    </row>
    <row r="155" spans="44:48" ht="15" customHeight="1">
      <c r="AR155" s="66" t="str">
        <f t="shared" si="116"/>
        <v>390EPS040</v>
      </c>
      <c r="AS155" s="682" t="s">
        <v>736</v>
      </c>
      <c r="AT155" s="682">
        <v>390</v>
      </c>
      <c r="AU155" s="682" t="s">
        <v>595</v>
      </c>
      <c r="AV155" s="683">
        <v>18</v>
      </c>
    </row>
    <row r="156" spans="44:48" ht="15" customHeight="1">
      <c r="AR156" s="66" t="str">
        <f t="shared" si="116"/>
        <v>467EPS040</v>
      </c>
      <c r="AS156" s="682" t="s">
        <v>736</v>
      </c>
      <c r="AT156" s="682">
        <v>467</v>
      </c>
      <c r="AU156" s="682" t="s">
        <v>595</v>
      </c>
      <c r="AV156" s="683">
        <v>1</v>
      </c>
    </row>
    <row r="157" spans="44:48" ht="15" customHeight="1">
      <c r="AR157" s="66" t="str">
        <f t="shared" si="116"/>
        <v>576EPS040</v>
      </c>
      <c r="AS157" s="682" t="s">
        <v>736</v>
      </c>
      <c r="AT157" s="682">
        <v>576</v>
      </c>
      <c r="AU157" s="682" t="s">
        <v>595</v>
      </c>
      <c r="AV157" s="683">
        <v>2</v>
      </c>
    </row>
    <row r="158" spans="44:48" ht="15" customHeight="1">
      <c r="AR158" s="66" t="str">
        <f t="shared" si="116"/>
        <v>642EPS040</v>
      </c>
      <c r="AS158" s="682" t="s">
        <v>736</v>
      </c>
      <c r="AT158" s="682">
        <v>642</v>
      </c>
      <c r="AU158" s="682" t="s">
        <v>595</v>
      </c>
      <c r="AV158" s="683">
        <v>3</v>
      </c>
    </row>
    <row r="159" spans="44:48" ht="15" customHeight="1">
      <c r="AR159" s="66" t="str">
        <f t="shared" si="116"/>
        <v>679EPS016</v>
      </c>
      <c r="AS159" s="682" t="s">
        <v>736</v>
      </c>
      <c r="AT159" s="682">
        <v>679</v>
      </c>
      <c r="AU159" s="682" t="s">
        <v>659</v>
      </c>
      <c r="AV159" s="683">
        <v>6</v>
      </c>
    </row>
    <row r="160" spans="44:48" ht="15" customHeight="1">
      <c r="AR160" s="66" t="str">
        <f t="shared" si="116"/>
        <v>679EPS040</v>
      </c>
      <c r="AS160" s="682" t="s">
        <v>736</v>
      </c>
      <c r="AT160" s="682">
        <v>679</v>
      </c>
      <c r="AU160" s="682" t="s">
        <v>595</v>
      </c>
      <c r="AV160" s="683">
        <v>6</v>
      </c>
    </row>
    <row r="161" spans="44:48" ht="15" customHeight="1">
      <c r="AR161" s="66" t="str">
        <f t="shared" si="116"/>
        <v>789EPS040</v>
      </c>
      <c r="AS161" s="682" t="s">
        <v>736</v>
      </c>
      <c r="AT161" s="682">
        <v>789</v>
      </c>
      <c r="AU161" s="682" t="s">
        <v>595</v>
      </c>
      <c r="AV161" s="683">
        <v>6</v>
      </c>
    </row>
    <row r="162" spans="44:48" ht="15" customHeight="1">
      <c r="AR162" s="66" t="str">
        <f t="shared" si="116"/>
        <v>809EPS040</v>
      </c>
      <c r="AS162" s="682" t="s">
        <v>736</v>
      </c>
      <c r="AT162" s="682">
        <v>809</v>
      </c>
      <c r="AU162" s="682" t="s">
        <v>595</v>
      </c>
      <c r="AV162" s="683">
        <v>2</v>
      </c>
    </row>
    <row r="163" spans="44:48" ht="15" customHeight="1">
      <c r="AR163" s="66" t="str">
        <f t="shared" si="116"/>
        <v>847EPS040</v>
      </c>
      <c r="AS163" s="682" t="s">
        <v>736</v>
      </c>
      <c r="AT163" s="682">
        <v>847</v>
      </c>
      <c r="AU163" s="682" t="s">
        <v>595</v>
      </c>
      <c r="AV163" s="683">
        <v>17</v>
      </c>
    </row>
    <row r="164" spans="44:48" ht="15" customHeight="1">
      <c r="AR164" s="66" t="str">
        <f t="shared" si="116"/>
        <v>856EPS040</v>
      </c>
      <c r="AS164" s="682" t="s">
        <v>736</v>
      </c>
      <c r="AT164" s="682">
        <v>856</v>
      </c>
      <c r="AU164" s="682" t="s">
        <v>595</v>
      </c>
      <c r="AV164" s="683">
        <v>5</v>
      </c>
    </row>
    <row r="165" spans="44:48" ht="15" customHeight="1">
      <c r="AR165" s="66" t="str">
        <f t="shared" si="116"/>
        <v>861EPS040</v>
      </c>
      <c r="AS165" s="682" t="s">
        <v>736</v>
      </c>
      <c r="AT165" s="682">
        <v>861</v>
      </c>
      <c r="AU165" s="682" t="s">
        <v>595</v>
      </c>
      <c r="AV165" s="683">
        <v>11</v>
      </c>
    </row>
    <row r="166" spans="44:48" ht="15" customHeight="1">
      <c r="AR166" s="66" t="str">
        <f t="shared" si="116"/>
        <v>1EAS016</v>
      </c>
      <c r="AS166" s="682" t="s">
        <v>737</v>
      </c>
      <c r="AT166" s="682">
        <v>1</v>
      </c>
      <c r="AU166" s="682" t="s">
        <v>596</v>
      </c>
      <c r="AV166" s="683">
        <v>3</v>
      </c>
    </row>
    <row r="167" spans="44:48" ht="15" customHeight="1">
      <c r="AR167" s="66" t="str">
        <f t="shared" si="116"/>
        <v>1EPS002</v>
      </c>
      <c r="AS167" s="682" t="s">
        <v>737</v>
      </c>
      <c r="AT167" s="682">
        <v>1</v>
      </c>
      <c r="AU167" s="682" t="s">
        <v>593</v>
      </c>
      <c r="AV167" s="683">
        <v>4629</v>
      </c>
    </row>
    <row r="168" spans="44:48" ht="15" customHeight="1">
      <c r="AR168" s="66" t="str">
        <f t="shared" si="116"/>
        <v>1EPS005</v>
      </c>
      <c r="AS168" s="682" t="s">
        <v>737</v>
      </c>
      <c r="AT168" s="682">
        <v>1</v>
      </c>
      <c r="AU168" s="682" t="s">
        <v>594</v>
      </c>
      <c r="AV168" s="683">
        <v>2139</v>
      </c>
    </row>
    <row r="169" spans="44:48" ht="15" customHeight="1">
      <c r="AR169" s="66" t="str">
        <f t="shared" si="116"/>
        <v>1EPS010</v>
      </c>
      <c r="AS169" s="682" t="s">
        <v>737</v>
      </c>
      <c r="AT169" s="682">
        <v>1</v>
      </c>
      <c r="AU169" s="682" t="s">
        <v>592</v>
      </c>
      <c r="AV169" s="683">
        <v>8393</v>
      </c>
    </row>
    <row r="170" spans="44:48" ht="15" customHeight="1">
      <c r="AR170" s="66" t="str">
        <f t="shared" si="116"/>
        <v>1EPS016</v>
      </c>
      <c r="AS170" s="682" t="s">
        <v>737</v>
      </c>
      <c r="AT170" s="682">
        <v>1</v>
      </c>
      <c r="AU170" s="682" t="s">
        <v>659</v>
      </c>
      <c r="AV170" s="683">
        <v>1826</v>
      </c>
    </row>
    <row r="171" spans="44:48" ht="15" customHeight="1">
      <c r="AR171" s="66" t="str">
        <f t="shared" si="116"/>
        <v>1EPS017</v>
      </c>
      <c r="AS171" s="682" t="s">
        <v>737</v>
      </c>
      <c r="AT171" s="682">
        <v>1</v>
      </c>
      <c r="AU171" s="682" t="s">
        <v>603</v>
      </c>
      <c r="AV171" s="683">
        <v>3</v>
      </c>
    </row>
    <row r="172" spans="44:48" ht="15" customHeight="1">
      <c r="AR172" s="66" t="str">
        <f t="shared" si="116"/>
        <v>1EPS023</v>
      </c>
      <c r="AS172" s="682" t="s">
        <v>737</v>
      </c>
      <c r="AT172" s="682">
        <v>1</v>
      </c>
      <c r="AU172" s="682" t="s">
        <v>666</v>
      </c>
      <c r="AV172" s="683">
        <v>2344</v>
      </c>
    </row>
    <row r="173" spans="44:48" ht="15" customHeight="1">
      <c r="AR173" s="66" t="str">
        <f t="shared" si="116"/>
        <v>1EPS040</v>
      </c>
      <c r="AS173" s="682" t="s">
        <v>737</v>
      </c>
      <c r="AT173" s="682">
        <v>1</v>
      </c>
      <c r="AU173" s="682" t="s">
        <v>595</v>
      </c>
      <c r="AV173" s="683">
        <v>1557</v>
      </c>
    </row>
    <row r="174" spans="44:48" ht="15" customHeight="1">
      <c r="AR174" s="66" t="str">
        <f t="shared" si="116"/>
        <v>1ESSC02</v>
      </c>
      <c r="AS174" s="682" t="s">
        <v>737</v>
      </c>
      <c r="AT174" s="682">
        <v>1</v>
      </c>
      <c r="AU174" s="682" t="s">
        <v>716</v>
      </c>
      <c r="AV174" s="683">
        <v>15</v>
      </c>
    </row>
    <row r="175" spans="44:48" ht="15" customHeight="1">
      <c r="AR175" s="66" t="str">
        <f t="shared" si="116"/>
        <v>79EPS002</v>
      </c>
      <c r="AS175" s="682" t="s">
        <v>737</v>
      </c>
      <c r="AT175" s="682">
        <v>79</v>
      </c>
      <c r="AU175" s="682" t="s">
        <v>593</v>
      </c>
      <c r="AV175" s="683">
        <v>11</v>
      </c>
    </row>
    <row r="176" spans="44:48" ht="15" customHeight="1">
      <c r="AR176" s="66" t="str">
        <f t="shared" si="116"/>
        <v>79EPS010</v>
      </c>
      <c r="AS176" s="682" t="s">
        <v>737</v>
      </c>
      <c r="AT176" s="682">
        <v>79</v>
      </c>
      <c r="AU176" s="682" t="s">
        <v>592</v>
      </c>
      <c r="AV176" s="683">
        <v>39</v>
      </c>
    </row>
    <row r="177" spans="44:48" ht="15" customHeight="1">
      <c r="AR177" s="66" t="str">
        <f t="shared" si="116"/>
        <v>79EPS016</v>
      </c>
      <c r="AS177" s="682" t="s">
        <v>737</v>
      </c>
      <c r="AT177" s="682">
        <v>79</v>
      </c>
      <c r="AU177" s="682" t="s">
        <v>659</v>
      </c>
      <c r="AV177" s="683">
        <v>37</v>
      </c>
    </row>
    <row r="178" spans="44:48" ht="15" customHeight="1">
      <c r="AR178" s="66" t="str">
        <f t="shared" si="116"/>
        <v>79EPS040</v>
      </c>
      <c r="AS178" s="682" t="s">
        <v>737</v>
      </c>
      <c r="AT178" s="682">
        <v>79</v>
      </c>
      <c r="AU178" s="682" t="s">
        <v>595</v>
      </c>
      <c r="AV178" s="683">
        <v>24</v>
      </c>
    </row>
    <row r="179" spans="44:48" ht="15" customHeight="1">
      <c r="AR179" s="66" t="str">
        <f t="shared" si="116"/>
        <v>88EPS002</v>
      </c>
      <c r="AS179" s="682" t="s">
        <v>737</v>
      </c>
      <c r="AT179" s="682">
        <v>88</v>
      </c>
      <c r="AU179" s="682" t="s">
        <v>593</v>
      </c>
      <c r="AV179" s="683">
        <v>487</v>
      </c>
    </row>
    <row r="180" spans="44:48" ht="15" customHeight="1">
      <c r="AR180" s="66" t="str">
        <f t="shared" si="116"/>
        <v>88EPS005</v>
      </c>
      <c r="AS180" s="682" t="s">
        <v>737</v>
      </c>
      <c r="AT180" s="682">
        <v>88</v>
      </c>
      <c r="AU180" s="682" t="s">
        <v>594</v>
      </c>
      <c r="AV180" s="683">
        <v>153</v>
      </c>
    </row>
    <row r="181" spans="44:48" ht="15" customHeight="1">
      <c r="AR181" s="66" t="str">
        <f t="shared" si="116"/>
        <v>88EPS010</v>
      </c>
      <c r="AS181" s="682" t="s">
        <v>737</v>
      </c>
      <c r="AT181" s="682">
        <v>88</v>
      </c>
      <c r="AU181" s="682" t="s">
        <v>592</v>
      </c>
      <c r="AV181" s="683">
        <v>1031</v>
      </c>
    </row>
    <row r="182" spans="44:48" ht="15" customHeight="1">
      <c r="AR182" s="66" t="str">
        <f t="shared" si="116"/>
        <v>88EPS016</v>
      </c>
      <c r="AS182" s="682" t="s">
        <v>737</v>
      </c>
      <c r="AT182" s="682">
        <v>88</v>
      </c>
      <c r="AU182" s="682" t="s">
        <v>659</v>
      </c>
      <c r="AV182" s="683">
        <v>238</v>
      </c>
    </row>
    <row r="183" spans="44:48" ht="15" customHeight="1">
      <c r="AR183" s="66" t="str">
        <f t="shared" si="116"/>
        <v>88EPS023</v>
      </c>
      <c r="AS183" s="682" t="s">
        <v>737</v>
      </c>
      <c r="AT183" s="682">
        <v>88</v>
      </c>
      <c r="AU183" s="682" t="s">
        <v>666</v>
      </c>
      <c r="AV183" s="683">
        <v>362</v>
      </c>
    </row>
    <row r="184" spans="44:48" ht="15" customHeight="1">
      <c r="AR184" s="66" t="str">
        <f t="shared" si="116"/>
        <v>88EPS040</v>
      </c>
      <c r="AS184" s="682" t="s">
        <v>737</v>
      </c>
      <c r="AT184" s="682">
        <v>88</v>
      </c>
      <c r="AU184" s="682" t="s">
        <v>595</v>
      </c>
      <c r="AV184" s="683">
        <v>176</v>
      </c>
    </row>
    <row r="185" spans="44:48" ht="15" customHeight="1">
      <c r="AR185" s="66" t="str">
        <f t="shared" si="116"/>
        <v>129EPS002</v>
      </c>
      <c r="AS185" s="682" t="s">
        <v>737</v>
      </c>
      <c r="AT185" s="682">
        <v>129</v>
      </c>
      <c r="AU185" s="682" t="s">
        <v>593</v>
      </c>
      <c r="AV185" s="683">
        <v>85</v>
      </c>
    </row>
    <row r="186" spans="44:48" ht="15" customHeight="1">
      <c r="AR186" s="66" t="str">
        <f t="shared" si="116"/>
        <v>129EPS005</v>
      </c>
      <c r="AS186" s="682" t="s">
        <v>737</v>
      </c>
      <c r="AT186" s="682">
        <v>129</v>
      </c>
      <c r="AU186" s="682" t="s">
        <v>594</v>
      </c>
      <c r="AV186" s="683">
        <v>1</v>
      </c>
    </row>
    <row r="187" spans="44:48" ht="15" customHeight="1">
      <c r="AR187" s="66" t="str">
        <f t="shared" si="116"/>
        <v>129EPS010</v>
      </c>
      <c r="AS187" s="682" t="s">
        <v>737</v>
      </c>
      <c r="AT187" s="682">
        <v>129</v>
      </c>
      <c r="AU187" s="682" t="s">
        <v>592</v>
      </c>
      <c r="AV187" s="683">
        <v>220</v>
      </c>
    </row>
    <row r="188" spans="44:48" ht="15" customHeight="1">
      <c r="AR188" s="66" t="str">
        <f t="shared" si="116"/>
        <v>129EPS016</v>
      </c>
      <c r="AS188" s="682" t="s">
        <v>737</v>
      </c>
      <c r="AT188" s="682">
        <v>129</v>
      </c>
      <c r="AU188" s="682" t="s">
        <v>659</v>
      </c>
      <c r="AV188" s="683">
        <v>33</v>
      </c>
    </row>
    <row r="189" spans="44:48" ht="15" customHeight="1">
      <c r="AR189" s="66" t="str">
        <f t="shared" si="116"/>
        <v>129EPS040</v>
      </c>
      <c r="AS189" s="682" t="s">
        <v>737</v>
      </c>
      <c r="AT189" s="682">
        <v>129</v>
      </c>
      <c r="AU189" s="682" t="s">
        <v>595</v>
      </c>
      <c r="AV189" s="683">
        <v>53</v>
      </c>
    </row>
    <row r="190" spans="44:48" ht="15" customHeight="1">
      <c r="AR190" s="66" t="str">
        <f t="shared" si="116"/>
        <v>212EPS002</v>
      </c>
      <c r="AS190" s="682" t="s">
        <v>737</v>
      </c>
      <c r="AT190" s="682">
        <v>212</v>
      </c>
      <c r="AU190" s="682" t="s">
        <v>593</v>
      </c>
      <c r="AV190" s="683">
        <v>24</v>
      </c>
    </row>
    <row r="191" spans="44:48" ht="15" customHeight="1">
      <c r="AR191" s="66" t="str">
        <f t="shared" si="116"/>
        <v>212EPS005</v>
      </c>
      <c r="AS191" s="682" t="s">
        <v>737</v>
      </c>
      <c r="AT191" s="682">
        <v>212</v>
      </c>
      <c r="AU191" s="682" t="s">
        <v>594</v>
      </c>
      <c r="AV191" s="683">
        <v>6</v>
      </c>
    </row>
    <row r="192" spans="44:48" ht="15" customHeight="1">
      <c r="AR192" s="66" t="str">
        <f t="shared" si="116"/>
        <v>212EPS010</v>
      </c>
      <c r="AS192" s="682" t="s">
        <v>737</v>
      </c>
      <c r="AT192" s="682">
        <v>212</v>
      </c>
      <c r="AU192" s="682" t="s">
        <v>592</v>
      </c>
      <c r="AV192" s="683">
        <v>196</v>
      </c>
    </row>
    <row r="193" spans="44:48" ht="15" customHeight="1">
      <c r="AR193" s="66" t="str">
        <f t="shared" si="116"/>
        <v>212EPS040</v>
      </c>
      <c r="AS193" s="682" t="s">
        <v>737</v>
      </c>
      <c r="AT193" s="682">
        <v>212</v>
      </c>
      <c r="AU193" s="682" t="s">
        <v>595</v>
      </c>
      <c r="AV193" s="683">
        <v>31</v>
      </c>
    </row>
    <row r="194" spans="44:48" ht="15" customHeight="1">
      <c r="AR194" s="66" t="str">
        <f t="shared" si="116"/>
        <v>266EAS016</v>
      </c>
      <c r="AS194" s="682" t="s">
        <v>737</v>
      </c>
      <c r="AT194" s="682">
        <v>266</v>
      </c>
      <c r="AU194" s="682" t="s">
        <v>596</v>
      </c>
      <c r="AV194" s="683">
        <v>1</v>
      </c>
    </row>
    <row r="195" spans="44:48" ht="15" customHeight="1">
      <c r="AR195" s="66" t="str">
        <f t="shared" si="116"/>
        <v>266EPS002</v>
      </c>
      <c r="AS195" s="682" t="s">
        <v>737</v>
      </c>
      <c r="AT195" s="682">
        <v>266</v>
      </c>
      <c r="AU195" s="682" t="s">
        <v>593</v>
      </c>
      <c r="AV195" s="683">
        <v>181</v>
      </c>
    </row>
    <row r="196" spans="44:48" ht="15" customHeight="1">
      <c r="AR196" s="66" t="str">
        <f t="shared" si="116"/>
        <v>266EPS005</v>
      </c>
      <c r="AS196" s="682" t="s">
        <v>737</v>
      </c>
      <c r="AT196" s="682">
        <v>266</v>
      </c>
      <c r="AU196" s="682" t="s">
        <v>594</v>
      </c>
      <c r="AV196" s="683">
        <v>178</v>
      </c>
    </row>
    <row r="197" spans="44:48" ht="15" customHeight="1">
      <c r="AR197" s="66" t="str">
        <f t="shared" si="116"/>
        <v>266EPS010</v>
      </c>
      <c r="AS197" s="682" t="s">
        <v>737</v>
      </c>
      <c r="AT197" s="682">
        <v>266</v>
      </c>
      <c r="AU197" s="682" t="s">
        <v>592</v>
      </c>
      <c r="AV197" s="683">
        <v>802</v>
      </c>
    </row>
    <row r="198" spans="44:48" ht="15" customHeight="1">
      <c r="AR198" s="66" t="str">
        <f t="shared" si="116"/>
        <v>266EPS016</v>
      </c>
      <c r="AS198" s="682" t="s">
        <v>737</v>
      </c>
      <c r="AT198" s="682">
        <v>266</v>
      </c>
      <c r="AU198" s="682" t="s">
        <v>659</v>
      </c>
      <c r="AV198" s="683">
        <v>204</v>
      </c>
    </row>
    <row r="199" spans="44:48" ht="15" customHeight="1">
      <c r="AR199" s="66" t="str">
        <f t="shared" si="116"/>
        <v>266EPS023</v>
      </c>
      <c r="AS199" s="682" t="s">
        <v>737</v>
      </c>
      <c r="AT199" s="682">
        <v>266</v>
      </c>
      <c r="AU199" s="682" t="s">
        <v>666</v>
      </c>
      <c r="AV199" s="683">
        <v>18</v>
      </c>
    </row>
    <row r="200" spans="44:48" ht="15" customHeight="1">
      <c r="AR200" s="66" t="str">
        <f t="shared" si="116"/>
        <v>266EPS040</v>
      </c>
      <c r="AS200" s="682" t="s">
        <v>737</v>
      </c>
      <c r="AT200" s="682">
        <v>266</v>
      </c>
      <c r="AU200" s="682" t="s">
        <v>595</v>
      </c>
      <c r="AV200" s="683">
        <v>41</v>
      </c>
    </row>
    <row r="201" spans="44:48" ht="15" customHeight="1">
      <c r="AR201" s="66" t="str">
        <f t="shared" ref="AR201:AR264" si="117">CONCATENATE(AT201,AU201)</f>
        <v>308EPS002</v>
      </c>
      <c r="AS201" s="682" t="s">
        <v>737</v>
      </c>
      <c r="AT201" s="682">
        <v>308</v>
      </c>
      <c r="AU201" s="682" t="s">
        <v>593</v>
      </c>
      <c r="AV201" s="683">
        <v>28</v>
      </c>
    </row>
    <row r="202" spans="44:48" ht="15" customHeight="1">
      <c r="AR202" s="66" t="str">
        <f t="shared" si="117"/>
        <v>308EPS010</v>
      </c>
      <c r="AS202" s="682" t="s">
        <v>737</v>
      </c>
      <c r="AT202" s="682">
        <v>308</v>
      </c>
      <c r="AU202" s="682" t="s">
        <v>592</v>
      </c>
      <c r="AV202" s="683">
        <v>149</v>
      </c>
    </row>
    <row r="203" spans="44:48" ht="15" customHeight="1">
      <c r="AR203" s="66" t="str">
        <f t="shared" si="117"/>
        <v>308EPS040</v>
      </c>
      <c r="AS203" s="682" t="s">
        <v>737</v>
      </c>
      <c r="AT203" s="682">
        <v>308</v>
      </c>
      <c r="AU203" s="682" t="s">
        <v>595</v>
      </c>
      <c r="AV203" s="683">
        <v>23</v>
      </c>
    </row>
    <row r="204" spans="44:48" ht="15" customHeight="1">
      <c r="AR204" s="66" t="str">
        <f t="shared" si="117"/>
        <v>360EPS002</v>
      </c>
      <c r="AS204" s="682" t="s">
        <v>737</v>
      </c>
      <c r="AT204" s="682">
        <v>360</v>
      </c>
      <c r="AU204" s="682" t="s">
        <v>593</v>
      </c>
      <c r="AV204" s="683">
        <v>470</v>
      </c>
    </row>
    <row r="205" spans="44:48" ht="15" customHeight="1">
      <c r="AR205" s="66" t="str">
        <f t="shared" si="117"/>
        <v>360EPS005</v>
      </c>
      <c r="AS205" s="682" t="s">
        <v>737</v>
      </c>
      <c r="AT205" s="682">
        <v>360</v>
      </c>
      <c r="AU205" s="682" t="s">
        <v>594</v>
      </c>
      <c r="AV205" s="683">
        <v>91</v>
      </c>
    </row>
    <row r="206" spans="44:48" ht="15" customHeight="1">
      <c r="AR206" s="66" t="str">
        <f t="shared" si="117"/>
        <v>360EPS010</v>
      </c>
      <c r="AS206" s="682" t="s">
        <v>737</v>
      </c>
      <c r="AT206" s="682">
        <v>360</v>
      </c>
      <c r="AU206" s="682" t="s">
        <v>592</v>
      </c>
      <c r="AV206" s="683">
        <v>904</v>
      </c>
    </row>
    <row r="207" spans="44:48" ht="15" customHeight="1">
      <c r="AR207" s="66" t="str">
        <f t="shared" si="117"/>
        <v>360EPS016</v>
      </c>
      <c r="AS207" s="682" t="s">
        <v>737</v>
      </c>
      <c r="AT207" s="682">
        <v>360</v>
      </c>
      <c r="AU207" s="682" t="s">
        <v>659</v>
      </c>
      <c r="AV207" s="683">
        <v>154</v>
      </c>
    </row>
    <row r="208" spans="44:48" ht="15" customHeight="1">
      <c r="AR208" s="66" t="str">
        <f t="shared" si="117"/>
        <v>360EPS023</v>
      </c>
      <c r="AS208" s="682" t="s">
        <v>737</v>
      </c>
      <c r="AT208" s="682">
        <v>360</v>
      </c>
      <c r="AU208" s="682" t="s">
        <v>666</v>
      </c>
      <c r="AV208" s="683">
        <v>266</v>
      </c>
    </row>
    <row r="209" spans="44:48" ht="15" customHeight="1">
      <c r="AR209" s="66" t="str">
        <f t="shared" si="117"/>
        <v>360EPS040</v>
      </c>
      <c r="AS209" s="682" t="s">
        <v>737</v>
      </c>
      <c r="AT209" s="682">
        <v>360</v>
      </c>
      <c r="AU209" s="682" t="s">
        <v>595</v>
      </c>
      <c r="AV209" s="683">
        <v>96</v>
      </c>
    </row>
    <row r="210" spans="44:48" ht="15" customHeight="1">
      <c r="AR210" s="66" t="str">
        <f t="shared" si="117"/>
        <v>380EPS005</v>
      </c>
      <c r="AS210" s="682" t="s">
        <v>737</v>
      </c>
      <c r="AT210" s="682">
        <v>380</v>
      </c>
      <c r="AU210" s="682" t="s">
        <v>594</v>
      </c>
      <c r="AV210" s="683">
        <v>4</v>
      </c>
    </row>
    <row r="211" spans="44:48" ht="15" customHeight="1">
      <c r="AR211" s="66" t="str">
        <f t="shared" si="117"/>
        <v>380EPS023</v>
      </c>
      <c r="AS211" s="682" t="s">
        <v>737</v>
      </c>
      <c r="AT211" s="682">
        <v>380</v>
      </c>
      <c r="AU211" s="682" t="s">
        <v>666</v>
      </c>
      <c r="AV211" s="683">
        <v>2</v>
      </c>
    </row>
    <row r="212" spans="44:48" ht="15" customHeight="1">
      <c r="AR212" s="66" t="str">
        <f t="shared" si="117"/>
        <v>380EPS040</v>
      </c>
      <c r="AS212" s="682" t="s">
        <v>737</v>
      </c>
      <c r="AT212" s="682">
        <v>380</v>
      </c>
      <c r="AU212" s="682" t="s">
        <v>595</v>
      </c>
      <c r="AV212" s="683">
        <v>15</v>
      </c>
    </row>
    <row r="213" spans="44:48" ht="15" customHeight="1">
      <c r="AR213" s="66" t="str">
        <f t="shared" si="117"/>
        <v>380ESSC02</v>
      </c>
      <c r="AS213" s="682" t="s">
        <v>737</v>
      </c>
      <c r="AT213" s="682">
        <v>380</v>
      </c>
      <c r="AU213" s="682" t="s">
        <v>716</v>
      </c>
      <c r="AV213" s="683">
        <v>1</v>
      </c>
    </row>
    <row r="214" spans="44:48" ht="15" customHeight="1">
      <c r="AR214" s="66" t="str">
        <f t="shared" si="117"/>
        <v>631EPS005</v>
      </c>
      <c r="AS214" s="682" t="s">
        <v>737</v>
      </c>
      <c r="AT214" s="682">
        <v>631</v>
      </c>
      <c r="AU214" s="682" t="s">
        <v>594</v>
      </c>
      <c r="AV214" s="683">
        <v>12</v>
      </c>
    </row>
    <row r="215" spans="44:48" ht="15" customHeight="1">
      <c r="AR215" s="66" t="str">
        <f t="shared" si="117"/>
        <v>631EPS010</v>
      </c>
      <c r="AS215" s="682" t="s">
        <v>737</v>
      </c>
      <c r="AT215" s="682">
        <v>631</v>
      </c>
      <c r="AU215" s="682" t="s">
        <v>592</v>
      </c>
      <c r="AV215" s="683">
        <v>425</v>
      </c>
    </row>
    <row r="216" spans="44:48" ht="15" customHeight="1">
      <c r="AR216" s="66" t="str">
        <f t="shared" si="117"/>
        <v>631EPS016</v>
      </c>
      <c r="AS216" s="682" t="s">
        <v>737</v>
      </c>
      <c r="AT216" s="682">
        <v>631</v>
      </c>
      <c r="AU216" s="682" t="s">
        <v>659</v>
      </c>
      <c r="AV216" s="683">
        <v>51</v>
      </c>
    </row>
    <row r="217" spans="44:48" ht="15" customHeight="1">
      <c r="AR217" s="66" t="str">
        <f t="shared" si="117"/>
        <v>631EPS023</v>
      </c>
      <c r="AS217" s="682" t="s">
        <v>737</v>
      </c>
      <c r="AT217" s="682">
        <v>631</v>
      </c>
      <c r="AU217" s="682" t="s">
        <v>666</v>
      </c>
      <c r="AV217" s="683">
        <v>2</v>
      </c>
    </row>
    <row r="218" spans="44:48" ht="15" customHeight="1">
      <c r="AR218" s="66" t="str">
        <f t="shared" si="117"/>
        <v>631EPS040</v>
      </c>
      <c r="AS218" s="682" t="s">
        <v>737</v>
      </c>
      <c r="AT218" s="682">
        <v>631</v>
      </c>
      <c r="AU218" s="682" t="s">
        <v>595</v>
      </c>
      <c r="AV218" s="683">
        <v>18</v>
      </c>
    </row>
    <row r="219" spans="44:48" ht="15" customHeight="1">
      <c r="AR219" s="66" t="str">
        <f t="shared" si="117"/>
        <v/>
      </c>
      <c r="AS219" s="685"/>
      <c r="AT219" s="685"/>
      <c r="AU219" s="685"/>
      <c r="AV219" s="686"/>
    </row>
    <row r="220" spans="44:48" ht="15" customHeight="1">
      <c r="AR220" s="66" t="str">
        <f t="shared" si="117"/>
        <v/>
      </c>
      <c r="AS220" s="685"/>
      <c r="AT220" s="685"/>
      <c r="AU220" s="685"/>
      <c r="AV220" s="686"/>
    </row>
    <row r="221" spans="44:48" ht="15" customHeight="1">
      <c r="AR221" s="66" t="str">
        <f t="shared" si="117"/>
        <v/>
      </c>
      <c r="AS221" s="685"/>
      <c r="AT221" s="685"/>
      <c r="AU221" s="685"/>
      <c r="AV221" s="686"/>
    </row>
    <row r="222" spans="44:48" ht="15" customHeight="1">
      <c r="AR222" s="66" t="str">
        <f t="shared" si="117"/>
        <v/>
      </c>
      <c r="AS222" s="685"/>
      <c r="AT222" s="685"/>
      <c r="AU222" s="685"/>
      <c r="AV222" s="686"/>
    </row>
    <row r="223" spans="44:48" ht="15" customHeight="1">
      <c r="AR223" s="66" t="str">
        <f t="shared" si="117"/>
        <v/>
      </c>
      <c r="AS223" s="687"/>
      <c r="AT223" s="687"/>
      <c r="AU223" s="687"/>
      <c r="AV223" s="688"/>
    </row>
    <row r="224" spans="44:48" ht="15" customHeight="1">
      <c r="AR224" s="66" t="str">
        <f t="shared" si="117"/>
        <v/>
      </c>
      <c r="AS224" s="687"/>
      <c r="AT224" s="687"/>
      <c r="AU224" s="687"/>
      <c r="AV224" s="688"/>
    </row>
    <row r="225" spans="44:48" ht="15" customHeight="1">
      <c r="AR225" s="66" t="str">
        <f t="shared" si="117"/>
        <v/>
      </c>
      <c r="AS225" s="687"/>
      <c r="AT225" s="687"/>
      <c r="AU225" s="687"/>
      <c r="AV225" s="688"/>
    </row>
    <row r="226" spans="44:48" ht="15" customHeight="1">
      <c r="AR226" s="66" t="str">
        <f t="shared" si="117"/>
        <v/>
      </c>
      <c r="AS226" s="687"/>
      <c r="AT226" s="687"/>
      <c r="AU226" s="687"/>
      <c r="AV226" s="688"/>
    </row>
    <row r="227" spans="44:48" ht="15" customHeight="1">
      <c r="AR227" s="66" t="str">
        <f t="shared" si="117"/>
        <v/>
      </c>
      <c r="AS227" s="687"/>
      <c r="AT227" s="687"/>
      <c r="AU227" s="687"/>
      <c r="AV227" s="688"/>
    </row>
    <row r="228" spans="44:48" ht="15" customHeight="1">
      <c r="AR228" s="66" t="str">
        <f t="shared" si="117"/>
        <v/>
      </c>
      <c r="AS228" s="687"/>
      <c r="AT228" s="687"/>
      <c r="AU228" s="687"/>
      <c r="AV228" s="688"/>
    </row>
    <row r="229" spans="44:48" ht="15" customHeight="1">
      <c r="AR229" s="66" t="str">
        <f t="shared" si="117"/>
        <v/>
      </c>
      <c r="AS229" s="687"/>
      <c r="AT229" s="687"/>
      <c r="AU229" s="687"/>
      <c r="AV229" s="688"/>
    </row>
    <row r="230" spans="44:48" ht="15" customHeight="1">
      <c r="AR230" s="66" t="str">
        <f t="shared" si="117"/>
        <v/>
      </c>
      <c r="AS230" s="687"/>
      <c r="AT230" s="687"/>
      <c r="AU230" s="687"/>
      <c r="AV230" s="688"/>
    </row>
    <row r="231" spans="44:48" ht="15" customHeight="1">
      <c r="AR231" s="66" t="str">
        <f t="shared" si="117"/>
        <v/>
      </c>
      <c r="AS231" s="687"/>
      <c r="AT231" s="687"/>
      <c r="AU231" s="687"/>
      <c r="AV231" s="688"/>
    </row>
    <row r="232" spans="44:48" ht="15" customHeight="1">
      <c r="AR232" s="66" t="str">
        <f t="shared" si="117"/>
        <v/>
      </c>
      <c r="AS232" s="687"/>
      <c r="AT232" s="687"/>
      <c r="AU232" s="687"/>
      <c r="AV232" s="688"/>
    </row>
    <row r="233" spans="44:48" ht="15" customHeight="1">
      <c r="AR233" s="66" t="str">
        <f t="shared" si="117"/>
        <v/>
      </c>
      <c r="AS233" s="687"/>
      <c r="AT233" s="687"/>
      <c r="AU233" s="687"/>
      <c r="AV233" s="688"/>
    </row>
    <row r="234" spans="44:48" ht="15" customHeight="1">
      <c r="AR234" s="66" t="str">
        <f t="shared" si="117"/>
        <v/>
      </c>
      <c r="AS234" s="687"/>
      <c r="AT234" s="687"/>
      <c r="AU234" s="687"/>
      <c r="AV234" s="688"/>
    </row>
    <row r="235" spans="44:48" ht="15" customHeight="1">
      <c r="AR235" s="66" t="str">
        <f t="shared" si="117"/>
        <v/>
      </c>
      <c r="AS235" s="687"/>
      <c r="AT235" s="687"/>
      <c r="AU235" s="687"/>
      <c r="AV235" s="688"/>
    </row>
    <row r="236" spans="44:48" ht="15" customHeight="1">
      <c r="AR236" s="66" t="str">
        <f t="shared" si="117"/>
        <v/>
      </c>
      <c r="AS236" s="687"/>
      <c r="AT236" s="687"/>
      <c r="AU236" s="687"/>
      <c r="AV236" s="688"/>
    </row>
    <row r="237" spans="44:48" ht="15" customHeight="1">
      <c r="AR237" s="66" t="str">
        <f t="shared" si="117"/>
        <v/>
      </c>
      <c r="AS237" s="687"/>
      <c r="AT237" s="687"/>
      <c r="AU237" s="687"/>
      <c r="AV237" s="688"/>
    </row>
    <row r="238" spans="44:48" ht="15" customHeight="1">
      <c r="AR238" s="66" t="str">
        <f t="shared" si="117"/>
        <v/>
      </c>
      <c r="AS238" s="687"/>
      <c r="AT238" s="687"/>
      <c r="AU238" s="687"/>
      <c r="AV238" s="688"/>
    </row>
    <row r="239" spans="44:48" ht="15" customHeight="1">
      <c r="AR239" s="66" t="str">
        <f t="shared" si="117"/>
        <v/>
      </c>
      <c r="AS239" s="687"/>
      <c r="AT239" s="687"/>
      <c r="AU239" s="687"/>
      <c r="AV239" s="688"/>
    </row>
    <row r="240" spans="44:48" ht="15" customHeight="1">
      <c r="AR240" s="66" t="str">
        <f t="shared" si="117"/>
        <v/>
      </c>
      <c r="AS240" s="687"/>
      <c r="AT240" s="687"/>
      <c r="AU240" s="687"/>
      <c r="AV240" s="688"/>
    </row>
    <row r="241" spans="44:48" ht="15" customHeight="1">
      <c r="AR241" s="66" t="str">
        <f t="shared" si="117"/>
        <v/>
      </c>
      <c r="AS241" s="687"/>
      <c r="AT241" s="687"/>
      <c r="AU241" s="687"/>
      <c r="AV241" s="688"/>
    </row>
    <row r="242" spans="44:48" ht="15" customHeight="1">
      <c r="AR242" s="66" t="str">
        <f t="shared" si="117"/>
        <v/>
      </c>
      <c r="AS242" s="687"/>
      <c r="AT242" s="687"/>
      <c r="AU242" s="687"/>
      <c r="AV242" s="688"/>
    </row>
    <row r="243" spans="44:48" ht="15" customHeight="1">
      <c r="AR243" s="66" t="str">
        <f t="shared" si="117"/>
        <v/>
      </c>
      <c r="AS243" s="687"/>
      <c r="AT243" s="687"/>
      <c r="AU243" s="687"/>
      <c r="AV243" s="688"/>
    </row>
    <row r="244" spans="44:48" ht="15" customHeight="1">
      <c r="AR244" s="66" t="str">
        <f t="shared" si="117"/>
        <v/>
      </c>
      <c r="AS244" s="687"/>
      <c r="AT244" s="687"/>
      <c r="AU244" s="687"/>
      <c r="AV244" s="688"/>
    </row>
    <row r="245" spans="44:48" ht="15" customHeight="1">
      <c r="AR245" s="66" t="str">
        <f t="shared" si="117"/>
        <v/>
      </c>
      <c r="AS245" s="687"/>
      <c r="AT245" s="687"/>
      <c r="AU245" s="687"/>
      <c r="AV245" s="688"/>
    </row>
    <row r="246" spans="44:48" ht="15" customHeight="1">
      <c r="AR246" s="66" t="str">
        <f t="shared" si="117"/>
        <v/>
      </c>
      <c r="AS246" s="687"/>
      <c r="AT246" s="687"/>
      <c r="AU246" s="687"/>
      <c r="AV246" s="688"/>
    </row>
    <row r="247" spans="44:48" ht="15" customHeight="1">
      <c r="AR247" s="66" t="str">
        <f t="shared" si="117"/>
        <v/>
      </c>
      <c r="AS247" s="687"/>
      <c r="AT247" s="687"/>
      <c r="AU247" s="687"/>
      <c r="AV247" s="688"/>
    </row>
    <row r="248" spans="44:48" ht="15" customHeight="1">
      <c r="AR248" s="66" t="str">
        <f t="shared" si="117"/>
        <v/>
      </c>
      <c r="AS248" s="687"/>
      <c r="AT248" s="687"/>
      <c r="AU248" s="687"/>
      <c r="AV248" s="688"/>
    </row>
    <row r="249" spans="44:48" ht="15" customHeight="1">
      <c r="AR249" s="66" t="str">
        <f t="shared" si="117"/>
        <v/>
      </c>
      <c r="AS249" s="687"/>
      <c r="AT249" s="687"/>
      <c r="AU249" s="687"/>
      <c r="AV249" s="688"/>
    </row>
    <row r="250" spans="44:48" ht="15" customHeight="1">
      <c r="AR250" s="66" t="str">
        <f t="shared" si="117"/>
        <v/>
      </c>
      <c r="AS250" s="687"/>
      <c r="AT250" s="687"/>
      <c r="AU250" s="687"/>
      <c r="AV250" s="688"/>
    </row>
    <row r="251" spans="44:48" ht="15" customHeight="1">
      <c r="AR251" s="66" t="str">
        <f t="shared" si="117"/>
        <v/>
      </c>
      <c r="AS251" s="687"/>
      <c r="AT251" s="687"/>
      <c r="AU251" s="687"/>
      <c r="AV251" s="688"/>
    </row>
    <row r="252" spans="44:48" ht="15" customHeight="1">
      <c r="AR252" s="66" t="str">
        <f t="shared" si="117"/>
        <v/>
      </c>
      <c r="AS252" s="687"/>
      <c r="AT252" s="687"/>
      <c r="AU252" s="687"/>
      <c r="AV252" s="688"/>
    </row>
    <row r="253" spans="44:48" ht="15" customHeight="1">
      <c r="AR253" s="66" t="str">
        <f t="shared" si="117"/>
        <v/>
      </c>
      <c r="AS253" s="687"/>
      <c r="AT253" s="687"/>
      <c r="AU253" s="687"/>
      <c r="AV253" s="688"/>
    </row>
    <row r="254" spans="44:48" ht="15" customHeight="1">
      <c r="AR254" s="66" t="str">
        <f t="shared" si="117"/>
        <v/>
      </c>
      <c r="AS254" s="687"/>
      <c r="AT254" s="687"/>
      <c r="AU254" s="687"/>
      <c r="AV254" s="688"/>
    </row>
    <row r="255" spans="44:48" ht="15" customHeight="1">
      <c r="AR255" s="66" t="str">
        <f t="shared" si="117"/>
        <v/>
      </c>
      <c r="AS255" s="687"/>
      <c r="AT255" s="687"/>
      <c r="AU255" s="687"/>
      <c r="AV255" s="688"/>
    </row>
    <row r="256" spans="44:48" ht="15" customHeight="1">
      <c r="AR256" s="66" t="str">
        <f t="shared" si="117"/>
        <v/>
      </c>
      <c r="AS256" s="687"/>
      <c r="AT256" s="687"/>
      <c r="AU256" s="687"/>
      <c r="AV256" s="688"/>
    </row>
    <row r="257" spans="44:48" ht="15" customHeight="1">
      <c r="AR257" s="66" t="str">
        <f t="shared" si="117"/>
        <v/>
      </c>
      <c r="AS257" s="687"/>
      <c r="AT257" s="687"/>
      <c r="AU257" s="687"/>
      <c r="AV257" s="688"/>
    </row>
    <row r="258" spans="44:48" ht="15" customHeight="1">
      <c r="AR258" s="66" t="str">
        <f t="shared" si="117"/>
        <v/>
      </c>
      <c r="AS258" s="687"/>
      <c r="AT258" s="687"/>
      <c r="AU258" s="687"/>
      <c r="AV258" s="688"/>
    </row>
    <row r="259" spans="44:48" ht="15" customHeight="1">
      <c r="AR259" s="66" t="str">
        <f t="shared" si="117"/>
        <v/>
      </c>
      <c r="AS259" s="687"/>
      <c r="AT259" s="687"/>
      <c r="AU259" s="687"/>
      <c r="AV259" s="688"/>
    </row>
    <row r="260" spans="44:48" ht="15" customHeight="1">
      <c r="AR260" s="66" t="str">
        <f t="shared" si="117"/>
        <v/>
      </c>
      <c r="AS260" s="687"/>
      <c r="AT260" s="687"/>
      <c r="AU260" s="687"/>
      <c r="AV260" s="688"/>
    </row>
    <row r="261" spans="44:48" ht="15" customHeight="1">
      <c r="AR261" s="66" t="str">
        <f t="shared" si="117"/>
        <v/>
      </c>
      <c r="AS261" s="687"/>
      <c r="AT261" s="687"/>
      <c r="AU261" s="687"/>
      <c r="AV261" s="688"/>
    </row>
    <row r="262" spans="44:48" ht="15" customHeight="1">
      <c r="AR262" s="66" t="str">
        <f t="shared" si="117"/>
        <v/>
      </c>
      <c r="AS262" s="687"/>
      <c r="AT262" s="687"/>
      <c r="AU262" s="687"/>
      <c r="AV262" s="688"/>
    </row>
    <row r="263" spans="44:48" ht="15" customHeight="1">
      <c r="AR263" s="66" t="str">
        <f t="shared" si="117"/>
        <v/>
      </c>
      <c r="AS263" s="687"/>
      <c r="AT263" s="687"/>
      <c r="AU263" s="687"/>
      <c r="AV263" s="688"/>
    </row>
    <row r="264" spans="44:48" ht="15" customHeight="1">
      <c r="AR264" s="66" t="str">
        <f t="shared" si="117"/>
        <v/>
      </c>
      <c r="AS264" s="687"/>
      <c r="AT264" s="687"/>
      <c r="AU264" s="687"/>
      <c r="AV264" s="688"/>
    </row>
    <row r="265" spans="44:48" ht="15" customHeight="1">
      <c r="AR265" s="66" t="str">
        <f t="shared" ref="AR265:AR328" si="118">CONCATENATE(AT265,AU265)</f>
        <v/>
      </c>
      <c r="AS265" s="687"/>
      <c r="AT265" s="687"/>
      <c r="AU265" s="687"/>
      <c r="AV265" s="688"/>
    </row>
    <row r="266" spans="44:48" ht="15" customHeight="1">
      <c r="AR266" s="66" t="str">
        <f t="shared" si="118"/>
        <v/>
      </c>
      <c r="AS266" s="687"/>
      <c r="AT266" s="687"/>
      <c r="AU266" s="687"/>
      <c r="AV266" s="688"/>
    </row>
    <row r="267" spans="44:48" ht="15" customHeight="1">
      <c r="AR267" s="66" t="str">
        <f t="shared" si="118"/>
        <v/>
      </c>
      <c r="AS267" s="687"/>
      <c r="AT267" s="687"/>
      <c r="AU267" s="687"/>
      <c r="AV267" s="688"/>
    </row>
    <row r="268" spans="44:48" ht="15" customHeight="1">
      <c r="AR268" s="66" t="str">
        <f t="shared" si="118"/>
        <v/>
      </c>
      <c r="AS268" s="687"/>
      <c r="AT268" s="687"/>
      <c r="AU268" s="687"/>
      <c r="AV268" s="688"/>
    </row>
    <row r="269" spans="44:48" ht="15" customHeight="1">
      <c r="AR269" s="66" t="str">
        <f t="shared" si="118"/>
        <v/>
      </c>
      <c r="AS269" s="687"/>
      <c r="AT269" s="687"/>
      <c r="AU269" s="687"/>
      <c r="AV269" s="688"/>
    </row>
    <row r="270" spans="44:48" ht="15" customHeight="1">
      <c r="AR270" s="66" t="str">
        <f t="shared" si="118"/>
        <v/>
      </c>
      <c r="AS270" s="687"/>
      <c r="AT270" s="687"/>
      <c r="AU270" s="687"/>
      <c r="AV270" s="688"/>
    </row>
    <row r="271" spans="44:48" ht="15" customHeight="1">
      <c r="AR271" s="66" t="str">
        <f t="shared" si="118"/>
        <v/>
      </c>
      <c r="AS271" s="687"/>
      <c r="AT271" s="687"/>
      <c r="AU271" s="687"/>
      <c r="AV271" s="688"/>
    </row>
    <row r="272" spans="44:48" ht="15" customHeight="1">
      <c r="AR272" s="66" t="str">
        <f t="shared" si="118"/>
        <v/>
      </c>
      <c r="AS272" s="687"/>
      <c r="AT272" s="687"/>
      <c r="AU272" s="687"/>
      <c r="AV272" s="688"/>
    </row>
    <row r="273" spans="44:48" ht="15" customHeight="1">
      <c r="AR273" s="66" t="str">
        <f t="shared" si="118"/>
        <v/>
      </c>
      <c r="AS273" s="687"/>
      <c r="AT273" s="687"/>
      <c r="AU273" s="687"/>
      <c r="AV273" s="688"/>
    </row>
    <row r="274" spans="44:48" ht="15" customHeight="1">
      <c r="AR274" s="66" t="str">
        <f t="shared" si="118"/>
        <v/>
      </c>
      <c r="AS274" s="687"/>
      <c r="AT274" s="687"/>
      <c r="AU274" s="687"/>
      <c r="AV274" s="688"/>
    </row>
    <row r="275" spans="44:48" ht="15" customHeight="1">
      <c r="AR275" s="66" t="str">
        <f t="shared" si="118"/>
        <v/>
      </c>
      <c r="AS275" s="687"/>
      <c r="AT275" s="687"/>
      <c r="AU275" s="687"/>
      <c r="AV275" s="688"/>
    </row>
    <row r="276" spans="44:48" ht="15" customHeight="1">
      <c r="AR276" s="66" t="str">
        <f t="shared" si="118"/>
        <v/>
      </c>
      <c r="AS276" s="687"/>
      <c r="AT276" s="687"/>
      <c r="AU276" s="687"/>
      <c r="AV276" s="688"/>
    </row>
    <row r="277" spans="44:48" ht="15" customHeight="1">
      <c r="AR277" s="66" t="str">
        <f t="shared" si="118"/>
        <v/>
      </c>
      <c r="AS277" s="687"/>
      <c r="AT277" s="687"/>
      <c r="AU277" s="687"/>
      <c r="AV277" s="688"/>
    </row>
    <row r="278" spans="44:48" ht="15" customHeight="1">
      <c r="AR278" s="66" t="str">
        <f t="shared" si="118"/>
        <v/>
      </c>
      <c r="AS278" s="687"/>
      <c r="AT278" s="687"/>
      <c r="AU278" s="687"/>
      <c r="AV278" s="688"/>
    </row>
    <row r="279" spans="44:48" ht="15" customHeight="1">
      <c r="AR279" s="66" t="str">
        <f t="shared" si="118"/>
        <v/>
      </c>
      <c r="AS279" s="687"/>
      <c r="AT279" s="687"/>
      <c r="AU279" s="687"/>
      <c r="AV279" s="688"/>
    </row>
    <row r="280" spans="44:48" ht="15" customHeight="1">
      <c r="AR280" s="66" t="str">
        <f t="shared" si="118"/>
        <v/>
      </c>
      <c r="AS280" s="687"/>
      <c r="AT280" s="687"/>
      <c r="AU280" s="687"/>
      <c r="AV280" s="688"/>
    </row>
    <row r="281" spans="44:48" ht="15" customHeight="1">
      <c r="AR281" s="66" t="str">
        <f t="shared" si="118"/>
        <v/>
      </c>
      <c r="AS281" s="687"/>
      <c r="AT281" s="687"/>
      <c r="AU281" s="687"/>
      <c r="AV281" s="688"/>
    </row>
    <row r="282" spans="44:48" ht="15" customHeight="1">
      <c r="AR282" s="66" t="str">
        <f t="shared" si="118"/>
        <v/>
      </c>
      <c r="AS282" s="687"/>
      <c r="AT282" s="687"/>
      <c r="AU282" s="687"/>
      <c r="AV282" s="688"/>
    </row>
    <row r="283" spans="44:48" ht="15" customHeight="1">
      <c r="AR283" s="66" t="str">
        <f t="shared" si="118"/>
        <v/>
      </c>
      <c r="AS283" s="687"/>
      <c r="AT283" s="687"/>
      <c r="AU283" s="687"/>
      <c r="AV283" s="688"/>
    </row>
    <row r="284" spans="44:48" ht="15" customHeight="1">
      <c r="AR284" s="66" t="str">
        <f t="shared" si="118"/>
        <v/>
      </c>
      <c r="AS284" s="687"/>
      <c r="AT284" s="687"/>
      <c r="AU284" s="687"/>
      <c r="AV284" s="688"/>
    </row>
    <row r="285" spans="44:48" ht="15" customHeight="1">
      <c r="AR285" s="66" t="str">
        <f t="shared" si="118"/>
        <v/>
      </c>
      <c r="AS285" s="687"/>
      <c r="AT285" s="687"/>
      <c r="AU285" s="687"/>
      <c r="AV285" s="688"/>
    </row>
    <row r="286" spans="44:48" ht="15" customHeight="1">
      <c r="AR286" s="66" t="str">
        <f t="shared" si="118"/>
        <v/>
      </c>
      <c r="AS286" s="687"/>
      <c r="AT286" s="687"/>
      <c r="AU286" s="687"/>
      <c r="AV286" s="688"/>
    </row>
    <row r="287" spans="44:48" ht="15" customHeight="1">
      <c r="AR287" s="66" t="str">
        <f t="shared" si="118"/>
        <v/>
      </c>
      <c r="AS287" s="687"/>
      <c r="AT287" s="687"/>
      <c r="AU287" s="687"/>
      <c r="AV287" s="688"/>
    </row>
    <row r="288" spans="44:48" ht="15" customHeight="1">
      <c r="AR288" s="66" t="str">
        <f t="shared" si="118"/>
        <v/>
      </c>
      <c r="AS288" s="687"/>
      <c r="AT288" s="687"/>
      <c r="AU288" s="687"/>
      <c r="AV288" s="688"/>
    </row>
    <row r="289" spans="44:48" ht="15" customHeight="1">
      <c r="AR289" s="66" t="str">
        <f t="shared" si="118"/>
        <v/>
      </c>
      <c r="AS289" s="687"/>
      <c r="AT289" s="687"/>
      <c r="AU289" s="687"/>
      <c r="AV289" s="688"/>
    </row>
    <row r="290" spans="44:48" ht="15" customHeight="1">
      <c r="AR290" s="66" t="str">
        <f t="shared" si="118"/>
        <v/>
      </c>
      <c r="AS290" s="687"/>
      <c r="AT290" s="687"/>
      <c r="AU290" s="687"/>
      <c r="AV290" s="688"/>
    </row>
    <row r="291" spans="44:48" ht="15" customHeight="1">
      <c r="AR291" s="66" t="str">
        <f t="shared" si="118"/>
        <v/>
      </c>
      <c r="AS291" s="687"/>
      <c r="AT291" s="687"/>
      <c r="AU291" s="687"/>
      <c r="AV291" s="688"/>
    </row>
    <row r="292" spans="44:48" ht="15" customHeight="1">
      <c r="AR292" s="66" t="str">
        <f t="shared" si="118"/>
        <v/>
      </c>
      <c r="AS292" s="687"/>
      <c r="AT292" s="687"/>
      <c r="AU292" s="687"/>
      <c r="AV292" s="688"/>
    </row>
    <row r="293" spans="44:48" ht="15" customHeight="1">
      <c r="AR293" s="66" t="str">
        <f t="shared" si="118"/>
        <v/>
      </c>
      <c r="AS293" s="687"/>
      <c r="AT293" s="687"/>
      <c r="AU293" s="687"/>
      <c r="AV293" s="688"/>
    </row>
    <row r="294" spans="44:48" ht="15" customHeight="1">
      <c r="AR294" s="66" t="str">
        <f t="shared" si="118"/>
        <v/>
      </c>
      <c r="AS294" s="687"/>
      <c r="AT294" s="687"/>
      <c r="AU294" s="687"/>
      <c r="AV294" s="688"/>
    </row>
    <row r="295" spans="44:48" ht="15" customHeight="1">
      <c r="AR295" s="66" t="str">
        <f t="shared" si="118"/>
        <v/>
      </c>
      <c r="AS295" s="687"/>
      <c r="AT295" s="687"/>
      <c r="AU295" s="687"/>
      <c r="AV295" s="688"/>
    </row>
    <row r="296" spans="44:48" ht="15" customHeight="1">
      <c r="AR296" s="66" t="str">
        <f t="shared" si="118"/>
        <v/>
      </c>
      <c r="AS296" s="687"/>
      <c r="AT296" s="687"/>
      <c r="AU296" s="687"/>
      <c r="AV296" s="688"/>
    </row>
    <row r="297" spans="44:48" ht="15" customHeight="1">
      <c r="AR297" s="66" t="str">
        <f t="shared" si="118"/>
        <v/>
      </c>
      <c r="AS297" s="687"/>
      <c r="AT297" s="687"/>
      <c r="AU297" s="687"/>
      <c r="AV297" s="688"/>
    </row>
    <row r="298" spans="44:48" ht="15" customHeight="1">
      <c r="AR298" s="66" t="str">
        <f t="shared" si="118"/>
        <v/>
      </c>
      <c r="AS298" s="687"/>
      <c r="AT298" s="687"/>
      <c r="AU298" s="687"/>
      <c r="AV298" s="688"/>
    </row>
    <row r="299" spans="44:48" ht="15" customHeight="1">
      <c r="AR299" s="66" t="str">
        <f t="shared" si="118"/>
        <v/>
      </c>
      <c r="AS299" s="687"/>
      <c r="AT299" s="687"/>
      <c r="AU299" s="687"/>
      <c r="AV299" s="688"/>
    </row>
    <row r="300" spans="44:48" ht="15" customHeight="1">
      <c r="AR300" s="66" t="str">
        <f t="shared" si="118"/>
        <v/>
      </c>
      <c r="AS300" s="687"/>
      <c r="AT300" s="687"/>
      <c r="AU300" s="687"/>
      <c r="AV300" s="688"/>
    </row>
    <row r="301" spans="44:48" ht="15" customHeight="1">
      <c r="AR301" s="66" t="str">
        <f t="shared" si="118"/>
        <v/>
      </c>
      <c r="AS301" s="687"/>
      <c r="AT301" s="687"/>
      <c r="AU301" s="687"/>
      <c r="AV301" s="688"/>
    </row>
    <row r="302" spans="44:48" ht="15" customHeight="1">
      <c r="AR302" s="66" t="str">
        <f t="shared" si="118"/>
        <v/>
      </c>
      <c r="AS302" s="687"/>
      <c r="AT302" s="687"/>
      <c r="AU302" s="687"/>
      <c r="AV302" s="688"/>
    </row>
    <row r="303" spans="44:48" ht="15" customHeight="1">
      <c r="AR303" s="66" t="str">
        <f t="shared" si="118"/>
        <v/>
      </c>
      <c r="AS303" s="687"/>
      <c r="AT303" s="687"/>
      <c r="AU303" s="687"/>
      <c r="AV303" s="688"/>
    </row>
    <row r="304" spans="44:48" ht="15" customHeight="1">
      <c r="AR304" s="66" t="str">
        <f t="shared" si="118"/>
        <v/>
      </c>
      <c r="AS304" s="687"/>
      <c r="AT304" s="687"/>
      <c r="AU304" s="687"/>
      <c r="AV304" s="688"/>
    </row>
    <row r="305" spans="44:48" ht="15" customHeight="1">
      <c r="AR305" s="66" t="str">
        <f t="shared" si="118"/>
        <v/>
      </c>
      <c r="AS305" s="687"/>
      <c r="AT305" s="687"/>
      <c r="AU305" s="687"/>
      <c r="AV305" s="688"/>
    </row>
    <row r="306" spans="44:48" ht="15" customHeight="1">
      <c r="AR306" s="66" t="str">
        <f t="shared" si="118"/>
        <v/>
      </c>
      <c r="AS306" s="687"/>
      <c r="AT306" s="687"/>
      <c r="AU306" s="687"/>
      <c r="AV306" s="688"/>
    </row>
    <row r="307" spans="44:48" ht="15" customHeight="1">
      <c r="AR307" s="66" t="str">
        <f t="shared" si="118"/>
        <v/>
      </c>
      <c r="AS307" s="687"/>
      <c r="AT307" s="687"/>
      <c r="AU307" s="687"/>
      <c r="AV307" s="688"/>
    </row>
    <row r="308" spans="44:48" ht="15" customHeight="1">
      <c r="AR308" s="66" t="str">
        <f t="shared" si="118"/>
        <v/>
      </c>
      <c r="AS308" s="687"/>
      <c r="AT308" s="687"/>
      <c r="AU308" s="687"/>
      <c r="AV308" s="688"/>
    </row>
    <row r="309" spans="44:48" ht="15" customHeight="1">
      <c r="AR309" s="66" t="str">
        <f t="shared" si="118"/>
        <v/>
      </c>
      <c r="AS309" s="687"/>
      <c r="AT309" s="687"/>
      <c r="AU309" s="687"/>
      <c r="AV309" s="688"/>
    </row>
    <row r="310" spans="44:48" ht="15" customHeight="1">
      <c r="AR310" s="66" t="str">
        <f t="shared" si="118"/>
        <v/>
      </c>
      <c r="AS310" s="687"/>
      <c r="AT310" s="687"/>
      <c r="AU310" s="687"/>
      <c r="AV310" s="688"/>
    </row>
    <row r="311" spans="44:48" ht="15" customHeight="1">
      <c r="AR311" s="66" t="str">
        <f t="shared" si="118"/>
        <v/>
      </c>
      <c r="AS311" s="687"/>
      <c r="AT311" s="687"/>
      <c r="AU311" s="687"/>
      <c r="AV311" s="688"/>
    </row>
    <row r="312" spans="44:48" ht="15" customHeight="1">
      <c r="AR312" s="66" t="str">
        <f t="shared" si="118"/>
        <v/>
      </c>
      <c r="AS312" s="687"/>
      <c r="AT312" s="687"/>
      <c r="AU312" s="687"/>
      <c r="AV312" s="688"/>
    </row>
    <row r="313" spans="44:48" ht="15" customHeight="1">
      <c r="AR313" s="66" t="str">
        <f t="shared" si="118"/>
        <v/>
      </c>
      <c r="AS313" s="687"/>
      <c r="AT313" s="687"/>
      <c r="AU313" s="687"/>
      <c r="AV313" s="688"/>
    </row>
    <row r="314" spans="44:48" ht="15" customHeight="1">
      <c r="AR314" s="66" t="str">
        <f t="shared" si="118"/>
        <v/>
      </c>
      <c r="AS314" s="687"/>
      <c r="AT314" s="687"/>
      <c r="AU314" s="687"/>
      <c r="AV314" s="688"/>
    </row>
    <row r="315" spans="44:48" ht="15" customHeight="1">
      <c r="AR315" s="66" t="str">
        <f t="shared" si="118"/>
        <v/>
      </c>
      <c r="AS315" s="687"/>
      <c r="AT315" s="687"/>
      <c r="AU315" s="687"/>
      <c r="AV315" s="688"/>
    </row>
    <row r="316" spans="44:48" ht="15" customHeight="1">
      <c r="AR316" s="66" t="str">
        <f t="shared" si="118"/>
        <v/>
      </c>
      <c r="AS316" s="687"/>
      <c r="AT316" s="687"/>
      <c r="AU316" s="687"/>
      <c r="AV316" s="688"/>
    </row>
    <row r="317" spans="44:48" ht="15" customHeight="1">
      <c r="AR317" s="66" t="str">
        <f t="shared" si="118"/>
        <v/>
      </c>
      <c r="AS317" s="687"/>
      <c r="AT317" s="687"/>
      <c r="AU317" s="687"/>
      <c r="AV317" s="688"/>
    </row>
    <row r="318" spans="44:48" ht="15" customHeight="1">
      <c r="AR318" s="66" t="str">
        <f t="shared" si="118"/>
        <v/>
      </c>
      <c r="AS318" s="687"/>
      <c r="AT318" s="687"/>
      <c r="AU318" s="687"/>
      <c r="AV318" s="688"/>
    </row>
    <row r="319" spans="44:48" ht="15" customHeight="1">
      <c r="AR319" s="66" t="str">
        <f t="shared" si="118"/>
        <v/>
      </c>
      <c r="AS319" s="687"/>
      <c r="AT319" s="687"/>
      <c r="AU319" s="687"/>
      <c r="AV319" s="688"/>
    </row>
    <row r="320" spans="44:48" ht="15" customHeight="1">
      <c r="AR320" s="66" t="str">
        <f t="shared" si="118"/>
        <v/>
      </c>
      <c r="AS320" s="687"/>
      <c r="AT320" s="687"/>
      <c r="AU320" s="687"/>
      <c r="AV320" s="688"/>
    </row>
    <row r="321" spans="44:48" ht="15" customHeight="1">
      <c r="AR321" s="66" t="str">
        <f t="shared" si="118"/>
        <v/>
      </c>
      <c r="AS321" s="687"/>
      <c r="AT321" s="687"/>
      <c r="AU321" s="687"/>
      <c r="AV321" s="688"/>
    </row>
    <row r="322" spans="44:48" ht="15" customHeight="1">
      <c r="AR322" s="66" t="str">
        <f t="shared" si="118"/>
        <v/>
      </c>
      <c r="AS322" s="687"/>
      <c r="AT322" s="687"/>
      <c r="AU322" s="687"/>
      <c r="AV322" s="688"/>
    </row>
    <row r="323" spans="44:48" ht="15" customHeight="1">
      <c r="AR323" s="66" t="str">
        <f t="shared" si="118"/>
        <v/>
      </c>
      <c r="AS323" s="687"/>
      <c r="AT323" s="687"/>
      <c r="AU323" s="687"/>
      <c r="AV323" s="688"/>
    </row>
    <row r="324" spans="44:48" ht="15" customHeight="1">
      <c r="AR324" s="66" t="str">
        <f t="shared" si="118"/>
        <v/>
      </c>
      <c r="AS324" s="687"/>
      <c r="AT324" s="687"/>
      <c r="AU324" s="687"/>
      <c r="AV324" s="688"/>
    </row>
    <row r="325" spans="44:48" ht="15" customHeight="1">
      <c r="AR325" s="66" t="str">
        <f t="shared" si="118"/>
        <v/>
      </c>
      <c r="AS325" s="687"/>
      <c r="AT325" s="687"/>
      <c r="AU325" s="687"/>
      <c r="AV325" s="688"/>
    </row>
    <row r="326" spans="44:48" ht="15" customHeight="1">
      <c r="AR326" s="66" t="str">
        <f t="shared" si="118"/>
        <v/>
      </c>
      <c r="AS326" s="687"/>
      <c r="AT326" s="687"/>
      <c r="AU326" s="687"/>
      <c r="AV326" s="688"/>
    </row>
    <row r="327" spans="44:48" ht="15" customHeight="1">
      <c r="AR327" s="66" t="str">
        <f t="shared" si="118"/>
        <v/>
      </c>
      <c r="AS327" s="687"/>
      <c r="AT327" s="687"/>
      <c r="AU327" s="687"/>
      <c r="AV327" s="688"/>
    </row>
    <row r="328" spans="44:48" ht="15" customHeight="1">
      <c r="AR328" s="66" t="str">
        <f t="shared" si="118"/>
        <v/>
      </c>
      <c r="AS328" s="687"/>
      <c r="AT328" s="687"/>
      <c r="AU328" s="687"/>
      <c r="AV328" s="688"/>
    </row>
    <row r="329" spans="44:48" ht="15" customHeight="1">
      <c r="AR329" s="66" t="str">
        <f t="shared" ref="AR329:AR392" si="119">CONCATENATE(AT329,AU329)</f>
        <v/>
      </c>
      <c r="AS329" s="687"/>
      <c r="AT329" s="687"/>
      <c r="AU329" s="687"/>
      <c r="AV329" s="688"/>
    </row>
    <row r="330" spans="44:48" ht="15" customHeight="1">
      <c r="AR330" s="66" t="str">
        <f t="shared" si="119"/>
        <v/>
      </c>
      <c r="AS330" s="687"/>
      <c r="AT330" s="687"/>
      <c r="AU330" s="687"/>
      <c r="AV330" s="688"/>
    </row>
    <row r="331" spans="44:48" ht="15" customHeight="1">
      <c r="AR331" s="66" t="str">
        <f t="shared" si="119"/>
        <v/>
      </c>
      <c r="AS331" s="687"/>
      <c r="AT331" s="687"/>
      <c r="AU331" s="687"/>
      <c r="AV331" s="688"/>
    </row>
    <row r="332" spans="44:48" ht="15" customHeight="1">
      <c r="AR332" s="66" t="str">
        <f t="shared" si="119"/>
        <v/>
      </c>
      <c r="AS332" s="687"/>
      <c r="AT332" s="687"/>
      <c r="AU332" s="687"/>
      <c r="AV332" s="688"/>
    </row>
    <row r="333" spans="44:48" ht="15" customHeight="1">
      <c r="AR333" s="66" t="str">
        <f t="shared" si="119"/>
        <v/>
      </c>
      <c r="AS333" s="687"/>
      <c r="AT333" s="687"/>
      <c r="AU333" s="687"/>
      <c r="AV333" s="688"/>
    </row>
    <row r="334" spans="44:48" ht="15" customHeight="1">
      <c r="AR334" s="66" t="str">
        <f t="shared" si="119"/>
        <v/>
      </c>
      <c r="AS334" s="687"/>
      <c r="AT334" s="687"/>
      <c r="AU334" s="687"/>
      <c r="AV334" s="688"/>
    </row>
    <row r="335" spans="44:48" ht="15" customHeight="1">
      <c r="AR335" s="66" t="str">
        <f t="shared" si="119"/>
        <v/>
      </c>
      <c r="AS335" s="687"/>
      <c r="AT335" s="687"/>
      <c r="AU335" s="687"/>
      <c r="AV335" s="688"/>
    </row>
    <row r="336" spans="44:48" ht="15" customHeight="1">
      <c r="AR336" s="66" t="str">
        <f t="shared" si="119"/>
        <v/>
      </c>
      <c r="AS336" s="687"/>
      <c r="AT336" s="687"/>
      <c r="AU336" s="687"/>
      <c r="AV336" s="688"/>
    </row>
    <row r="337" spans="44:48" ht="15" customHeight="1">
      <c r="AR337" s="66" t="str">
        <f t="shared" si="119"/>
        <v/>
      </c>
      <c r="AS337" s="687"/>
      <c r="AT337" s="687"/>
      <c r="AU337" s="687"/>
      <c r="AV337" s="688"/>
    </row>
    <row r="338" spans="44:48" ht="15" customHeight="1">
      <c r="AR338" s="66" t="str">
        <f t="shared" si="119"/>
        <v/>
      </c>
      <c r="AS338" s="687"/>
      <c r="AT338" s="687"/>
      <c r="AU338" s="687"/>
      <c r="AV338" s="688"/>
    </row>
    <row r="339" spans="44:48" ht="15" customHeight="1">
      <c r="AR339" s="66" t="str">
        <f t="shared" si="119"/>
        <v/>
      </c>
      <c r="AS339" s="687"/>
      <c r="AT339" s="687"/>
      <c r="AU339" s="687"/>
      <c r="AV339" s="688"/>
    </row>
    <row r="340" spans="44:48" ht="15" customHeight="1">
      <c r="AR340" s="66" t="str">
        <f t="shared" si="119"/>
        <v/>
      </c>
      <c r="AS340" s="687"/>
      <c r="AT340" s="687"/>
      <c r="AU340" s="687"/>
      <c r="AV340" s="688"/>
    </row>
    <row r="341" spans="44:48" ht="15" customHeight="1">
      <c r="AR341" s="66" t="str">
        <f t="shared" si="119"/>
        <v/>
      </c>
      <c r="AS341" s="687"/>
      <c r="AT341" s="687"/>
      <c r="AU341" s="687"/>
      <c r="AV341" s="688"/>
    </row>
    <row r="342" spans="44:48" ht="15" customHeight="1">
      <c r="AR342" s="66" t="str">
        <f t="shared" si="119"/>
        <v/>
      </c>
      <c r="AS342" s="687"/>
      <c r="AT342" s="687"/>
      <c r="AU342" s="687"/>
      <c r="AV342" s="688"/>
    </row>
    <row r="343" spans="44:48" ht="15" customHeight="1">
      <c r="AR343" s="66" t="str">
        <f t="shared" si="119"/>
        <v/>
      </c>
      <c r="AS343" s="687"/>
      <c r="AT343" s="687"/>
      <c r="AU343" s="687"/>
      <c r="AV343" s="688"/>
    </row>
    <row r="344" spans="44:48" ht="15" customHeight="1">
      <c r="AR344" s="66" t="str">
        <f t="shared" si="119"/>
        <v/>
      </c>
      <c r="AS344" s="687"/>
      <c r="AT344" s="687"/>
      <c r="AU344" s="687"/>
      <c r="AV344" s="688"/>
    </row>
    <row r="345" spans="44:48" ht="15" customHeight="1">
      <c r="AR345" s="66" t="str">
        <f t="shared" si="119"/>
        <v/>
      </c>
      <c r="AS345" s="687"/>
      <c r="AT345" s="687"/>
      <c r="AU345" s="687"/>
      <c r="AV345" s="688"/>
    </row>
    <row r="346" spans="44:48" ht="15" customHeight="1">
      <c r="AR346" s="66" t="str">
        <f t="shared" si="119"/>
        <v/>
      </c>
      <c r="AS346" s="687"/>
      <c r="AT346" s="687"/>
      <c r="AU346" s="687"/>
      <c r="AV346" s="688"/>
    </row>
    <row r="347" spans="44:48" ht="15" customHeight="1">
      <c r="AR347" s="66" t="str">
        <f t="shared" si="119"/>
        <v/>
      </c>
      <c r="AS347" s="687"/>
      <c r="AT347" s="687"/>
      <c r="AU347" s="687"/>
      <c r="AV347" s="688"/>
    </row>
    <row r="348" spans="44:48" ht="15" customHeight="1">
      <c r="AR348" s="66" t="str">
        <f t="shared" si="119"/>
        <v/>
      </c>
      <c r="AS348" s="687"/>
      <c r="AT348" s="687"/>
      <c r="AU348" s="687"/>
      <c r="AV348" s="688"/>
    </row>
    <row r="349" spans="44:48" ht="15" customHeight="1">
      <c r="AR349" s="66" t="str">
        <f t="shared" si="119"/>
        <v/>
      </c>
      <c r="AS349" s="687"/>
      <c r="AT349" s="687"/>
      <c r="AU349" s="687"/>
      <c r="AV349" s="688"/>
    </row>
    <row r="350" spans="44:48" ht="15" customHeight="1">
      <c r="AR350" s="66" t="str">
        <f t="shared" si="119"/>
        <v/>
      </c>
      <c r="AS350" s="687"/>
      <c r="AT350" s="687"/>
      <c r="AU350" s="687"/>
      <c r="AV350" s="688"/>
    </row>
    <row r="351" spans="44:48" ht="15" customHeight="1">
      <c r="AR351" s="66" t="str">
        <f t="shared" si="119"/>
        <v/>
      </c>
      <c r="AS351" s="687"/>
      <c r="AT351" s="687"/>
      <c r="AU351" s="687"/>
      <c r="AV351" s="688"/>
    </row>
    <row r="352" spans="44:48" ht="15" customHeight="1">
      <c r="AR352" s="66" t="str">
        <f t="shared" si="119"/>
        <v/>
      </c>
      <c r="AS352" s="687"/>
      <c r="AT352" s="687"/>
      <c r="AU352" s="687"/>
      <c r="AV352" s="688"/>
    </row>
    <row r="353" spans="44:48" ht="15" customHeight="1">
      <c r="AR353" s="66" t="str">
        <f t="shared" si="119"/>
        <v/>
      </c>
      <c r="AS353" s="687"/>
      <c r="AT353" s="687"/>
      <c r="AU353" s="687"/>
      <c r="AV353" s="688"/>
    </row>
    <row r="354" spans="44:48" ht="15" customHeight="1">
      <c r="AR354" s="66" t="str">
        <f t="shared" si="119"/>
        <v/>
      </c>
      <c r="AS354" s="687"/>
      <c r="AT354" s="687"/>
      <c r="AU354" s="687"/>
      <c r="AV354" s="688"/>
    </row>
    <row r="355" spans="44:48" ht="15" customHeight="1">
      <c r="AR355" s="66" t="str">
        <f t="shared" si="119"/>
        <v/>
      </c>
      <c r="AS355" s="687"/>
      <c r="AT355" s="687"/>
      <c r="AU355" s="687"/>
      <c r="AV355" s="688"/>
    </row>
    <row r="356" spans="44:48" ht="15" customHeight="1">
      <c r="AR356" s="66" t="str">
        <f t="shared" si="119"/>
        <v/>
      </c>
      <c r="AS356" s="687"/>
      <c r="AT356" s="687"/>
      <c r="AU356" s="687"/>
      <c r="AV356" s="688"/>
    </row>
    <row r="357" spans="44:48" ht="15" customHeight="1">
      <c r="AR357" s="66" t="str">
        <f t="shared" si="119"/>
        <v/>
      </c>
      <c r="AS357" s="687"/>
      <c r="AT357" s="687"/>
      <c r="AU357" s="687"/>
      <c r="AV357" s="688"/>
    </row>
    <row r="358" spans="44:48" ht="15" customHeight="1">
      <c r="AR358" s="66" t="str">
        <f t="shared" si="119"/>
        <v/>
      </c>
      <c r="AS358" s="687"/>
      <c r="AT358" s="687"/>
      <c r="AU358" s="687"/>
      <c r="AV358" s="688"/>
    </row>
    <row r="359" spans="44:48" ht="15" customHeight="1">
      <c r="AR359" s="66" t="str">
        <f t="shared" si="119"/>
        <v/>
      </c>
      <c r="AS359" s="687"/>
      <c r="AT359" s="687"/>
      <c r="AU359" s="687"/>
      <c r="AV359" s="688"/>
    </row>
    <row r="360" spans="44:48" ht="15" customHeight="1">
      <c r="AR360" s="66" t="str">
        <f t="shared" si="119"/>
        <v/>
      </c>
      <c r="AS360" s="687"/>
      <c r="AT360" s="687"/>
      <c r="AU360" s="687"/>
      <c r="AV360" s="688"/>
    </row>
    <row r="361" spans="44:48" ht="15" customHeight="1">
      <c r="AR361" s="66" t="str">
        <f t="shared" si="119"/>
        <v/>
      </c>
      <c r="AS361" s="687"/>
      <c r="AT361" s="687"/>
      <c r="AU361" s="687"/>
      <c r="AV361" s="688"/>
    </row>
    <row r="362" spans="44:48" ht="15" customHeight="1">
      <c r="AR362" s="66" t="str">
        <f t="shared" si="119"/>
        <v/>
      </c>
      <c r="AS362" s="687"/>
      <c r="AT362" s="687"/>
      <c r="AU362" s="687"/>
      <c r="AV362" s="688"/>
    </row>
    <row r="363" spans="44:48" ht="15" customHeight="1">
      <c r="AR363" s="66" t="str">
        <f t="shared" si="119"/>
        <v/>
      </c>
      <c r="AS363" s="687"/>
      <c r="AT363" s="687"/>
      <c r="AU363" s="687"/>
      <c r="AV363" s="688"/>
    </row>
    <row r="364" spans="44:48" ht="15" customHeight="1">
      <c r="AR364" s="66" t="str">
        <f t="shared" si="119"/>
        <v/>
      </c>
      <c r="AS364" s="687"/>
      <c r="AT364" s="687"/>
      <c r="AU364" s="687"/>
      <c r="AV364" s="688"/>
    </row>
    <row r="365" spans="44:48" ht="15" customHeight="1">
      <c r="AR365" s="66" t="str">
        <f t="shared" si="119"/>
        <v/>
      </c>
      <c r="AS365" s="687"/>
      <c r="AT365" s="687"/>
      <c r="AU365" s="687"/>
      <c r="AV365" s="688"/>
    </row>
    <row r="366" spans="44:48" ht="15" customHeight="1">
      <c r="AR366" s="66" t="str">
        <f t="shared" si="119"/>
        <v/>
      </c>
      <c r="AS366" s="687"/>
      <c r="AT366" s="687"/>
      <c r="AU366" s="687"/>
      <c r="AV366" s="688"/>
    </row>
    <row r="367" spans="44:48" ht="15" customHeight="1">
      <c r="AR367" s="66" t="str">
        <f t="shared" si="119"/>
        <v/>
      </c>
      <c r="AS367" s="687"/>
      <c r="AT367" s="687"/>
      <c r="AU367" s="687"/>
      <c r="AV367" s="688"/>
    </row>
    <row r="368" spans="44:48" ht="15" customHeight="1">
      <c r="AR368" s="66" t="str">
        <f t="shared" si="119"/>
        <v/>
      </c>
      <c r="AS368" s="687"/>
      <c r="AT368" s="687"/>
      <c r="AU368" s="687"/>
      <c r="AV368" s="688"/>
    </row>
    <row r="369" spans="44:48" ht="15" customHeight="1">
      <c r="AR369" s="66" t="str">
        <f t="shared" si="119"/>
        <v/>
      </c>
      <c r="AS369" s="687"/>
      <c r="AT369" s="687"/>
      <c r="AU369" s="687"/>
      <c r="AV369" s="688"/>
    </row>
    <row r="370" spans="44:48" ht="15" customHeight="1">
      <c r="AR370" s="66" t="str">
        <f t="shared" si="119"/>
        <v/>
      </c>
      <c r="AS370" s="687"/>
      <c r="AT370" s="687"/>
      <c r="AU370" s="687"/>
      <c r="AV370" s="688"/>
    </row>
    <row r="371" spans="44:48" ht="15" customHeight="1">
      <c r="AR371" s="66" t="str">
        <f t="shared" si="119"/>
        <v/>
      </c>
      <c r="AS371" s="687"/>
      <c r="AT371" s="687"/>
      <c r="AU371" s="687"/>
      <c r="AV371" s="688"/>
    </row>
    <row r="372" spans="44:48" ht="15" customHeight="1">
      <c r="AR372" s="66" t="str">
        <f t="shared" si="119"/>
        <v/>
      </c>
      <c r="AS372" s="687"/>
      <c r="AT372" s="687"/>
      <c r="AU372" s="687"/>
      <c r="AV372" s="688"/>
    </row>
    <row r="373" spans="44:48" ht="15" customHeight="1">
      <c r="AR373" s="66" t="str">
        <f t="shared" si="119"/>
        <v/>
      </c>
      <c r="AS373" s="687"/>
      <c r="AT373" s="687"/>
      <c r="AU373" s="687"/>
      <c r="AV373" s="688"/>
    </row>
    <row r="374" spans="44:48" ht="15" customHeight="1">
      <c r="AR374" s="66" t="str">
        <f t="shared" si="119"/>
        <v/>
      </c>
      <c r="AS374" s="687"/>
      <c r="AT374" s="687"/>
      <c r="AU374" s="687"/>
      <c r="AV374" s="688"/>
    </row>
    <row r="375" spans="44:48" ht="15" customHeight="1">
      <c r="AR375" s="66" t="str">
        <f t="shared" si="119"/>
        <v/>
      </c>
      <c r="AS375" s="687"/>
      <c r="AT375" s="687"/>
      <c r="AU375" s="687"/>
      <c r="AV375" s="688"/>
    </row>
    <row r="376" spans="44:48" ht="15" customHeight="1">
      <c r="AR376" s="66" t="str">
        <f t="shared" si="119"/>
        <v/>
      </c>
      <c r="AS376" s="687"/>
      <c r="AT376" s="687"/>
      <c r="AU376" s="687"/>
      <c r="AV376" s="688"/>
    </row>
    <row r="377" spans="44:48" ht="15" customHeight="1">
      <c r="AR377" s="66" t="str">
        <f t="shared" si="119"/>
        <v/>
      </c>
      <c r="AS377" s="687"/>
      <c r="AT377" s="687"/>
      <c r="AU377" s="687"/>
      <c r="AV377" s="688"/>
    </row>
    <row r="378" spans="44:48" ht="15" customHeight="1">
      <c r="AR378" s="66" t="str">
        <f t="shared" si="119"/>
        <v/>
      </c>
      <c r="AS378" s="687"/>
      <c r="AT378" s="687"/>
      <c r="AU378" s="687"/>
      <c r="AV378" s="688"/>
    </row>
    <row r="379" spans="44:48" ht="15" customHeight="1">
      <c r="AR379" s="66" t="str">
        <f t="shared" si="119"/>
        <v/>
      </c>
      <c r="AS379" s="687"/>
      <c r="AT379" s="687"/>
      <c r="AU379" s="687"/>
      <c r="AV379" s="688"/>
    </row>
    <row r="380" spans="44:48" ht="15" customHeight="1">
      <c r="AR380" s="66" t="str">
        <f t="shared" si="119"/>
        <v/>
      </c>
      <c r="AS380" s="687"/>
      <c r="AT380" s="687"/>
      <c r="AU380" s="687"/>
      <c r="AV380" s="688"/>
    </row>
    <row r="381" spans="44:48" ht="15" customHeight="1">
      <c r="AR381" s="66" t="str">
        <f t="shared" si="119"/>
        <v/>
      </c>
      <c r="AS381" s="687"/>
      <c r="AT381" s="687"/>
      <c r="AU381" s="687"/>
      <c r="AV381" s="688"/>
    </row>
    <row r="382" spans="44:48" ht="15" customHeight="1">
      <c r="AR382" s="66" t="str">
        <f t="shared" si="119"/>
        <v/>
      </c>
      <c r="AS382" s="687"/>
      <c r="AT382" s="687"/>
      <c r="AU382" s="687"/>
      <c r="AV382" s="688"/>
    </row>
    <row r="383" spans="44:48" ht="15" customHeight="1">
      <c r="AR383" s="66" t="str">
        <f t="shared" si="119"/>
        <v/>
      </c>
      <c r="AS383" s="687"/>
      <c r="AT383" s="687"/>
      <c r="AU383" s="687"/>
      <c r="AV383" s="688"/>
    </row>
    <row r="384" spans="44:48" ht="15" customHeight="1">
      <c r="AR384" s="66" t="str">
        <f t="shared" si="119"/>
        <v/>
      </c>
      <c r="AS384" s="687"/>
      <c r="AT384" s="687"/>
      <c r="AU384" s="687"/>
      <c r="AV384" s="688"/>
    </row>
    <row r="385" spans="44:48" ht="15" customHeight="1">
      <c r="AR385" s="66" t="str">
        <f t="shared" si="119"/>
        <v/>
      </c>
      <c r="AS385" s="687"/>
      <c r="AT385" s="687"/>
      <c r="AU385" s="687"/>
      <c r="AV385" s="688"/>
    </row>
    <row r="386" spans="44:48" ht="15" customHeight="1">
      <c r="AR386" s="66" t="str">
        <f t="shared" si="119"/>
        <v/>
      </c>
      <c r="AS386" s="687"/>
      <c r="AT386" s="687"/>
      <c r="AU386" s="687"/>
      <c r="AV386" s="688"/>
    </row>
    <row r="387" spans="44:48" ht="15" customHeight="1">
      <c r="AR387" s="66" t="str">
        <f t="shared" si="119"/>
        <v/>
      </c>
      <c r="AS387" s="687"/>
      <c r="AT387" s="687"/>
      <c r="AU387" s="687"/>
      <c r="AV387" s="688"/>
    </row>
    <row r="388" spans="44:48" ht="15" customHeight="1">
      <c r="AR388" s="66" t="str">
        <f t="shared" si="119"/>
        <v/>
      </c>
      <c r="AS388" s="687"/>
      <c r="AT388" s="687"/>
      <c r="AU388" s="687"/>
      <c r="AV388" s="688"/>
    </row>
    <row r="389" spans="44:48" ht="15" customHeight="1">
      <c r="AR389" s="66" t="str">
        <f t="shared" si="119"/>
        <v/>
      </c>
      <c r="AS389" s="687"/>
      <c r="AT389" s="687"/>
      <c r="AU389" s="687"/>
      <c r="AV389" s="688"/>
    </row>
    <row r="390" spans="44:48" ht="15" customHeight="1">
      <c r="AR390" s="66" t="str">
        <f t="shared" si="119"/>
        <v/>
      </c>
      <c r="AS390" s="687"/>
      <c r="AT390" s="687"/>
      <c r="AU390" s="687"/>
      <c r="AV390" s="688"/>
    </row>
    <row r="391" spans="44:48" ht="15" customHeight="1">
      <c r="AR391" s="66" t="str">
        <f t="shared" si="119"/>
        <v/>
      </c>
      <c r="AS391" s="687"/>
      <c r="AT391" s="687"/>
      <c r="AU391" s="687"/>
      <c r="AV391" s="688"/>
    </row>
    <row r="392" spans="44:48" ht="15" customHeight="1">
      <c r="AR392" s="66" t="str">
        <f t="shared" si="119"/>
        <v/>
      </c>
      <c r="AS392" s="687"/>
      <c r="AT392" s="687"/>
      <c r="AU392" s="687"/>
      <c r="AV392" s="688"/>
    </row>
    <row r="393" spans="44:48" ht="15" customHeight="1">
      <c r="AR393" s="66" t="str">
        <f t="shared" ref="AR393:AR456" si="120">CONCATENATE(AT393,AU393)</f>
        <v/>
      </c>
      <c r="AS393" s="687"/>
      <c r="AT393" s="687"/>
      <c r="AU393" s="687"/>
      <c r="AV393" s="688"/>
    </row>
    <row r="394" spans="44:48" ht="15" customHeight="1">
      <c r="AR394" s="66" t="str">
        <f t="shared" si="120"/>
        <v/>
      </c>
      <c r="AS394" s="687"/>
      <c r="AT394" s="687"/>
      <c r="AU394" s="687"/>
      <c r="AV394" s="688"/>
    </row>
    <row r="395" spans="44:48" ht="15" customHeight="1">
      <c r="AR395" s="66" t="str">
        <f t="shared" si="120"/>
        <v/>
      </c>
      <c r="AS395" s="687"/>
      <c r="AT395" s="687"/>
      <c r="AU395" s="687"/>
      <c r="AV395" s="688"/>
    </row>
    <row r="396" spans="44:48" ht="15" customHeight="1">
      <c r="AR396" s="66" t="str">
        <f t="shared" si="120"/>
        <v/>
      </c>
      <c r="AS396" s="687"/>
      <c r="AT396" s="687"/>
      <c r="AU396" s="687"/>
      <c r="AV396" s="688"/>
    </row>
    <row r="397" spans="44:48" ht="15" customHeight="1">
      <c r="AR397" s="66" t="str">
        <f t="shared" si="120"/>
        <v/>
      </c>
      <c r="AS397" s="687"/>
      <c r="AT397" s="687"/>
      <c r="AU397" s="687"/>
      <c r="AV397" s="688"/>
    </row>
    <row r="398" spans="44:48" ht="15" customHeight="1">
      <c r="AR398" s="66" t="str">
        <f t="shared" si="120"/>
        <v/>
      </c>
      <c r="AS398" s="687"/>
      <c r="AT398" s="687"/>
      <c r="AU398" s="687"/>
      <c r="AV398" s="688"/>
    </row>
    <row r="399" spans="44:48" ht="15" customHeight="1">
      <c r="AR399" s="66" t="str">
        <f t="shared" si="120"/>
        <v/>
      </c>
      <c r="AS399" s="687"/>
      <c r="AT399" s="687"/>
      <c r="AU399" s="687"/>
      <c r="AV399" s="688"/>
    </row>
    <row r="400" spans="44:48" ht="15" customHeight="1">
      <c r="AR400" s="66" t="str">
        <f t="shared" si="120"/>
        <v/>
      </c>
      <c r="AS400" s="687"/>
      <c r="AT400" s="687"/>
      <c r="AU400" s="687"/>
      <c r="AV400" s="688"/>
    </row>
    <row r="401" spans="44:48" ht="15" customHeight="1">
      <c r="AR401" s="66" t="str">
        <f t="shared" si="120"/>
        <v/>
      </c>
      <c r="AS401" s="687"/>
      <c r="AT401" s="687"/>
      <c r="AU401" s="687"/>
      <c r="AV401" s="688"/>
    </row>
    <row r="402" spans="44:48" ht="15" customHeight="1">
      <c r="AR402" s="66" t="str">
        <f t="shared" si="120"/>
        <v/>
      </c>
      <c r="AS402" s="687"/>
      <c r="AT402" s="687"/>
      <c r="AU402" s="687"/>
      <c r="AV402" s="688"/>
    </row>
    <row r="403" spans="44:48" ht="15" customHeight="1">
      <c r="AR403" s="66" t="str">
        <f t="shared" si="120"/>
        <v/>
      </c>
      <c r="AS403" s="687"/>
      <c r="AT403" s="687"/>
      <c r="AU403" s="687"/>
      <c r="AV403" s="688"/>
    </row>
    <row r="404" spans="44:48" ht="15" customHeight="1">
      <c r="AR404" s="66" t="str">
        <f t="shared" si="120"/>
        <v/>
      </c>
      <c r="AS404" s="687"/>
      <c r="AT404" s="687"/>
      <c r="AU404" s="687"/>
      <c r="AV404" s="688"/>
    </row>
    <row r="405" spans="44:48" ht="15" customHeight="1">
      <c r="AR405" s="66" t="str">
        <f t="shared" si="120"/>
        <v/>
      </c>
      <c r="AS405" s="687"/>
      <c r="AT405" s="687"/>
      <c r="AU405" s="687"/>
      <c r="AV405" s="688"/>
    </row>
    <row r="406" spans="44:48" ht="15" customHeight="1">
      <c r="AR406" s="66" t="str">
        <f t="shared" si="120"/>
        <v/>
      </c>
      <c r="AS406" s="687"/>
      <c r="AT406" s="687"/>
      <c r="AU406" s="687"/>
      <c r="AV406" s="688"/>
    </row>
    <row r="407" spans="44:48" ht="15" customHeight="1">
      <c r="AR407" s="66" t="str">
        <f t="shared" si="120"/>
        <v/>
      </c>
      <c r="AS407" s="687"/>
      <c r="AT407" s="687"/>
      <c r="AU407" s="687"/>
      <c r="AV407" s="688"/>
    </row>
    <row r="408" spans="44:48" ht="15" customHeight="1">
      <c r="AR408" s="66" t="str">
        <f t="shared" si="120"/>
        <v/>
      </c>
      <c r="AS408" s="687"/>
      <c r="AT408" s="687"/>
      <c r="AU408" s="687"/>
      <c r="AV408" s="688"/>
    </row>
    <row r="409" spans="44:48" ht="15" customHeight="1">
      <c r="AR409" s="66" t="str">
        <f t="shared" si="120"/>
        <v/>
      </c>
      <c r="AS409" s="687"/>
      <c r="AT409" s="687"/>
      <c r="AU409" s="687"/>
      <c r="AV409" s="688"/>
    </row>
    <row r="410" spans="44:48" ht="15" customHeight="1">
      <c r="AR410" s="66" t="str">
        <f t="shared" si="120"/>
        <v/>
      </c>
      <c r="AS410" s="687"/>
      <c r="AT410" s="687"/>
      <c r="AU410" s="687"/>
      <c r="AV410" s="688"/>
    </row>
    <row r="411" spans="44:48" ht="15" customHeight="1">
      <c r="AR411" s="66" t="str">
        <f t="shared" si="120"/>
        <v/>
      </c>
      <c r="AS411" s="687"/>
      <c r="AT411" s="687"/>
      <c r="AU411" s="687"/>
      <c r="AV411" s="688"/>
    </row>
    <row r="412" spans="44:48" ht="15" customHeight="1">
      <c r="AR412" s="66" t="str">
        <f t="shared" si="120"/>
        <v/>
      </c>
      <c r="AS412" s="687"/>
      <c r="AT412" s="687"/>
      <c r="AU412" s="687"/>
      <c r="AV412" s="688"/>
    </row>
    <row r="413" spans="44:48" ht="15" customHeight="1">
      <c r="AR413" s="66" t="str">
        <f t="shared" si="120"/>
        <v/>
      </c>
      <c r="AS413" s="687"/>
      <c r="AT413" s="687"/>
      <c r="AU413" s="687"/>
      <c r="AV413" s="688"/>
    </row>
    <row r="414" spans="44:48" ht="15" customHeight="1">
      <c r="AR414" s="66" t="str">
        <f t="shared" si="120"/>
        <v/>
      </c>
      <c r="AS414" s="687"/>
      <c r="AT414" s="687"/>
      <c r="AU414" s="687"/>
      <c r="AV414" s="688"/>
    </row>
    <row r="415" spans="44:48" ht="15" customHeight="1">
      <c r="AR415" s="66" t="str">
        <f t="shared" si="120"/>
        <v/>
      </c>
      <c r="AS415" s="687"/>
      <c r="AT415" s="687"/>
      <c r="AU415" s="687"/>
      <c r="AV415" s="688"/>
    </row>
    <row r="416" spans="44:48" ht="15" customHeight="1">
      <c r="AR416" s="66" t="str">
        <f t="shared" si="120"/>
        <v/>
      </c>
      <c r="AS416" s="687"/>
      <c r="AT416" s="687"/>
      <c r="AU416" s="687"/>
      <c r="AV416" s="688"/>
    </row>
    <row r="417" spans="44:48" ht="15" customHeight="1">
      <c r="AR417" s="66" t="str">
        <f t="shared" si="120"/>
        <v/>
      </c>
      <c r="AS417" s="687"/>
      <c r="AT417" s="687"/>
      <c r="AU417" s="687"/>
      <c r="AV417" s="688"/>
    </row>
    <row r="418" spans="44:48" ht="15" customHeight="1">
      <c r="AR418" s="66" t="str">
        <f t="shared" si="120"/>
        <v/>
      </c>
      <c r="AS418" s="687"/>
      <c r="AT418" s="687"/>
      <c r="AU418" s="687"/>
      <c r="AV418" s="688"/>
    </row>
    <row r="419" spans="44:48" ht="15" customHeight="1">
      <c r="AR419" s="66" t="str">
        <f t="shared" si="120"/>
        <v/>
      </c>
      <c r="AS419" s="687"/>
      <c r="AT419" s="687"/>
      <c r="AU419" s="687"/>
      <c r="AV419" s="688"/>
    </row>
    <row r="420" spans="44:48" ht="15" customHeight="1">
      <c r="AR420" s="66" t="str">
        <f t="shared" si="120"/>
        <v/>
      </c>
      <c r="AS420" s="687"/>
      <c r="AT420" s="687"/>
      <c r="AU420" s="687"/>
      <c r="AV420" s="688"/>
    </row>
    <row r="421" spans="44:48" ht="15" customHeight="1">
      <c r="AR421" s="66" t="str">
        <f t="shared" si="120"/>
        <v/>
      </c>
      <c r="AS421" s="687"/>
      <c r="AT421" s="687"/>
      <c r="AU421" s="687"/>
      <c r="AV421" s="688"/>
    </row>
    <row r="422" spans="44:48" ht="15" customHeight="1">
      <c r="AR422" s="66" t="str">
        <f t="shared" si="120"/>
        <v/>
      </c>
      <c r="AS422" s="687"/>
      <c r="AT422" s="687"/>
      <c r="AU422" s="687"/>
      <c r="AV422" s="688"/>
    </row>
    <row r="423" spans="44:48" ht="15" customHeight="1">
      <c r="AR423" s="66" t="str">
        <f t="shared" si="120"/>
        <v/>
      </c>
      <c r="AS423" s="687"/>
      <c r="AT423" s="687"/>
      <c r="AU423" s="687"/>
      <c r="AV423" s="688"/>
    </row>
    <row r="424" spans="44:48" ht="15" customHeight="1">
      <c r="AR424" s="66" t="str">
        <f t="shared" si="120"/>
        <v/>
      </c>
      <c r="AS424" s="687"/>
      <c r="AT424" s="687"/>
      <c r="AU424" s="687"/>
      <c r="AV424" s="688"/>
    </row>
    <row r="425" spans="44:48" ht="15" customHeight="1">
      <c r="AR425" s="66" t="str">
        <f t="shared" si="120"/>
        <v/>
      </c>
      <c r="AS425" s="687"/>
      <c r="AT425" s="687"/>
      <c r="AU425" s="687"/>
      <c r="AV425" s="688"/>
    </row>
    <row r="426" spans="44:48" ht="15" customHeight="1">
      <c r="AR426" s="66" t="str">
        <f t="shared" si="120"/>
        <v/>
      </c>
      <c r="AS426" s="687"/>
      <c r="AT426" s="687"/>
      <c r="AU426" s="687"/>
      <c r="AV426" s="688"/>
    </row>
    <row r="427" spans="44:48" ht="15" customHeight="1">
      <c r="AR427" s="66" t="str">
        <f t="shared" si="120"/>
        <v/>
      </c>
      <c r="AS427" s="687"/>
      <c r="AT427" s="687"/>
      <c r="AU427" s="687"/>
      <c r="AV427" s="688"/>
    </row>
    <row r="428" spans="44:48" ht="15" customHeight="1">
      <c r="AR428" s="66" t="str">
        <f t="shared" si="120"/>
        <v/>
      </c>
      <c r="AS428" s="687"/>
      <c r="AT428" s="687"/>
      <c r="AU428" s="687"/>
      <c r="AV428" s="688"/>
    </row>
    <row r="429" spans="44:48" ht="15" customHeight="1">
      <c r="AR429" s="66" t="str">
        <f t="shared" si="120"/>
        <v/>
      </c>
      <c r="AS429" s="687"/>
      <c r="AT429" s="687"/>
      <c r="AU429" s="687"/>
      <c r="AV429" s="688"/>
    </row>
    <row r="430" spans="44:48" ht="15" customHeight="1">
      <c r="AR430" s="66" t="str">
        <f t="shared" si="120"/>
        <v/>
      </c>
      <c r="AS430" s="687"/>
      <c r="AT430" s="687"/>
      <c r="AU430" s="687"/>
      <c r="AV430" s="688"/>
    </row>
    <row r="431" spans="44:48" ht="15" customHeight="1">
      <c r="AR431" s="66" t="str">
        <f t="shared" si="120"/>
        <v/>
      </c>
      <c r="AS431" s="687"/>
      <c r="AT431" s="687"/>
      <c r="AU431" s="687"/>
      <c r="AV431" s="688"/>
    </row>
    <row r="432" spans="44:48" ht="15" customHeight="1">
      <c r="AR432" s="66" t="str">
        <f t="shared" si="120"/>
        <v/>
      </c>
      <c r="AS432" s="687"/>
      <c r="AT432" s="687"/>
      <c r="AU432" s="687"/>
      <c r="AV432" s="688"/>
    </row>
    <row r="433" spans="44:48" ht="15" customHeight="1">
      <c r="AR433" s="66" t="str">
        <f t="shared" si="120"/>
        <v/>
      </c>
      <c r="AS433" s="687"/>
      <c r="AT433" s="687"/>
      <c r="AU433" s="687"/>
      <c r="AV433" s="688"/>
    </row>
    <row r="434" spans="44:48" ht="15" customHeight="1">
      <c r="AR434" s="66" t="str">
        <f t="shared" si="120"/>
        <v/>
      </c>
      <c r="AS434" s="687"/>
      <c r="AT434" s="687"/>
      <c r="AU434" s="687"/>
      <c r="AV434" s="688"/>
    </row>
    <row r="435" spans="44:48" ht="15" customHeight="1">
      <c r="AR435" s="66" t="str">
        <f t="shared" si="120"/>
        <v/>
      </c>
      <c r="AS435" s="687"/>
      <c r="AT435" s="687"/>
      <c r="AU435" s="687"/>
      <c r="AV435" s="688"/>
    </row>
    <row r="436" spans="44:48" ht="15" customHeight="1">
      <c r="AR436" s="66" t="str">
        <f t="shared" si="120"/>
        <v/>
      </c>
      <c r="AS436" s="687"/>
      <c r="AT436" s="687"/>
      <c r="AU436" s="687"/>
      <c r="AV436" s="688"/>
    </row>
    <row r="437" spans="44:48" ht="15" customHeight="1">
      <c r="AR437" s="66" t="str">
        <f t="shared" si="120"/>
        <v/>
      </c>
      <c r="AS437" s="687"/>
      <c r="AT437" s="687"/>
      <c r="AU437" s="687"/>
      <c r="AV437" s="688"/>
    </row>
    <row r="438" spans="44:48" ht="15" customHeight="1">
      <c r="AR438" s="66" t="str">
        <f t="shared" si="120"/>
        <v/>
      </c>
      <c r="AS438" s="687"/>
      <c r="AT438" s="687"/>
      <c r="AU438" s="687"/>
      <c r="AV438" s="688"/>
    </row>
    <row r="439" spans="44:48" ht="15" customHeight="1">
      <c r="AR439" s="66" t="str">
        <f t="shared" si="120"/>
        <v/>
      </c>
      <c r="AS439" s="687"/>
      <c r="AT439" s="687"/>
      <c r="AU439" s="687"/>
      <c r="AV439" s="688"/>
    </row>
    <row r="440" spans="44:48" ht="15" customHeight="1">
      <c r="AR440" s="66" t="str">
        <f t="shared" si="120"/>
        <v/>
      </c>
      <c r="AS440" s="687"/>
      <c r="AT440" s="687"/>
      <c r="AU440" s="687"/>
      <c r="AV440" s="688"/>
    </row>
    <row r="441" spans="44:48" ht="15" customHeight="1">
      <c r="AR441" s="66" t="str">
        <f t="shared" si="120"/>
        <v/>
      </c>
      <c r="AS441" s="687"/>
      <c r="AT441" s="687"/>
      <c r="AU441" s="687"/>
      <c r="AV441" s="688"/>
    </row>
    <row r="442" spans="44:48" ht="15" customHeight="1">
      <c r="AR442" s="66" t="str">
        <f t="shared" si="120"/>
        <v/>
      </c>
      <c r="AS442" s="687"/>
      <c r="AT442" s="687"/>
      <c r="AU442" s="687"/>
      <c r="AV442" s="688"/>
    </row>
    <row r="443" spans="44:48" ht="15" customHeight="1">
      <c r="AR443" s="66" t="str">
        <f t="shared" si="120"/>
        <v/>
      </c>
      <c r="AS443" s="687"/>
      <c r="AT443" s="687"/>
      <c r="AU443" s="687"/>
      <c r="AV443" s="688"/>
    </row>
    <row r="444" spans="44:48" ht="15" customHeight="1">
      <c r="AR444" s="66" t="str">
        <f t="shared" si="120"/>
        <v/>
      </c>
      <c r="AS444" s="687"/>
      <c r="AT444" s="687"/>
      <c r="AU444" s="687"/>
      <c r="AV444" s="688"/>
    </row>
    <row r="445" spans="44:48" ht="15" customHeight="1">
      <c r="AR445" s="66" t="str">
        <f t="shared" si="120"/>
        <v/>
      </c>
      <c r="AS445" s="687"/>
      <c r="AT445" s="687"/>
      <c r="AU445" s="687"/>
      <c r="AV445" s="688"/>
    </row>
    <row r="446" spans="44:48" ht="15" customHeight="1">
      <c r="AR446" s="66" t="str">
        <f t="shared" si="120"/>
        <v/>
      </c>
      <c r="AS446" s="687"/>
      <c r="AT446" s="687"/>
      <c r="AU446" s="687"/>
      <c r="AV446" s="688"/>
    </row>
    <row r="447" spans="44:48" ht="15" customHeight="1">
      <c r="AR447" s="66" t="str">
        <f t="shared" si="120"/>
        <v/>
      </c>
      <c r="AS447" s="687"/>
      <c r="AT447" s="687"/>
      <c r="AU447" s="687"/>
      <c r="AV447" s="688"/>
    </row>
    <row r="448" spans="44:48" ht="15" customHeight="1">
      <c r="AR448" s="66" t="str">
        <f t="shared" si="120"/>
        <v/>
      </c>
      <c r="AS448" s="687"/>
      <c r="AT448" s="687"/>
      <c r="AU448" s="687"/>
      <c r="AV448" s="688"/>
    </row>
    <row r="449" spans="44:48" ht="15" customHeight="1">
      <c r="AR449" s="66" t="str">
        <f t="shared" si="120"/>
        <v/>
      </c>
      <c r="AS449" s="687"/>
      <c r="AT449" s="687"/>
      <c r="AU449" s="687"/>
      <c r="AV449" s="688"/>
    </row>
    <row r="450" spans="44:48" ht="15" customHeight="1">
      <c r="AR450" s="66" t="str">
        <f t="shared" si="120"/>
        <v/>
      </c>
      <c r="AS450" s="687"/>
      <c r="AT450" s="687"/>
      <c r="AU450" s="687"/>
      <c r="AV450" s="688"/>
    </row>
    <row r="451" spans="44:48" ht="15" customHeight="1">
      <c r="AR451" s="66" t="str">
        <f t="shared" si="120"/>
        <v/>
      </c>
      <c r="AS451" s="687"/>
      <c r="AT451" s="687"/>
      <c r="AU451" s="687"/>
      <c r="AV451" s="688"/>
    </row>
    <row r="452" spans="44:48" ht="15" customHeight="1">
      <c r="AR452" s="66" t="str">
        <f t="shared" si="120"/>
        <v/>
      </c>
      <c r="AS452" s="687"/>
      <c r="AT452" s="687"/>
      <c r="AU452" s="687"/>
      <c r="AV452" s="688"/>
    </row>
    <row r="453" spans="44:48" ht="15" customHeight="1">
      <c r="AR453" s="66" t="str">
        <f t="shared" si="120"/>
        <v/>
      </c>
      <c r="AS453" s="687"/>
      <c r="AT453" s="687"/>
      <c r="AU453" s="687"/>
      <c r="AV453" s="688"/>
    </row>
    <row r="454" spans="44:48" ht="15" customHeight="1">
      <c r="AR454" s="66" t="str">
        <f t="shared" si="120"/>
        <v/>
      </c>
      <c r="AS454" s="687"/>
      <c r="AT454" s="687"/>
      <c r="AU454" s="687"/>
      <c r="AV454" s="688"/>
    </row>
    <row r="455" spans="44:48" ht="15" customHeight="1">
      <c r="AR455" s="66" t="str">
        <f t="shared" si="120"/>
        <v/>
      </c>
      <c r="AS455" s="687"/>
      <c r="AT455" s="687"/>
      <c r="AU455" s="687"/>
      <c r="AV455" s="688"/>
    </row>
    <row r="456" spans="44:48" ht="15" customHeight="1">
      <c r="AR456" s="66" t="str">
        <f t="shared" si="120"/>
        <v/>
      </c>
      <c r="AS456" s="687"/>
      <c r="AT456" s="687"/>
      <c r="AU456" s="687"/>
      <c r="AV456" s="688"/>
    </row>
    <row r="457" spans="44:48" ht="15" customHeight="1">
      <c r="AR457" s="66" t="str">
        <f t="shared" ref="AR457:AR520" si="121">CONCATENATE(AT457,AU457)</f>
        <v/>
      </c>
      <c r="AS457" s="687"/>
      <c r="AT457" s="687"/>
      <c r="AU457" s="687"/>
      <c r="AV457" s="688"/>
    </row>
    <row r="458" spans="44:48" ht="15" customHeight="1">
      <c r="AR458" s="66" t="str">
        <f t="shared" si="121"/>
        <v/>
      </c>
      <c r="AS458" s="687"/>
      <c r="AT458" s="687"/>
      <c r="AU458" s="687"/>
      <c r="AV458" s="688"/>
    </row>
    <row r="459" spans="44:48" ht="15" customHeight="1">
      <c r="AR459" s="66" t="str">
        <f t="shared" si="121"/>
        <v/>
      </c>
      <c r="AS459" s="687"/>
      <c r="AT459" s="687"/>
      <c r="AU459" s="687"/>
      <c r="AV459" s="688"/>
    </row>
    <row r="460" spans="44:48" ht="15" customHeight="1">
      <c r="AR460" s="66" t="str">
        <f t="shared" si="121"/>
        <v/>
      </c>
      <c r="AS460" s="687"/>
      <c r="AT460" s="687"/>
      <c r="AU460" s="687"/>
      <c r="AV460" s="688"/>
    </row>
    <row r="461" spans="44:48" ht="15" customHeight="1">
      <c r="AR461" s="66" t="str">
        <f t="shared" si="121"/>
        <v/>
      </c>
      <c r="AS461" s="687"/>
      <c r="AT461" s="687"/>
      <c r="AU461" s="687"/>
      <c r="AV461" s="688"/>
    </row>
    <row r="462" spans="44:48" ht="15" customHeight="1">
      <c r="AR462" s="66" t="str">
        <f t="shared" si="121"/>
        <v/>
      </c>
      <c r="AS462" s="687"/>
      <c r="AT462" s="687"/>
      <c r="AU462" s="687"/>
      <c r="AV462" s="688"/>
    </row>
    <row r="463" spans="44:48" ht="15" customHeight="1">
      <c r="AR463" s="66" t="str">
        <f t="shared" si="121"/>
        <v/>
      </c>
      <c r="AS463" s="687"/>
      <c r="AT463" s="687"/>
      <c r="AU463" s="687"/>
      <c r="AV463" s="688"/>
    </row>
    <row r="464" spans="44:48" ht="15" customHeight="1">
      <c r="AR464" s="66" t="str">
        <f t="shared" si="121"/>
        <v/>
      </c>
      <c r="AS464" s="687"/>
      <c r="AT464" s="687"/>
      <c r="AU464" s="687"/>
      <c r="AV464" s="688"/>
    </row>
    <row r="465" spans="44:48" ht="15" customHeight="1">
      <c r="AR465" s="66" t="str">
        <f t="shared" si="121"/>
        <v/>
      </c>
      <c r="AS465" s="687"/>
      <c r="AT465" s="687"/>
      <c r="AU465" s="687"/>
      <c r="AV465" s="688"/>
    </row>
    <row r="466" spans="44:48" ht="15" customHeight="1">
      <c r="AR466" s="66" t="str">
        <f t="shared" si="121"/>
        <v/>
      </c>
      <c r="AS466" s="687"/>
      <c r="AT466" s="687"/>
      <c r="AU466" s="687"/>
      <c r="AV466" s="688"/>
    </row>
    <row r="467" spans="44:48" ht="15" customHeight="1">
      <c r="AR467" s="66" t="str">
        <f t="shared" si="121"/>
        <v/>
      </c>
      <c r="AS467" s="687"/>
      <c r="AT467" s="687"/>
      <c r="AU467" s="687"/>
      <c r="AV467" s="688"/>
    </row>
    <row r="468" spans="44:48" ht="15" customHeight="1">
      <c r="AR468" s="66" t="str">
        <f t="shared" si="121"/>
        <v/>
      </c>
      <c r="AS468" s="687"/>
      <c r="AT468" s="687"/>
      <c r="AU468" s="687"/>
      <c r="AV468" s="688"/>
    </row>
    <row r="469" spans="44:48" ht="15" customHeight="1">
      <c r="AR469" s="66" t="str">
        <f t="shared" si="121"/>
        <v/>
      </c>
      <c r="AS469" s="687"/>
      <c r="AT469" s="687"/>
      <c r="AU469" s="687"/>
      <c r="AV469" s="688"/>
    </row>
    <row r="470" spans="44:48" ht="15" customHeight="1">
      <c r="AR470" s="66" t="str">
        <f t="shared" si="121"/>
        <v/>
      </c>
      <c r="AS470" s="687"/>
      <c r="AT470" s="687"/>
      <c r="AU470" s="687"/>
      <c r="AV470" s="688"/>
    </row>
    <row r="471" spans="44:48" ht="15" customHeight="1">
      <c r="AR471" s="66" t="str">
        <f t="shared" si="121"/>
        <v/>
      </c>
      <c r="AS471" s="687"/>
      <c r="AT471" s="687"/>
      <c r="AU471" s="687"/>
      <c r="AV471" s="688"/>
    </row>
    <row r="472" spans="44:48" ht="15" customHeight="1">
      <c r="AR472" s="66" t="str">
        <f t="shared" si="121"/>
        <v/>
      </c>
      <c r="AS472" s="687"/>
      <c r="AT472" s="687"/>
      <c r="AU472" s="687"/>
      <c r="AV472" s="688"/>
    </row>
    <row r="473" spans="44:48" ht="15" customHeight="1">
      <c r="AR473" s="66" t="str">
        <f t="shared" si="121"/>
        <v/>
      </c>
      <c r="AS473" s="687"/>
      <c r="AT473" s="687"/>
      <c r="AU473" s="687"/>
      <c r="AV473" s="688"/>
    </row>
    <row r="474" spans="44:48" ht="15" customHeight="1">
      <c r="AR474" s="66" t="str">
        <f t="shared" si="121"/>
        <v/>
      </c>
      <c r="AS474" s="687"/>
      <c r="AT474" s="687"/>
      <c r="AU474" s="687"/>
      <c r="AV474" s="688"/>
    </row>
    <row r="475" spans="44:48" ht="15" customHeight="1">
      <c r="AR475" s="66" t="str">
        <f t="shared" si="121"/>
        <v/>
      </c>
      <c r="AS475" s="687"/>
      <c r="AT475" s="687"/>
      <c r="AU475" s="687"/>
      <c r="AV475" s="688"/>
    </row>
    <row r="476" spans="44:48" ht="15" customHeight="1">
      <c r="AR476" s="66" t="str">
        <f t="shared" si="121"/>
        <v/>
      </c>
      <c r="AS476" s="687"/>
      <c r="AT476" s="687"/>
      <c r="AU476" s="687"/>
      <c r="AV476" s="688"/>
    </row>
    <row r="477" spans="44:48" ht="15" customHeight="1">
      <c r="AR477" s="66" t="str">
        <f t="shared" si="121"/>
        <v/>
      </c>
      <c r="AS477" s="687"/>
      <c r="AT477" s="687"/>
      <c r="AU477" s="687"/>
      <c r="AV477" s="688"/>
    </row>
    <row r="478" spans="44:48" ht="15" customHeight="1">
      <c r="AR478" s="66" t="str">
        <f t="shared" si="121"/>
        <v/>
      </c>
      <c r="AS478" s="687"/>
      <c r="AT478" s="687"/>
      <c r="AU478" s="687"/>
      <c r="AV478" s="688"/>
    </row>
    <row r="479" spans="44:48" ht="15" customHeight="1">
      <c r="AR479" s="66" t="str">
        <f t="shared" si="121"/>
        <v/>
      </c>
      <c r="AS479" s="687"/>
      <c r="AT479" s="687"/>
      <c r="AU479" s="687"/>
      <c r="AV479" s="688"/>
    </row>
    <row r="480" spans="44:48" ht="15" customHeight="1">
      <c r="AR480" s="66" t="str">
        <f t="shared" si="121"/>
        <v/>
      </c>
      <c r="AS480" s="687"/>
      <c r="AT480" s="687"/>
      <c r="AU480" s="687"/>
      <c r="AV480" s="688"/>
    </row>
    <row r="481" spans="44:48" ht="15" customHeight="1">
      <c r="AR481" s="66" t="str">
        <f t="shared" si="121"/>
        <v/>
      </c>
      <c r="AS481" s="687"/>
      <c r="AT481" s="687"/>
      <c r="AU481" s="687"/>
      <c r="AV481" s="688"/>
    </row>
    <row r="482" spans="44:48" ht="15" customHeight="1">
      <c r="AR482" s="66" t="str">
        <f t="shared" si="121"/>
        <v/>
      </c>
      <c r="AS482" s="687"/>
      <c r="AT482" s="687"/>
      <c r="AU482" s="687"/>
      <c r="AV482" s="688"/>
    </row>
    <row r="483" spans="44:48" ht="15" customHeight="1">
      <c r="AR483" s="66" t="str">
        <f t="shared" si="121"/>
        <v/>
      </c>
      <c r="AS483" s="687"/>
      <c r="AT483" s="687"/>
      <c r="AU483" s="687"/>
      <c r="AV483" s="688"/>
    </row>
    <row r="484" spans="44:48" ht="15" customHeight="1">
      <c r="AR484" s="66" t="str">
        <f t="shared" si="121"/>
        <v/>
      </c>
      <c r="AS484" s="687"/>
      <c r="AT484" s="687"/>
      <c r="AU484" s="687"/>
      <c r="AV484" s="688"/>
    </row>
    <row r="485" spans="44:48" ht="15" customHeight="1">
      <c r="AR485" s="66" t="str">
        <f t="shared" si="121"/>
        <v/>
      </c>
      <c r="AS485" s="687"/>
      <c r="AT485" s="687"/>
      <c r="AU485" s="687"/>
      <c r="AV485" s="688"/>
    </row>
    <row r="486" spans="44:48" ht="15" customHeight="1">
      <c r="AR486" s="66" t="str">
        <f t="shared" si="121"/>
        <v/>
      </c>
      <c r="AS486" s="687"/>
      <c r="AT486" s="687"/>
      <c r="AU486" s="687"/>
      <c r="AV486" s="688"/>
    </row>
    <row r="487" spans="44:48" ht="15" customHeight="1">
      <c r="AR487" s="66" t="str">
        <f t="shared" si="121"/>
        <v/>
      </c>
      <c r="AS487" s="687"/>
      <c r="AT487" s="687"/>
      <c r="AU487" s="687"/>
      <c r="AV487" s="688"/>
    </row>
    <row r="488" spans="44:48" ht="15" customHeight="1">
      <c r="AR488" s="66" t="str">
        <f t="shared" si="121"/>
        <v/>
      </c>
      <c r="AS488" s="687"/>
      <c r="AT488" s="687"/>
      <c r="AU488" s="687"/>
      <c r="AV488" s="688"/>
    </row>
    <row r="489" spans="44:48" ht="15" customHeight="1">
      <c r="AR489" s="66" t="str">
        <f t="shared" si="121"/>
        <v/>
      </c>
      <c r="AS489" s="687"/>
      <c r="AT489" s="687"/>
      <c r="AU489" s="687"/>
      <c r="AV489" s="688"/>
    </row>
    <row r="490" spans="44:48" ht="15" customHeight="1">
      <c r="AR490" s="66" t="str">
        <f t="shared" si="121"/>
        <v/>
      </c>
      <c r="AS490" s="687"/>
      <c r="AT490" s="687"/>
      <c r="AU490" s="687"/>
      <c r="AV490" s="688"/>
    </row>
    <row r="491" spans="44:48" ht="15" customHeight="1">
      <c r="AR491" s="66" t="str">
        <f t="shared" si="121"/>
        <v/>
      </c>
      <c r="AS491" s="687"/>
      <c r="AT491" s="687"/>
      <c r="AU491" s="687"/>
      <c r="AV491" s="688"/>
    </row>
    <row r="492" spans="44:48" ht="15" customHeight="1">
      <c r="AR492" s="66" t="str">
        <f t="shared" si="121"/>
        <v/>
      </c>
      <c r="AS492" s="687"/>
      <c r="AT492" s="687"/>
      <c r="AU492" s="687"/>
      <c r="AV492" s="688"/>
    </row>
    <row r="493" spans="44:48" ht="15" customHeight="1">
      <c r="AR493" s="66" t="str">
        <f t="shared" si="121"/>
        <v/>
      </c>
      <c r="AS493" s="687"/>
      <c r="AT493" s="687"/>
      <c r="AU493" s="687"/>
      <c r="AV493" s="688"/>
    </row>
    <row r="494" spans="44:48" ht="15" customHeight="1">
      <c r="AR494" s="66" t="str">
        <f t="shared" si="121"/>
        <v/>
      </c>
      <c r="AS494" s="687"/>
      <c r="AT494" s="687"/>
      <c r="AU494" s="687"/>
      <c r="AV494" s="688"/>
    </row>
    <row r="495" spans="44:48" ht="15" customHeight="1">
      <c r="AR495" s="66" t="str">
        <f t="shared" si="121"/>
        <v/>
      </c>
      <c r="AS495" s="687"/>
      <c r="AT495" s="687"/>
      <c r="AU495" s="687"/>
      <c r="AV495" s="688"/>
    </row>
    <row r="496" spans="44:48" ht="15" customHeight="1">
      <c r="AR496" s="66" t="str">
        <f t="shared" si="121"/>
        <v/>
      </c>
      <c r="AS496" s="687"/>
      <c r="AT496" s="687"/>
      <c r="AU496" s="687"/>
      <c r="AV496" s="688"/>
    </row>
    <row r="497" spans="44:48" ht="15" customHeight="1">
      <c r="AR497" s="66" t="str">
        <f t="shared" si="121"/>
        <v/>
      </c>
      <c r="AS497" s="687"/>
      <c r="AT497" s="687"/>
      <c r="AU497" s="687"/>
      <c r="AV497" s="688"/>
    </row>
    <row r="498" spans="44:48" ht="15" customHeight="1">
      <c r="AR498" s="66" t="str">
        <f t="shared" si="121"/>
        <v/>
      </c>
      <c r="AS498" s="687"/>
      <c r="AT498" s="687"/>
      <c r="AU498" s="687"/>
      <c r="AV498" s="688"/>
    </row>
    <row r="499" spans="44:48" ht="15" customHeight="1">
      <c r="AR499" s="66" t="str">
        <f t="shared" si="121"/>
        <v/>
      </c>
      <c r="AS499" s="687"/>
      <c r="AT499" s="687"/>
      <c r="AU499" s="687"/>
      <c r="AV499" s="688"/>
    </row>
    <row r="500" spans="44:48" ht="15" customHeight="1">
      <c r="AR500" s="66" t="str">
        <f t="shared" si="121"/>
        <v/>
      </c>
      <c r="AS500" s="687"/>
      <c r="AT500" s="687"/>
      <c r="AU500" s="687"/>
      <c r="AV500" s="688"/>
    </row>
    <row r="501" spans="44:48" ht="15" customHeight="1">
      <c r="AR501" s="66" t="str">
        <f t="shared" si="121"/>
        <v/>
      </c>
      <c r="AS501" s="687"/>
      <c r="AT501" s="687"/>
      <c r="AU501" s="687"/>
      <c r="AV501" s="688"/>
    </row>
    <row r="502" spans="44:48" ht="15" customHeight="1">
      <c r="AR502" s="66" t="str">
        <f t="shared" si="121"/>
        <v/>
      </c>
      <c r="AS502" s="687"/>
      <c r="AT502" s="687"/>
      <c r="AU502" s="687"/>
      <c r="AV502" s="688"/>
    </row>
    <row r="503" spans="44:48" ht="15" customHeight="1">
      <c r="AR503" s="66" t="str">
        <f t="shared" si="121"/>
        <v/>
      </c>
      <c r="AS503" s="687"/>
      <c r="AT503" s="687"/>
      <c r="AU503" s="687"/>
      <c r="AV503" s="688"/>
    </row>
    <row r="504" spans="44:48" ht="15" customHeight="1">
      <c r="AR504" s="66" t="str">
        <f t="shared" si="121"/>
        <v/>
      </c>
      <c r="AS504" s="687"/>
      <c r="AT504" s="687"/>
      <c r="AU504" s="687"/>
      <c r="AV504" s="688"/>
    </row>
    <row r="505" spans="44:48" ht="15" customHeight="1">
      <c r="AR505" s="66" t="str">
        <f t="shared" si="121"/>
        <v/>
      </c>
      <c r="AS505" s="687"/>
      <c r="AT505" s="687"/>
      <c r="AU505" s="687"/>
      <c r="AV505" s="688"/>
    </row>
    <row r="506" spans="44:48" ht="15" customHeight="1">
      <c r="AR506" s="66" t="str">
        <f t="shared" si="121"/>
        <v/>
      </c>
      <c r="AS506" s="687"/>
      <c r="AT506" s="687"/>
      <c r="AU506" s="687"/>
      <c r="AV506" s="688"/>
    </row>
    <row r="507" spans="44:48" ht="15" customHeight="1">
      <c r="AR507" s="66" t="str">
        <f t="shared" si="121"/>
        <v/>
      </c>
      <c r="AS507" s="687"/>
      <c r="AT507" s="687"/>
      <c r="AU507" s="687"/>
      <c r="AV507" s="688"/>
    </row>
    <row r="508" spans="44:48" ht="15" customHeight="1">
      <c r="AR508" s="66" t="str">
        <f t="shared" si="121"/>
        <v/>
      </c>
      <c r="AS508" s="687"/>
      <c r="AT508" s="687"/>
      <c r="AU508" s="687"/>
      <c r="AV508" s="688"/>
    </row>
    <row r="509" spans="44:48" ht="15" customHeight="1">
      <c r="AR509" s="66" t="str">
        <f t="shared" si="121"/>
        <v/>
      </c>
      <c r="AS509" s="687"/>
      <c r="AT509" s="687"/>
      <c r="AU509" s="687"/>
      <c r="AV509" s="688"/>
    </row>
    <row r="510" spans="44:48" ht="15" customHeight="1">
      <c r="AR510" s="66" t="str">
        <f t="shared" si="121"/>
        <v/>
      </c>
      <c r="AS510" s="687"/>
      <c r="AT510" s="687"/>
      <c r="AU510" s="687"/>
      <c r="AV510" s="688"/>
    </row>
    <row r="511" spans="44:48" ht="15" customHeight="1">
      <c r="AR511" s="66" t="str">
        <f t="shared" si="121"/>
        <v/>
      </c>
      <c r="AS511" s="687"/>
      <c r="AT511" s="687"/>
      <c r="AU511" s="687"/>
      <c r="AV511" s="688"/>
    </row>
    <row r="512" spans="44:48" ht="15" customHeight="1">
      <c r="AR512" s="66" t="str">
        <f t="shared" si="121"/>
        <v/>
      </c>
      <c r="AS512" s="687"/>
      <c r="AT512" s="687"/>
      <c r="AU512" s="687"/>
      <c r="AV512" s="688"/>
    </row>
    <row r="513" spans="44:48" ht="15" customHeight="1">
      <c r="AR513" s="66" t="str">
        <f t="shared" si="121"/>
        <v/>
      </c>
      <c r="AS513" s="687"/>
      <c r="AT513" s="687"/>
      <c r="AU513" s="687"/>
      <c r="AV513" s="688"/>
    </row>
    <row r="514" spans="44:48" ht="15" customHeight="1">
      <c r="AR514" s="66" t="str">
        <f t="shared" si="121"/>
        <v/>
      </c>
      <c r="AS514" s="687"/>
      <c r="AT514" s="687"/>
      <c r="AU514" s="687"/>
      <c r="AV514" s="688"/>
    </row>
    <row r="515" spans="44:48" ht="15" customHeight="1">
      <c r="AR515" s="66" t="str">
        <f t="shared" si="121"/>
        <v/>
      </c>
      <c r="AS515" s="687"/>
      <c r="AT515" s="687"/>
      <c r="AU515" s="687"/>
      <c r="AV515" s="688"/>
    </row>
    <row r="516" spans="44:48" ht="15" customHeight="1">
      <c r="AR516" s="66" t="str">
        <f t="shared" si="121"/>
        <v/>
      </c>
      <c r="AS516" s="687"/>
      <c r="AT516" s="687"/>
      <c r="AU516" s="687"/>
      <c r="AV516" s="688"/>
    </row>
    <row r="517" spans="44:48" ht="15" customHeight="1">
      <c r="AR517" s="66" t="str">
        <f t="shared" si="121"/>
        <v/>
      </c>
      <c r="AS517" s="687"/>
      <c r="AT517" s="687"/>
      <c r="AU517" s="687"/>
      <c r="AV517" s="688"/>
    </row>
    <row r="518" spans="44:48" ht="15" customHeight="1">
      <c r="AR518" s="66" t="str">
        <f t="shared" si="121"/>
        <v/>
      </c>
      <c r="AS518" s="687"/>
      <c r="AT518" s="687"/>
      <c r="AU518" s="687"/>
      <c r="AV518" s="688"/>
    </row>
    <row r="519" spans="44:48" ht="15" customHeight="1">
      <c r="AR519" s="66" t="str">
        <f t="shared" si="121"/>
        <v/>
      </c>
      <c r="AS519" s="687"/>
      <c r="AT519" s="687"/>
      <c r="AU519" s="687"/>
      <c r="AV519" s="688"/>
    </row>
    <row r="520" spans="44:48" ht="15" customHeight="1">
      <c r="AR520" s="66" t="str">
        <f t="shared" si="121"/>
        <v/>
      </c>
      <c r="AS520" s="687"/>
      <c r="AT520" s="687"/>
      <c r="AU520" s="687"/>
      <c r="AV520" s="688"/>
    </row>
    <row r="521" spans="44:48" ht="15" customHeight="1">
      <c r="AR521" s="66" t="str">
        <f t="shared" ref="AR521:AR584" si="122">CONCATENATE(AT521,AU521)</f>
        <v/>
      </c>
      <c r="AS521" s="687"/>
      <c r="AT521" s="687"/>
      <c r="AU521" s="687"/>
      <c r="AV521" s="688"/>
    </row>
    <row r="522" spans="44:48" ht="15" customHeight="1">
      <c r="AR522" s="66" t="str">
        <f t="shared" si="122"/>
        <v/>
      </c>
      <c r="AS522" s="687"/>
      <c r="AT522" s="687"/>
      <c r="AU522" s="687"/>
      <c r="AV522" s="688"/>
    </row>
    <row r="523" spans="44:48" ht="15" customHeight="1">
      <c r="AR523" s="66" t="str">
        <f t="shared" si="122"/>
        <v/>
      </c>
      <c r="AS523" s="687"/>
      <c r="AT523" s="687"/>
      <c r="AU523" s="687"/>
      <c r="AV523" s="688"/>
    </row>
    <row r="524" spans="44:48" ht="15" customHeight="1">
      <c r="AR524" s="66" t="str">
        <f t="shared" si="122"/>
        <v/>
      </c>
      <c r="AS524" s="687"/>
      <c r="AT524" s="687"/>
      <c r="AU524" s="687"/>
      <c r="AV524" s="688"/>
    </row>
    <row r="525" spans="44:48" ht="15" customHeight="1">
      <c r="AR525" s="66" t="str">
        <f t="shared" si="122"/>
        <v/>
      </c>
      <c r="AS525" s="687"/>
      <c r="AT525" s="687"/>
      <c r="AU525" s="687"/>
      <c r="AV525" s="688"/>
    </row>
    <row r="526" spans="44:48" ht="15" customHeight="1">
      <c r="AR526" s="66" t="str">
        <f t="shared" si="122"/>
        <v/>
      </c>
      <c r="AS526" s="687"/>
      <c r="AT526" s="687"/>
      <c r="AU526" s="687"/>
      <c r="AV526" s="688"/>
    </row>
    <row r="527" spans="44:48" ht="15" customHeight="1">
      <c r="AR527" s="66" t="str">
        <f t="shared" si="122"/>
        <v/>
      </c>
      <c r="AS527" s="687"/>
      <c r="AT527" s="687"/>
      <c r="AU527" s="687"/>
      <c r="AV527" s="688"/>
    </row>
    <row r="528" spans="44:48" ht="15" customHeight="1">
      <c r="AR528" s="66" t="str">
        <f t="shared" si="122"/>
        <v/>
      </c>
      <c r="AS528" s="687"/>
      <c r="AT528" s="687"/>
      <c r="AU528" s="687"/>
      <c r="AV528" s="688"/>
    </row>
    <row r="529" spans="44:48" ht="15" customHeight="1">
      <c r="AR529" s="66" t="str">
        <f t="shared" si="122"/>
        <v/>
      </c>
      <c r="AS529" s="687"/>
      <c r="AT529" s="687"/>
      <c r="AU529" s="687"/>
      <c r="AV529" s="688"/>
    </row>
    <row r="530" spans="44:48" ht="15" customHeight="1">
      <c r="AR530" s="66" t="str">
        <f t="shared" si="122"/>
        <v/>
      </c>
      <c r="AS530" s="687"/>
      <c r="AT530" s="687"/>
      <c r="AU530" s="687"/>
      <c r="AV530" s="688"/>
    </row>
    <row r="531" spans="44:48" ht="15" customHeight="1">
      <c r="AR531" s="66" t="str">
        <f t="shared" si="122"/>
        <v/>
      </c>
      <c r="AS531" s="687"/>
      <c r="AT531" s="687"/>
      <c r="AU531" s="687"/>
      <c r="AV531" s="688"/>
    </row>
    <row r="532" spans="44:48" ht="15" customHeight="1">
      <c r="AR532" s="66" t="str">
        <f t="shared" si="122"/>
        <v/>
      </c>
      <c r="AS532" s="687"/>
      <c r="AT532" s="687"/>
      <c r="AU532" s="687"/>
      <c r="AV532" s="688"/>
    </row>
    <row r="533" spans="44:48" ht="15" customHeight="1">
      <c r="AR533" s="66" t="str">
        <f t="shared" si="122"/>
        <v/>
      </c>
      <c r="AS533" s="687"/>
      <c r="AT533" s="687"/>
      <c r="AU533" s="687"/>
      <c r="AV533" s="688"/>
    </row>
    <row r="534" spans="44:48" ht="15" customHeight="1">
      <c r="AR534" s="66" t="str">
        <f t="shared" si="122"/>
        <v/>
      </c>
      <c r="AS534" s="687"/>
      <c r="AT534" s="687"/>
      <c r="AU534" s="687"/>
      <c r="AV534" s="688"/>
    </row>
    <row r="535" spans="44:48" ht="15" customHeight="1">
      <c r="AR535" s="66" t="str">
        <f t="shared" si="122"/>
        <v/>
      </c>
      <c r="AS535" s="687"/>
      <c r="AT535" s="687"/>
      <c r="AU535" s="687"/>
      <c r="AV535" s="688"/>
    </row>
    <row r="536" spans="44:48" ht="15" customHeight="1">
      <c r="AR536" s="66" t="str">
        <f t="shared" si="122"/>
        <v/>
      </c>
      <c r="AS536" s="687"/>
      <c r="AT536" s="687"/>
      <c r="AU536" s="687"/>
      <c r="AV536" s="688"/>
    </row>
    <row r="537" spans="44:48" ht="15" customHeight="1">
      <c r="AR537" s="66" t="str">
        <f t="shared" si="122"/>
        <v/>
      </c>
      <c r="AS537" s="687"/>
      <c r="AT537" s="687"/>
      <c r="AU537" s="687"/>
      <c r="AV537" s="688"/>
    </row>
    <row r="538" spans="44:48" ht="15" customHeight="1">
      <c r="AR538" s="66" t="str">
        <f t="shared" si="122"/>
        <v/>
      </c>
      <c r="AS538" s="687"/>
      <c r="AT538" s="687"/>
      <c r="AU538" s="687"/>
      <c r="AV538" s="688"/>
    </row>
    <row r="539" spans="44:48" ht="15" customHeight="1">
      <c r="AR539" s="66" t="str">
        <f t="shared" si="122"/>
        <v/>
      </c>
      <c r="AS539" s="687"/>
      <c r="AT539" s="687"/>
      <c r="AU539" s="687"/>
      <c r="AV539" s="688"/>
    </row>
    <row r="540" spans="44:48" ht="15" customHeight="1">
      <c r="AR540" s="66" t="str">
        <f t="shared" si="122"/>
        <v/>
      </c>
      <c r="AS540" s="687"/>
      <c r="AT540" s="687"/>
      <c r="AU540" s="687"/>
      <c r="AV540" s="688"/>
    </row>
    <row r="541" spans="44:48" ht="15" customHeight="1">
      <c r="AR541" s="66" t="str">
        <f t="shared" si="122"/>
        <v/>
      </c>
      <c r="AS541" s="687"/>
      <c r="AT541" s="687"/>
      <c r="AU541" s="687"/>
      <c r="AV541" s="688"/>
    </row>
    <row r="542" spans="44:48" ht="15" customHeight="1">
      <c r="AR542" s="66" t="str">
        <f t="shared" si="122"/>
        <v/>
      </c>
      <c r="AS542" s="687"/>
      <c r="AT542" s="687"/>
      <c r="AU542" s="687"/>
      <c r="AV542" s="688"/>
    </row>
    <row r="543" spans="44:48" ht="15" customHeight="1">
      <c r="AR543" s="66" t="str">
        <f t="shared" si="122"/>
        <v/>
      </c>
      <c r="AS543" s="687"/>
      <c r="AT543" s="687"/>
      <c r="AU543" s="687"/>
      <c r="AV543" s="688"/>
    </row>
    <row r="544" spans="44:48" ht="15" customHeight="1">
      <c r="AR544" s="66" t="str">
        <f t="shared" si="122"/>
        <v/>
      </c>
      <c r="AS544" s="687"/>
      <c r="AT544" s="687"/>
      <c r="AU544" s="687"/>
      <c r="AV544" s="688"/>
    </row>
    <row r="545" spans="44:48" ht="15" customHeight="1">
      <c r="AR545" s="66" t="str">
        <f t="shared" si="122"/>
        <v/>
      </c>
      <c r="AS545" s="687"/>
      <c r="AT545" s="687"/>
      <c r="AU545" s="687"/>
      <c r="AV545" s="688"/>
    </row>
    <row r="546" spans="44:48" ht="15" customHeight="1">
      <c r="AR546" s="66" t="str">
        <f t="shared" si="122"/>
        <v/>
      </c>
      <c r="AS546" s="687"/>
      <c r="AT546" s="687"/>
      <c r="AU546" s="687"/>
      <c r="AV546" s="688"/>
    </row>
    <row r="547" spans="44:48" ht="15" customHeight="1">
      <c r="AR547" s="66" t="str">
        <f t="shared" si="122"/>
        <v/>
      </c>
      <c r="AS547" s="687"/>
      <c r="AT547" s="687"/>
      <c r="AU547" s="687"/>
      <c r="AV547" s="688"/>
    </row>
    <row r="548" spans="44:48" ht="15" customHeight="1">
      <c r="AR548" s="66" t="str">
        <f t="shared" si="122"/>
        <v/>
      </c>
      <c r="AS548" s="687"/>
      <c r="AT548" s="687"/>
      <c r="AU548" s="687"/>
      <c r="AV548" s="688"/>
    </row>
    <row r="549" spans="44:48" ht="15" customHeight="1">
      <c r="AR549" s="66" t="str">
        <f t="shared" si="122"/>
        <v/>
      </c>
      <c r="AS549" s="687"/>
      <c r="AT549" s="687"/>
      <c r="AU549" s="687"/>
      <c r="AV549" s="688"/>
    </row>
    <row r="550" spans="44:48" ht="15" customHeight="1">
      <c r="AR550" s="66" t="str">
        <f t="shared" si="122"/>
        <v/>
      </c>
      <c r="AS550" s="687"/>
      <c r="AT550" s="687"/>
      <c r="AU550" s="687"/>
      <c r="AV550" s="688"/>
    </row>
    <row r="551" spans="44:48" ht="15" customHeight="1">
      <c r="AR551" s="66" t="str">
        <f t="shared" si="122"/>
        <v/>
      </c>
      <c r="AS551" s="687"/>
      <c r="AT551" s="687"/>
      <c r="AU551" s="687"/>
      <c r="AV551" s="688"/>
    </row>
    <row r="552" spans="44:48" ht="15" customHeight="1">
      <c r="AR552" s="66" t="str">
        <f t="shared" si="122"/>
        <v/>
      </c>
      <c r="AS552" s="687"/>
      <c r="AT552" s="687"/>
      <c r="AU552" s="687"/>
      <c r="AV552" s="688"/>
    </row>
    <row r="553" spans="44:48" ht="15" customHeight="1">
      <c r="AR553" s="66" t="str">
        <f t="shared" si="122"/>
        <v/>
      </c>
      <c r="AS553" s="687"/>
      <c r="AT553" s="687"/>
      <c r="AU553" s="687"/>
      <c r="AV553" s="688"/>
    </row>
    <row r="554" spans="44:48" ht="15" customHeight="1">
      <c r="AR554" s="66" t="str">
        <f t="shared" si="122"/>
        <v/>
      </c>
      <c r="AS554" s="687"/>
      <c r="AT554" s="687"/>
      <c r="AU554" s="687"/>
      <c r="AV554" s="688"/>
    </row>
    <row r="555" spans="44:48" ht="15" customHeight="1">
      <c r="AR555" s="66" t="str">
        <f t="shared" si="122"/>
        <v/>
      </c>
      <c r="AS555" s="687"/>
      <c r="AT555" s="687"/>
      <c r="AU555" s="687"/>
      <c r="AV555" s="688"/>
    </row>
    <row r="556" spans="44:48" ht="15" customHeight="1">
      <c r="AR556" s="66" t="str">
        <f t="shared" si="122"/>
        <v/>
      </c>
      <c r="AS556" s="687"/>
      <c r="AT556" s="687"/>
      <c r="AU556" s="687"/>
      <c r="AV556" s="688"/>
    </row>
    <row r="557" spans="44:48" ht="15" customHeight="1">
      <c r="AR557" s="66" t="str">
        <f t="shared" si="122"/>
        <v/>
      </c>
      <c r="AS557" s="687"/>
      <c r="AT557" s="687"/>
      <c r="AU557" s="687"/>
      <c r="AV557" s="688"/>
    </row>
    <row r="558" spans="44:48" ht="15" customHeight="1">
      <c r="AR558" s="66" t="str">
        <f t="shared" si="122"/>
        <v/>
      </c>
      <c r="AS558" s="687"/>
      <c r="AT558" s="687"/>
      <c r="AU558" s="687"/>
      <c r="AV558" s="688"/>
    </row>
    <row r="559" spans="44:48" ht="15" customHeight="1">
      <c r="AR559" s="66" t="str">
        <f t="shared" si="122"/>
        <v/>
      </c>
      <c r="AS559" s="687"/>
      <c r="AT559" s="687"/>
      <c r="AU559" s="687"/>
      <c r="AV559" s="688"/>
    </row>
    <row r="560" spans="44:48" ht="15" customHeight="1">
      <c r="AR560" s="66" t="str">
        <f t="shared" si="122"/>
        <v/>
      </c>
      <c r="AS560" s="687"/>
      <c r="AT560" s="687"/>
      <c r="AU560" s="687"/>
      <c r="AV560" s="688"/>
    </row>
    <row r="561" spans="44:48" ht="15" customHeight="1">
      <c r="AR561" s="66" t="str">
        <f t="shared" si="122"/>
        <v/>
      </c>
      <c r="AS561" s="687"/>
      <c r="AT561" s="687"/>
      <c r="AU561" s="687"/>
      <c r="AV561" s="688"/>
    </row>
    <row r="562" spans="44:48" ht="15" customHeight="1">
      <c r="AR562" s="66" t="str">
        <f t="shared" si="122"/>
        <v/>
      </c>
      <c r="AS562" s="687"/>
      <c r="AT562" s="687"/>
      <c r="AU562" s="687"/>
      <c r="AV562" s="688"/>
    </row>
    <row r="563" spans="44:48" ht="15" customHeight="1">
      <c r="AR563" s="66" t="str">
        <f t="shared" si="122"/>
        <v/>
      </c>
      <c r="AS563" s="687"/>
      <c r="AT563" s="687"/>
      <c r="AU563" s="687"/>
      <c r="AV563" s="688"/>
    </row>
    <row r="564" spans="44:48" ht="15" customHeight="1">
      <c r="AR564" s="66" t="str">
        <f t="shared" si="122"/>
        <v/>
      </c>
      <c r="AS564" s="687"/>
      <c r="AT564" s="687"/>
      <c r="AU564" s="687"/>
      <c r="AV564" s="688"/>
    </row>
    <row r="565" spans="44:48" ht="15" customHeight="1">
      <c r="AR565" s="66" t="str">
        <f t="shared" si="122"/>
        <v/>
      </c>
      <c r="AS565" s="687"/>
      <c r="AT565" s="687"/>
      <c r="AU565" s="687"/>
      <c r="AV565" s="688"/>
    </row>
    <row r="566" spans="44:48" ht="15" customHeight="1">
      <c r="AR566" s="66" t="str">
        <f t="shared" si="122"/>
        <v/>
      </c>
      <c r="AS566" s="687"/>
      <c r="AT566" s="687"/>
      <c r="AU566" s="687"/>
      <c r="AV566" s="688"/>
    </row>
    <row r="567" spans="44:48" ht="15" customHeight="1">
      <c r="AR567" s="66" t="str">
        <f t="shared" si="122"/>
        <v/>
      </c>
      <c r="AS567" s="687"/>
      <c r="AT567" s="687"/>
      <c r="AU567" s="687"/>
      <c r="AV567" s="688"/>
    </row>
    <row r="568" spans="44:48" ht="15" customHeight="1">
      <c r="AR568" s="66" t="str">
        <f t="shared" si="122"/>
        <v/>
      </c>
      <c r="AS568" s="687"/>
      <c r="AT568" s="687"/>
      <c r="AU568" s="687"/>
      <c r="AV568" s="688"/>
    </row>
    <row r="569" spans="44:48" ht="15" customHeight="1">
      <c r="AR569" s="66" t="str">
        <f t="shared" si="122"/>
        <v/>
      </c>
      <c r="AS569" s="687"/>
      <c r="AT569" s="687"/>
      <c r="AU569" s="687"/>
      <c r="AV569" s="688"/>
    </row>
    <row r="570" spans="44:48" ht="15" customHeight="1">
      <c r="AR570" s="66" t="str">
        <f t="shared" si="122"/>
        <v/>
      </c>
      <c r="AS570" s="687"/>
      <c r="AT570" s="687"/>
      <c r="AU570" s="687"/>
      <c r="AV570" s="688"/>
    </row>
    <row r="571" spans="44:48" ht="15" customHeight="1">
      <c r="AR571" s="66" t="str">
        <f t="shared" si="122"/>
        <v/>
      </c>
      <c r="AS571" s="687"/>
      <c r="AT571" s="687"/>
      <c r="AU571" s="687"/>
      <c r="AV571" s="688"/>
    </row>
    <row r="572" spans="44:48" ht="15" customHeight="1">
      <c r="AR572" s="66" t="str">
        <f t="shared" si="122"/>
        <v/>
      </c>
      <c r="AS572" s="687"/>
      <c r="AT572" s="687"/>
      <c r="AU572" s="687"/>
      <c r="AV572" s="688"/>
    </row>
    <row r="573" spans="44:48" ht="15" customHeight="1">
      <c r="AR573" s="66" t="str">
        <f t="shared" si="122"/>
        <v/>
      </c>
      <c r="AS573" s="687"/>
      <c r="AT573" s="687"/>
      <c r="AU573" s="687"/>
      <c r="AV573" s="688"/>
    </row>
    <row r="574" spans="44:48" ht="15" customHeight="1">
      <c r="AR574" s="66" t="str">
        <f t="shared" si="122"/>
        <v/>
      </c>
      <c r="AS574" s="687"/>
      <c r="AT574" s="687"/>
      <c r="AU574" s="687"/>
      <c r="AV574" s="688"/>
    </row>
    <row r="575" spans="44:48" ht="15" customHeight="1">
      <c r="AR575" s="66" t="str">
        <f t="shared" si="122"/>
        <v/>
      </c>
      <c r="AS575" s="687"/>
      <c r="AT575" s="687"/>
      <c r="AU575" s="687"/>
      <c r="AV575" s="688"/>
    </row>
    <row r="576" spans="44:48" ht="15" customHeight="1">
      <c r="AR576" s="66" t="str">
        <f t="shared" si="122"/>
        <v/>
      </c>
      <c r="AS576" s="687"/>
      <c r="AT576" s="687"/>
      <c r="AU576" s="687"/>
      <c r="AV576" s="688"/>
    </row>
    <row r="577" spans="44:48" ht="15" customHeight="1">
      <c r="AR577" s="66" t="str">
        <f t="shared" si="122"/>
        <v/>
      </c>
      <c r="AS577" s="687"/>
      <c r="AT577" s="687"/>
      <c r="AU577" s="687"/>
      <c r="AV577" s="688"/>
    </row>
    <row r="578" spans="44:48" ht="15" customHeight="1">
      <c r="AR578" s="66" t="str">
        <f t="shared" si="122"/>
        <v/>
      </c>
      <c r="AS578" s="687"/>
      <c r="AT578" s="687"/>
      <c r="AU578" s="687"/>
      <c r="AV578" s="688"/>
    </row>
    <row r="579" spans="44:48" ht="15" customHeight="1">
      <c r="AR579" s="66" t="str">
        <f t="shared" si="122"/>
        <v/>
      </c>
      <c r="AS579" s="687"/>
      <c r="AT579" s="687"/>
      <c r="AU579" s="687"/>
      <c r="AV579" s="688"/>
    </row>
    <row r="580" spans="44:48" ht="15" customHeight="1">
      <c r="AR580" s="66" t="str">
        <f t="shared" si="122"/>
        <v/>
      </c>
      <c r="AS580" s="687"/>
      <c r="AT580" s="687"/>
      <c r="AU580" s="687"/>
      <c r="AV580" s="688"/>
    </row>
    <row r="581" spans="44:48" ht="15" customHeight="1">
      <c r="AR581" s="66" t="str">
        <f t="shared" si="122"/>
        <v/>
      </c>
      <c r="AS581" s="687"/>
      <c r="AT581" s="687"/>
      <c r="AU581" s="687"/>
      <c r="AV581" s="688"/>
    </row>
    <row r="582" spans="44:48" ht="15" customHeight="1">
      <c r="AR582" s="66" t="str">
        <f t="shared" si="122"/>
        <v/>
      </c>
      <c r="AS582" s="687"/>
      <c r="AT582" s="687"/>
      <c r="AU582" s="687"/>
      <c r="AV582" s="688"/>
    </row>
    <row r="583" spans="44:48" ht="15" customHeight="1">
      <c r="AR583" s="66" t="str">
        <f t="shared" si="122"/>
        <v/>
      </c>
      <c r="AS583" s="687"/>
      <c r="AT583" s="687"/>
      <c r="AU583" s="687"/>
      <c r="AV583" s="688"/>
    </row>
    <row r="584" spans="44:48" ht="15" customHeight="1">
      <c r="AR584" s="66" t="str">
        <f t="shared" si="122"/>
        <v/>
      </c>
      <c r="AS584" s="687"/>
      <c r="AT584" s="687"/>
      <c r="AU584" s="687"/>
      <c r="AV584" s="688"/>
    </row>
    <row r="585" spans="44:48" ht="15" customHeight="1">
      <c r="AR585" s="66" t="str">
        <f t="shared" ref="AR585:AR648" si="123">CONCATENATE(AT585,AU585)</f>
        <v/>
      </c>
      <c r="AS585" s="687"/>
      <c r="AT585" s="687"/>
      <c r="AU585" s="687"/>
      <c r="AV585" s="688"/>
    </row>
    <row r="586" spans="44:48" ht="15" customHeight="1">
      <c r="AR586" s="66" t="str">
        <f t="shared" si="123"/>
        <v/>
      </c>
      <c r="AS586" s="687"/>
      <c r="AT586" s="687"/>
      <c r="AU586" s="687"/>
      <c r="AV586" s="688"/>
    </row>
    <row r="587" spans="44:48" ht="15" customHeight="1">
      <c r="AR587" s="66" t="str">
        <f t="shared" si="123"/>
        <v/>
      </c>
      <c r="AS587" s="687"/>
      <c r="AT587" s="687"/>
      <c r="AU587" s="687"/>
      <c r="AV587" s="688"/>
    </row>
    <row r="588" spans="44:48" ht="15" customHeight="1">
      <c r="AR588" s="66" t="str">
        <f t="shared" si="123"/>
        <v/>
      </c>
      <c r="AS588" s="687"/>
      <c r="AT588" s="687"/>
      <c r="AU588" s="687"/>
      <c r="AV588" s="688"/>
    </row>
    <row r="589" spans="44:48" ht="15" customHeight="1">
      <c r="AR589" s="66" t="str">
        <f t="shared" si="123"/>
        <v/>
      </c>
      <c r="AS589" s="687"/>
      <c r="AT589" s="687"/>
      <c r="AU589" s="687"/>
      <c r="AV589" s="688"/>
    </row>
    <row r="590" spans="44:48" ht="15" customHeight="1">
      <c r="AR590" s="66" t="str">
        <f t="shared" si="123"/>
        <v/>
      </c>
      <c r="AS590" s="687"/>
      <c r="AT590" s="687"/>
      <c r="AU590" s="687"/>
      <c r="AV590" s="688"/>
    </row>
    <row r="591" spans="44:48" ht="15" customHeight="1">
      <c r="AR591" s="66" t="str">
        <f t="shared" si="123"/>
        <v/>
      </c>
      <c r="AS591" s="687"/>
      <c r="AT591" s="687"/>
      <c r="AU591" s="687"/>
      <c r="AV591" s="688"/>
    </row>
    <row r="592" spans="44:48" ht="15" customHeight="1">
      <c r="AR592" s="66" t="str">
        <f t="shared" si="123"/>
        <v/>
      </c>
      <c r="AS592" s="687"/>
      <c r="AT592" s="687"/>
      <c r="AU592" s="687"/>
      <c r="AV592" s="688"/>
    </row>
    <row r="593" spans="44:48" ht="15" customHeight="1">
      <c r="AR593" s="66" t="str">
        <f t="shared" si="123"/>
        <v/>
      </c>
      <c r="AS593" s="687"/>
      <c r="AT593" s="687"/>
      <c r="AU593" s="687"/>
      <c r="AV593" s="688"/>
    </row>
    <row r="594" spans="44:48" ht="15" customHeight="1">
      <c r="AR594" s="66" t="str">
        <f t="shared" si="123"/>
        <v/>
      </c>
      <c r="AS594" s="687"/>
      <c r="AT594" s="687"/>
      <c r="AU594" s="687"/>
      <c r="AV594" s="688"/>
    </row>
    <row r="595" spans="44:48" ht="15" customHeight="1">
      <c r="AR595" s="66" t="str">
        <f t="shared" si="123"/>
        <v/>
      </c>
      <c r="AS595" s="687"/>
      <c r="AT595" s="687"/>
      <c r="AU595" s="687"/>
      <c r="AV595" s="688"/>
    </row>
    <row r="596" spans="44:48" ht="15" customHeight="1">
      <c r="AR596" s="66" t="str">
        <f t="shared" si="123"/>
        <v/>
      </c>
      <c r="AS596" s="687"/>
      <c r="AT596" s="687"/>
      <c r="AU596" s="687"/>
      <c r="AV596" s="688"/>
    </row>
    <row r="597" spans="44:48" ht="15" customHeight="1">
      <c r="AR597" s="66" t="str">
        <f t="shared" si="123"/>
        <v/>
      </c>
      <c r="AS597" s="687"/>
      <c r="AT597" s="687"/>
      <c r="AU597" s="687"/>
      <c r="AV597" s="688"/>
    </row>
    <row r="598" spans="44:48" ht="15" customHeight="1">
      <c r="AR598" s="66" t="str">
        <f t="shared" si="123"/>
        <v/>
      </c>
      <c r="AS598" s="687"/>
      <c r="AT598" s="687"/>
      <c r="AU598" s="687"/>
      <c r="AV598" s="688"/>
    </row>
    <row r="599" spans="44:48" ht="15" customHeight="1">
      <c r="AR599" s="66" t="str">
        <f t="shared" si="123"/>
        <v/>
      </c>
      <c r="AS599" s="687"/>
      <c r="AT599" s="687"/>
      <c r="AU599" s="687"/>
      <c r="AV599" s="688"/>
    </row>
    <row r="600" spans="44:48" ht="15" customHeight="1">
      <c r="AR600" s="66" t="str">
        <f t="shared" si="123"/>
        <v/>
      </c>
      <c r="AS600" s="687"/>
      <c r="AT600" s="687"/>
      <c r="AU600" s="687"/>
      <c r="AV600" s="688"/>
    </row>
    <row r="601" spans="44:48" ht="15" customHeight="1">
      <c r="AR601" s="66" t="str">
        <f t="shared" si="123"/>
        <v/>
      </c>
      <c r="AS601" s="687"/>
      <c r="AT601" s="687"/>
      <c r="AU601" s="687"/>
      <c r="AV601" s="688"/>
    </row>
    <row r="602" spans="44:48" ht="15" customHeight="1">
      <c r="AR602" s="66" t="str">
        <f t="shared" si="123"/>
        <v/>
      </c>
      <c r="AS602" s="687"/>
      <c r="AT602" s="687"/>
      <c r="AU602" s="687"/>
      <c r="AV602" s="688"/>
    </row>
    <row r="603" spans="44:48" ht="15" customHeight="1">
      <c r="AR603" s="66" t="str">
        <f t="shared" si="123"/>
        <v/>
      </c>
      <c r="AS603" s="687"/>
      <c r="AT603" s="687"/>
      <c r="AU603" s="687"/>
      <c r="AV603" s="688"/>
    </row>
    <row r="604" spans="44:48" ht="15" customHeight="1">
      <c r="AR604" s="66" t="str">
        <f t="shared" si="123"/>
        <v/>
      </c>
      <c r="AS604" s="687"/>
      <c r="AT604" s="687"/>
      <c r="AU604" s="687"/>
      <c r="AV604" s="688"/>
    </row>
    <row r="605" spans="44:48" ht="15" customHeight="1">
      <c r="AR605" s="66" t="str">
        <f t="shared" si="123"/>
        <v/>
      </c>
      <c r="AS605" s="687"/>
      <c r="AT605" s="687"/>
      <c r="AU605" s="687"/>
      <c r="AV605" s="688"/>
    </row>
    <row r="606" spans="44:48" ht="15" customHeight="1">
      <c r="AR606" s="66" t="str">
        <f t="shared" si="123"/>
        <v/>
      </c>
      <c r="AS606" s="687"/>
      <c r="AT606" s="687"/>
      <c r="AU606" s="687"/>
      <c r="AV606" s="688"/>
    </row>
    <row r="607" spans="44:48" ht="15" customHeight="1">
      <c r="AR607" s="66" t="str">
        <f t="shared" si="123"/>
        <v/>
      </c>
      <c r="AS607" s="687"/>
      <c r="AT607" s="687"/>
      <c r="AU607" s="687"/>
      <c r="AV607" s="688"/>
    </row>
    <row r="608" spans="44:48" ht="15" customHeight="1">
      <c r="AR608" s="66" t="str">
        <f t="shared" si="123"/>
        <v/>
      </c>
      <c r="AS608" s="687"/>
      <c r="AT608" s="687"/>
      <c r="AU608" s="687"/>
      <c r="AV608" s="688"/>
    </row>
    <row r="609" spans="44:48" ht="15" customHeight="1">
      <c r="AR609" s="66" t="str">
        <f t="shared" si="123"/>
        <v/>
      </c>
      <c r="AS609" s="687"/>
      <c r="AT609" s="687"/>
      <c r="AU609" s="687"/>
      <c r="AV609" s="688"/>
    </row>
    <row r="610" spans="44:48" ht="15" customHeight="1">
      <c r="AR610" s="66" t="str">
        <f t="shared" si="123"/>
        <v/>
      </c>
      <c r="AS610" s="687"/>
      <c r="AT610" s="687"/>
      <c r="AU610" s="687"/>
      <c r="AV610" s="688"/>
    </row>
    <row r="611" spans="44:48" ht="15" customHeight="1">
      <c r="AR611" s="66" t="str">
        <f t="shared" si="123"/>
        <v/>
      </c>
      <c r="AS611" s="687"/>
      <c r="AT611" s="687"/>
      <c r="AU611" s="687"/>
      <c r="AV611" s="688"/>
    </row>
    <row r="612" spans="44:48" ht="15" customHeight="1">
      <c r="AR612" s="66" t="str">
        <f t="shared" si="123"/>
        <v/>
      </c>
      <c r="AS612" s="687"/>
      <c r="AT612" s="687"/>
      <c r="AU612" s="687"/>
      <c r="AV612" s="688"/>
    </row>
    <row r="613" spans="44:48" ht="15" customHeight="1">
      <c r="AR613" s="66" t="str">
        <f t="shared" si="123"/>
        <v/>
      </c>
      <c r="AS613" s="687"/>
      <c r="AT613" s="687"/>
      <c r="AU613" s="687"/>
      <c r="AV613" s="688"/>
    </row>
    <row r="614" spans="44:48" ht="15" customHeight="1">
      <c r="AR614" s="66" t="str">
        <f t="shared" si="123"/>
        <v/>
      </c>
      <c r="AS614" s="687"/>
      <c r="AT614" s="687"/>
      <c r="AU614" s="687"/>
      <c r="AV614" s="688"/>
    </row>
    <row r="615" spans="44:48" ht="15" customHeight="1">
      <c r="AR615" s="66" t="str">
        <f t="shared" si="123"/>
        <v/>
      </c>
      <c r="AS615" s="687"/>
      <c r="AT615" s="687"/>
      <c r="AU615" s="687"/>
      <c r="AV615" s="688"/>
    </row>
    <row r="616" spans="44:48" ht="15" customHeight="1">
      <c r="AR616" s="66" t="str">
        <f t="shared" si="123"/>
        <v/>
      </c>
      <c r="AS616" s="687"/>
      <c r="AT616" s="687"/>
      <c r="AU616" s="687"/>
      <c r="AV616" s="688"/>
    </row>
    <row r="617" spans="44:48" ht="15" customHeight="1">
      <c r="AR617" s="66" t="str">
        <f t="shared" si="123"/>
        <v/>
      </c>
      <c r="AS617" s="687"/>
      <c r="AT617" s="687"/>
      <c r="AU617" s="687"/>
      <c r="AV617" s="688"/>
    </row>
    <row r="618" spans="44:48" ht="15" customHeight="1">
      <c r="AR618" s="66" t="str">
        <f t="shared" si="123"/>
        <v/>
      </c>
      <c r="AS618" s="687"/>
      <c r="AT618" s="687"/>
      <c r="AU618" s="687"/>
      <c r="AV618" s="688"/>
    </row>
    <row r="619" spans="44:48" ht="15" customHeight="1">
      <c r="AR619" s="66" t="str">
        <f t="shared" si="123"/>
        <v/>
      </c>
      <c r="AS619" s="687"/>
      <c r="AT619" s="687"/>
      <c r="AU619" s="687"/>
      <c r="AV619" s="688"/>
    </row>
    <row r="620" spans="44:48" ht="15" customHeight="1">
      <c r="AR620" s="66" t="str">
        <f t="shared" si="123"/>
        <v/>
      </c>
      <c r="AS620" s="687"/>
      <c r="AT620" s="687"/>
      <c r="AU620" s="687"/>
      <c r="AV620" s="688"/>
    </row>
    <row r="621" spans="44:48" ht="15" customHeight="1">
      <c r="AR621" s="66" t="str">
        <f t="shared" si="123"/>
        <v/>
      </c>
      <c r="AS621" s="687"/>
      <c r="AT621" s="687"/>
      <c r="AU621" s="687"/>
      <c r="AV621" s="688"/>
    </row>
    <row r="622" spans="44:48" ht="15" customHeight="1">
      <c r="AR622" s="66" t="str">
        <f t="shared" si="123"/>
        <v/>
      </c>
      <c r="AS622" s="687"/>
      <c r="AT622" s="687"/>
      <c r="AU622" s="687"/>
      <c r="AV622" s="688"/>
    </row>
    <row r="623" spans="44:48" ht="15" customHeight="1">
      <c r="AR623" s="66" t="str">
        <f t="shared" si="123"/>
        <v/>
      </c>
      <c r="AS623" s="687"/>
      <c r="AT623" s="687"/>
      <c r="AU623" s="687"/>
      <c r="AV623" s="688"/>
    </row>
    <row r="624" spans="44:48" ht="15" customHeight="1">
      <c r="AR624" s="66" t="str">
        <f t="shared" si="123"/>
        <v/>
      </c>
      <c r="AS624" s="687"/>
      <c r="AT624" s="687"/>
      <c r="AU624" s="687"/>
      <c r="AV624" s="688"/>
    </row>
    <row r="625" spans="44:48" ht="15" customHeight="1">
      <c r="AR625" s="66" t="str">
        <f t="shared" si="123"/>
        <v/>
      </c>
      <c r="AS625" s="687"/>
      <c r="AT625" s="687"/>
      <c r="AU625" s="687"/>
      <c r="AV625" s="688"/>
    </row>
    <row r="626" spans="44:48" ht="15" customHeight="1">
      <c r="AR626" s="66" t="str">
        <f t="shared" si="123"/>
        <v/>
      </c>
      <c r="AS626" s="687"/>
      <c r="AT626" s="687"/>
      <c r="AU626" s="687"/>
      <c r="AV626" s="688"/>
    </row>
    <row r="627" spans="44:48" ht="15" customHeight="1">
      <c r="AR627" s="66" t="str">
        <f t="shared" si="123"/>
        <v/>
      </c>
      <c r="AS627" s="687"/>
      <c r="AT627" s="687"/>
      <c r="AU627" s="687"/>
      <c r="AV627" s="688"/>
    </row>
    <row r="628" spans="44:48" ht="15" customHeight="1">
      <c r="AR628" s="66" t="str">
        <f t="shared" si="123"/>
        <v/>
      </c>
      <c r="AS628" s="687"/>
      <c r="AT628" s="687"/>
      <c r="AU628" s="687"/>
      <c r="AV628" s="688"/>
    </row>
    <row r="629" spans="44:48" ht="15" customHeight="1">
      <c r="AR629" s="66" t="str">
        <f t="shared" si="123"/>
        <v/>
      </c>
      <c r="AS629" s="687"/>
      <c r="AT629" s="687"/>
      <c r="AU629" s="687"/>
      <c r="AV629" s="688"/>
    </row>
    <row r="630" spans="44:48" ht="15" customHeight="1">
      <c r="AR630" s="66" t="str">
        <f t="shared" si="123"/>
        <v/>
      </c>
      <c r="AS630" s="687"/>
      <c r="AT630" s="687"/>
      <c r="AU630" s="687"/>
      <c r="AV630" s="688"/>
    </row>
    <row r="631" spans="44:48" ht="15" customHeight="1">
      <c r="AR631" s="66" t="str">
        <f t="shared" si="123"/>
        <v/>
      </c>
      <c r="AS631" s="687"/>
      <c r="AT631" s="687"/>
      <c r="AU631" s="687"/>
      <c r="AV631" s="688"/>
    </row>
    <row r="632" spans="44:48" ht="15" customHeight="1">
      <c r="AR632" s="66" t="str">
        <f t="shared" si="123"/>
        <v/>
      </c>
      <c r="AS632" s="687"/>
      <c r="AT632" s="687"/>
      <c r="AU632" s="687"/>
      <c r="AV632" s="688"/>
    </row>
    <row r="633" spans="44:48" ht="15" customHeight="1">
      <c r="AR633" s="66" t="str">
        <f t="shared" si="123"/>
        <v/>
      </c>
      <c r="AS633" s="687"/>
      <c r="AT633" s="687"/>
      <c r="AU633" s="687"/>
      <c r="AV633" s="688"/>
    </row>
    <row r="634" spans="44:48" ht="15" customHeight="1">
      <c r="AR634" s="66" t="str">
        <f t="shared" si="123"/>
        <v/>
      </c>
      <c r="AS634" s="687"/>
      <c r="AT634" s="687"/>
      <c r="AU634" s="687"/>
      <c r="AV634" s="688"/>
    </row>
    <row r="635" spans="44:48" ht="15" customHeight="1">
      <c r="AR635" s="66" t="str">
        <f t="shared" si="123"/>
        <v/>
      </c>
      <c r="AS635" s="687"/>
      <c r="AT635" s="687"/>
      <c r="AU635" s="687"/>
      <c r="AV635" s="688"/>
    </row>
    <row r="636" spans="44:48" ht="15" customHeight="1">
      <c r="AR636" s="66" t="str">
        <f t="shared" si="123"/>
        <v/>
      </c>
      <c r="AS636" s="687"/>
      <c r="AT636" s="687"/>
      <c r="AU636" s="687"/>
      <c r="AV636" s="688"/>
    </row>
    <row r="637" spans="44:48" ht="15" customHeight="1">
      <c r="AR637" s="66" t="str">
        <f t="shared" si="123"/>
        <v/>
      </c>
      <c r="AS637" s="687"/>
      <c r="AT637" s="687"/>
      <c r="AU637" s="687"/>
      <c r="AV637" s="688"/>
    </row>
    <row r="638" spans="44:48" ht="15" customHeight="1">
      <c r="AR638" s="66" t="str">
        <f t="shared" si="123"/>
        <v/>
      </c>
      <c r="AS638" s="687"/>
      <c r="AT638" s="687"/>
      <c r="AU638" s="687"/>
      <c r="AV638" s="688"/>
    </row>
    <row r="639" spans="44:48" ht="15" customHeight="1">
      <c r="AR639" s="66" t="str">
        <f t="shared" si="123"/>
        <v/>
      </c>
      <c r="AS639" s="687"/>
      <c r="AT639" s="687"/>
      <c r="AU639" s="687"/>
      <c r="AV639" s="688"/>
    </row>
    <row r="640" spans="44:48" ht="15" customHeight="1">
      <c r="AR640" s="66" t="str">
        <f t="shared" si="123"/>
        <v/>
      </c>
      <c r="AS640" s="687"/>
      <c r="AT640" s="687"/>
      <c r="AU640" s="687"/>
      <c r="AV640" s="688"/>
    </row>
    <row r="641" spans="44:48" ht="15" customHeight="1">
      <c r="AR641" s="66" t="str">
        <f t="shared" si="123"/>
        <v/>
      </c>
      <c r="AS641" s="687"/>
      <c r="AT641" s="687"/>
      <c r="AU641" s="687"/>
      <c r="AV641" s="688"/>
    </row>
    <row r="642" spans="44:48" ht="15" customHeight="1">
      <c r="AR642" s="66" t="str">
        <f t="shared" si="123"/>
        <v/>
      </c>
      <c r="AS642" s="687"/>
      <c r="AT642" s="687"/>
      <c r="AU642" s="687"/>
      <c r="AV642" s="688"/>
    </row>
    <row r="643" spans="44:48" ht="15" customHeight="1">
      <c r="AR643" s="66" t="str">
        <f t="shared" si="123"/>
        <v/>
      </c>
      <c r="AS643" s="687"/>
      <c r="AT643" s="687"/>
      <c r="AU643" s="687"/>
      <c r="AV643" s="688"/>
    </row>
    <row r="644" spans="44:48" ht="15" customHeight="1">
      <c r="AR644" s="66" t="str">
        <f t="shared" si="123"/>
        <v/>
      </c>
      <c r="AS644" s="687"/>
      <c r="AT644" s="687"/>
      <c r="AU644" s="687"/>
      <c r="AV644" s="688"/>
    </row>
    <row r="645" spans="44:48" ht="15" customHeight="1">
      <c r="AR645" s="66" t="str">
        <f t="shared" si="123"/>
        <v/>
      </c>
      <c r="AS645" s="687"/>
      <c r="AT645" s="687"/>
      <c r="AU645" s="687"/>
      <c r="AV645" s="688"/>
    </row>
    <row r="646" spans="44:48" ht="15" customHeight="1">
      <c r="AR646" s="66" t="str">
        <f t="shared" si="123"/>
        <v/>
      </c>
      <c r="AS646" s="687"/>
      <c r="AT646" s="687"/>
      <c r="AU646" s="687"/>
      <c r="AV646" s="688"/>
    </row>
    <row r="647" spans="44:48" ht="15" customHeight="1">
      <c r="AR647" s="66" t="str">
        <f t="shared" si="123"/>
        <v/>
      </c>
      <c r="AS647" s="687"/>
      <c r="AT647" s="687"/>
      <c r="AU647" s="687"/>
      <c r="AV647" s="688"/>
    </row>
    <row r="648" spans="44:48" ht="15" customHeight="1">
      <c r="AR648" s="66" t="str">
        <f t="shared" si="123"/>
        <v/>
      </c>
      <c r="AS648" s="687"/>
      <c r="AT648" s="687"/>
      <c r="AU648" s="687"/>
      <c r="AV648" s="688"/>
    </row>
    <row r="649" spans="44:48" ht="15" customHeight="1">
      <c r="AR649" s="66" t="str">
        <f t="shared" ref="AR649:AR712" si="124">CONCATENATE(AT649,AU649)</f>
        <v/>
      </c>
      <c r="AS649" s="687"/>
      <c r="AT649" s="687"/>
      <c r="AU649" s="687"/>
      <c r="AV649" s="688"/>
    </row>
    <row r="650" spans="44:48" ht="15" customHeight="1">
      <c r="AR650" s="66" t="str">
        <f t="shared" si="124"/>
        <v/>
      </c>
      <c r="AS650" s="687"/>
      <c r="AT650" s="687"/>
      <c r="AU650" s="687"/>
      <c r="AV650" s="688"/>
    </row>
    <row r="651" spans="44:48" ht="15" customHeight="1">
      <c r="AR651" s="66" t="str">
        <f t="shared" si="124"/>
        <v/>
      </c>
      <c r="AS651" s="687"/>
      <c r="AT651" s="687"/>
      <c r="AU651" s="687"/>
      <c r="AV651" s="688"/>
    </row>
    <row r="652" spans="44:48" ht="15" customHeight="1">
      <c r="AR652" s="66" t="str">
        <f t="shared" si="124"/>
        <v/>
      </c>
      <c r="AS652" s="687"/>
      <c r="AT652" s="687"/>
      <c r="AU652" s="687"/>
      <c r="AV652" s="688"/>
    </row>
    <row r="653" spans="44:48" ht="15" customHeight="1">
      <c r="AR653" s="66" t="str">
        <f t="shared" si="124"/>
        <v/>
      </c>
      <c r="AS653" s="687"/>
      <c r="AT653" s="687"/>
      <c r="AU653" s="687"/>
      <c r="AV653" s="688"/>
    </row>
    <row r="654" spans="44:48" ht="15" customHeight="1">
      <c r="AR654" s="66" t="str">
        <f t="shared" si="124"/>
        <v/>
      </c>
      <c r="AS654" s="687"/>
      <c r="AT654" s="687"/>
      <c r="AU654" s="687"/>
      <c r="AV654" s="688"/>
    </row>
    <row r="655" spans="44:48" ht="15" customHeight="1">
      <c r="AR655" s="66" t="str">
        <f t="shared" si="124"/>
        <v/>
      </c>
      <c r="AS655" s="687"/>
      <c r="AT655" s="687"/>
      <c r="AU655" s="687"/>
      <c r="AV655" s="688"/>
    </row>
    <row r="656" spans="44:48" ht="15" customHeight="1">
      <c r="AR656" s="66" t="str">
        <f t="shared" si="124"/>
        <v/>
      </c>
      <c r="AS656" s="687"/>
      <c r="AT656" s="687"/>
      <c r="AU656" s="687"/>
      <c r="AV656" s="688"/>
    </row>
    <row r="657" spans="44:48" ht="15" customHeight="1">
      <c r="AR657" s="66" t="str">
        <f t="shared" si="124"/>
        <v/>
      </c>
      <c r="AS657" s="687"/>
      <c r="AT657" s="687"/>
      <c r="AU657" s="687"/>
      <c r="AV657" s="688"/>
    </row>
    <row r="658" spans="44:48" ht="15" customHeight="1">
      <c r="AR658" s="66" t="str">
        <f t="shared" si="124"/>
        <v/>
      </c>
      <c r="AS658" s="687"/>
      <c r="AT658" s="687"/>
      <c r="AU658" s="687"/>
      <c r="AV658" s="688"/>
    </row>
    <row r="659" spans="44:48" ht="15" customHeight="1">
      <c r="AR659" s="66" t="str">
        <f t="shared" si="124"/>
        <v/>
      </c>
      <c r="AS659" s="687"/>
      <c r="AT659" s="687"/>
      <c r="AU659" s="687"/>
      <c r="AV659" s="688"/>
    </row>
    <row r="660" spans="44:48" ht="15" customHeight="1">
      <c r="AR660" s="66" t="str">
        <f t="shared" si="124"/>
        <v/>
      </c>
      <c r="AS660" s="687"/>
      <c r="AT660" s="687"/>
      <c r="AU660" s="687"/>
      <c r="AV660" s="688"/>
    </row>
    <row r="661" spans="44:48" ht="15" customHeight="1">
      <c r="AR661" s="66" t="str">
        <f t="shared" si="124"/>
        <v/>
      </c>
      <c r="AS661" s="687"/>
      <c r="AT661" s="687"/>
      <c r="AU661" s="687"/>
      <c r="AV661" s="688"/>
    </row>
    <row r="662" spans="44:48" ht="15" customHeight="1">
      <c r="AR662" s="66" t="str">
        <f t="shared" si="124"/>
        <v/>
      </c>
      <c r="AS662" s="687"/>
      <c r="AT662" s="687"/>
      <c r="AU662" s="687"/>
      <c r="AV662" s="688"/>
    </row>
    <row r="663" spans="44:48" ht="15" customHeight="1">
      <c r="AR663" s="66" t="str">
        <f t="shared" si="124"/>
        <v/>
      </c>
      <c r="AS663" s="687"/>
      <c r="AT663" s="687"/>
      <c r="AU663" s="687"/>
      <c r="AV663" s="688"/>
    </row>
    <row r="664" spans="44:48" ht="15" customHeight="1">
      <c r="AR664" s="66" t="str">
        <f t="shared" si="124"/>
        <v/>
      </c>
      <c r="AS664" s="687"/>
      <c r="AT664" s="687"/>
      <c r="AU664" s="687"/>
      <c r="AV664" s="688"/>
    </row>
    <row r="665" spans="44:48" ht="15" customHeight="1">
      <c r="AR665" s="66" t="str">
        <f t="shared" si="124"/>
        <v/>
      </c>
      <c r="AS665" s="687"/>
      <c r="AT665" s="687"/>
      <c r="AU665" s="687"/>
      <c r="AV665" s="688"/>
    </row>
    <row r="666" spans="44:48" ht="15" customHeight="1">
      <c r="AR666" s="66" t="str">
        <f t="shared" si="124"/>
        <v/>
      </c>
      <c r="AS666" s="687"/>
      <c r="AT666" s="687"/>
      <c r="AU666" s="687"/>
      <c r="AV666" s="688"/>
    </row>
    <row r="667" spans="44:48" ht="15" customHeight="1">
      <c r="AR667" s="66" t="str">
        <f t="shared" si="124"/>
        <v/>
      </c>
      <c r="AS667" s="687"/>
      <c r="AT667" s="687"/>
      <c r="AU667" s="687"/>
      <c r="AV667" s="688"/>
    </row>
    <row r="668" spans="44:48" ht="15" customHeight="1">
      <c r="AR668" s="66" t="str">
        <f t="shared" si="124"/>
        <v/>
      </c>
      <c r="AS668" s="687"/>
      <c r="AT668" s="687"/>
      <c r="AU668" s="687"/>
      <c r="AV668" s="688"/>
    </row>
    <row r="669" spans="44:48" ht="15" customHeight="1">
      <c r="AR669" s="66" t="str">
        <f t="shared" si="124"/>
        <v/>
      </c>
      <c r="AS669" s="687"/>
      <c r="AT669" s="687"/>
      <c r="AU669" s="687"/>
      <c r="AV669" s="688"/>
    </row>
    <row r="670" spans="44:48" ht="15" customHeight="1">
      <c r="AR670" s="66" t="str">
        <f t="shared" si="124"/>
        <v/>
      </c>
      <c r="AS670" s="687"/>
      <c r="AT670" s="687"/>
      <c r="AU670" s="687"/>
      <c r="AV670" s="688"/>
    </row>
    <row r="671" spans="44:48" ht="15" customHeight="1">
      <c r="AR671" s="66" t="str">
        <f t="shared" si="124"/>
        <v/>
      </c>
      <c r="AS671" s="687"/>
      <c r="AT671" s="687"/>
      <c r="AU671" s="687"/>
      <c r="AV671" s="688"/>
    </row>
    <row r="672" spans="44:48" ht="15" customHeight="1">
      <c r="AR672" s="66" t="str">
        <f t="shared" si="124"/>
        <v/>
      </c>
      <c r="AS672" s="687"/>
      <c r="AT672" s="687"/>
      <c r="AU672" s="687"/>
      <c r="AV672" s="688"/>
    </row>
    <row r="673" spans="44:48" ht="15" customHeight="1">
      <c r="AR673" s="66" t="str">
        <f t="shared" si="124"/>
        <v/>
      </c>
      <c r="AS673" s="687"/>
      <c r="AT673" s="687"/>
      <c r="AU673" s="687"/>
      <c r="AV673" s="688"/>
    </row>
    <row r="674" spans="44:48" ht="15" customHeight="1">
      <c r="AR674" s="66" t="str">
        <f t="shared" si="124"/>
        <v/>
      </c>
      <c r="AS674" s="687"/>
      <c r="AT674" s="687"/>
      <c r="AU674" s="687"/>
      <c r="AV674" s="688"/>
    </row>
    <row r="675" spans="44:48" ht="15" customHeight="1">
      <c r="AR675" s="66" t="str">
        <f t="shared" si="124"/>
        <v/>
      </c>
      <c r="AS675" s="687"/>
      <c r="AT675" s="687"/>
      <c r="AU675" s="687"/>
      <c r="AV675" s="688"/>
    </row>
    <row r="676" spans="44:48" ht="15" customHeight="1">
      <c r="AR676" s="66" t="str">
        <f t="shared" si="124"/>
        <v/>
      </c>
      <c r="AS676" s="687"/>
      <c r="AT676" s="687"/>
      <c r="AU676" s="687"/>
      <c r="AV676" s="688"/>
    </row>
    <row r="677" spans="44:48" ht="15" customHeight="1">
      <c r="AR677" s="66" t="str">
        <f t="shared" si="124"/>
        <v/>
      </c>
      <c r="AS677" s="687"/>
      <c r="AT677" s="687"/>
      <c r="AU677" s="687"/>
      <c r="AV677" s="688"/>
    </row>
    <row r="678" spans="44:48" ht="15" customHeight="1">
      <c r="AR678" s="66" t="str">
        <f t="shared" si="124"/>
        <v/>
      </c>
      <c r="AS678" s="687"/>
      <c r="AT678" s="687"/>
      <c r="AU678" s="687"/>
      <c r="AV678" s="688"/>
    </row>
    <row r="679" spans="44:48" ht="15" customHeight="1">
      <c r="AR679" s="66" t="str">
        <f t="shared" si="124"/>
        <v/>
      </c>
      <c r="AS679" s="687"/>
      <c r="AT679" s="687"/>
      <c r="AU679" s="687"/>
      <c r="AV679" s="688"/>
    </row>
    <row r="680" spans="44:48" ht="15" customHeight="1">
      <c r="AR680" s="66" t="str">
        <f t="shared" si="124"/>
        <v/>
      </c>
      <c r="AS680" s="687"/>
      <c r="AT680" s="687"/>
      <c r="AU680" s="687"/>
      <c r="AV680" s="688"/>
    </row>
    <row r="681" spans="44:48" ht="15" customHeight="1">
      <c r="AR681" s="66" t="str">
        <f t="shared" si="124"/>
        <v/>
      </c>
      <c r="AS681" s="687"/>
      <c r="AT681" s="687"/>
      <c r="AU681" s="687"/>
      <c r="AV681" s="688"/>
    </row>
    <row r="682" spans="44:48" ht="15" customHeight="1">
      <c r="AR682" s="66" t="str">
        <f t="shared" si="124"/>
        <v/>
      </c>
      <c r="AS682" s="687"/>
      <c r="AT682" s="687"/>
      <c r="AU682" s="687"/>
      <c r="AV682" s="688"/>
    </row>
    <row r="683" spans="44:48" ht="15" customHeight="1">
      <c r="AR683" s="66" t="str">
        <f t="shared" si="124"/>
        <v/>
      </c>
      <c r="AS683" s="687"/>
      <c r="AT683" s="687"/>
      <c r="AU683" s="687"/>
      <c r="AV683" s="688"/>
    </row>
    <row r="684" spans="44:48" ht="15" customHeight="1">
      <c r="AR684" s="66" t="str">
        <f t="shared" si="124"/>
        <v/>
      </c>
      <c r="AS684" s="687"/>
      <c r="AT684" s="687"/>
      <c r="AU684" s="687"/>
      <c r="AV684" s="688"/>
    </row>
    <row r="685" spans="44:48" ht="15" customHeight="1">
      <c r="AR685" s="66" t="str">
        <f t="shared" si="124"/>
        <v/>
      </c>
      <c r="AS685" s="687"/>
      <c r="AT685" s="687"/>
      <c r="AU685" s="687"/>
      <c r="AV685" s="688"/>
    </row>
    <row r="686" spans="44:48" ht="15" customHeight="1">
      <c r="AR686" s="66" t="str">
        <f t="shared" si="124"/>
        <v/>
      </c>
      <c r="AS686" s="687"/>
      <c r="AT686" s="687"/>
      <c r="AU686" s="687"/>
      <c r="AV686" s="688"/>
    </row>
    <row r="687" spans="44:48" ht="15" customHeight="1">
      <c r="AR687" s="66" t="str">
        <f t="shared" si="124"/>
        <v/>
      </c>
      <c r="AS687" s="687"/>
      <c r="AT687" s="687"/>
      <c r="AU687" s="687"/>
      <c r="AV687" s="688"/>
    </row>
    <row r="688" spans="44:48" ht="15" customHeight="1">
      <c r="AR688" s="66" t="str">
        <f t="shared" si="124"/>
        <v/>
      </c>
      <c r="AS688" s="687"/>
      <c r="AT688" s="687"/>
      <c r="AU688" s="687"/>
      <c r="AV688" s="688"/>
    </row>
    <row r="689" spans="44:48" ht="15" customHeight="1">
      <c r="AR689" s="66" t="str">
        <f t="shared" si="124"/>
        <v/>
      </c>
      <c r="AS689" s="687"/>
      <c r="AT689" s="687"/>
      <c r="AU689" s="687"/>
      <c r="AV689" s="688"/>
    </row>
    <row r="690" spans="44:48" ht="15" customHeight="1">
      <c r="AR690" s="66" t="str">
        <f t="shared" si="124"/>
        <v/>
      </c>
      <c r="AS690" s="687"/>
      <c r="AT690" s="687"/>
      <c r="AU690" s="687"/>
      <c r="AV690" s="688"/>
    </row>
    <row r="691" spans="44:48" ht="15" customHeight="1">
      <c r="AR691" s="66" t="str">
        <f t="shared" si="124"/>
        <v/>
      </c>
      <c r="AS691" s="687"/>
      <c r="AT691" s="687"/>
      <c r="AU691" s="687"/>
      <c r="AV691" s="688"/>
    </row>
    <row r="692" spans="44:48" ht="15" customHeight="1">
      <c r="AR692" s="66" t="str">
        <f t="shared" si="124"/>
        <v/>
      </c>
      <c r="AS692" s="687"/>
      <c r="AT692" s="687"/>
      <c r="AU692" s="687"/>
      <c r="AV692" s="688"/>
    </row>
    <row r="693" spans="44:48" ht="15" customHeight="1">
      <c r="AR693" s="66" t="str">
        <f t="shared" si="124"/>
        <v/>
      </c>
      <c r="AS693" s="687"/>
      <c r="AT693" s="687"/>
      <c r="AU693" s="687"/>
      <c r="AV693" s="688"/>
    </row>
    <row r="694" spans="44:48" ht="15" customHeight="1">
      <c r="AR694" s="66" t="str">
        <f t="shared" si="124"/>
        <v/>
      </c>
      <c r="AS694" s="687"/>
      <c r="AT694" s="687"/>
      <c r="AU694" s="687"/>
      <c r="AV694" s="688"/>
    </row>
    <row r="695" spans="44:48" ht="15" customHeight="1">
      <c r="AR695" s="66" t="str">
        <f t="shared" si="124"/>
        <v/>
      </c>
      <c r="AS695" s="687"/>
      <c r="AT695" s="687"/>
      <c r="AU695" s="687"/>
      <c r="AV695" s="688"/>
    </row>
    <row r="696" spans="44:48" ht="15" customHeight="1">
      <c r="AR696" s="66" t="str">
        <f t="shared" si="124"/>
        <v/>
      </c>
      <c r="AS696" s="687"/>
      <c r="AT696" s="687"/>
      <c r="AU696" s="687"/>
      <c r="AV696" s="688"/>
    </row>
    <row r="697" spans="44:48" ht="15" customHeight="1">
      <c r="AR697" s="66" t="str">
        <f t="shared" si="124"/>
        <v/>
      </c>
      <c r="AS697" s="687"/>
      <c r="AT697" s="687"/>
      <c r="AU697" s="687"/>
      <c r="AV697" s="688"/>
    </row>
    <row r="698" spans="44:48" ht="15" customHeight="1">
      <c r="AR698" s="66" t="str">
        <f t="shared" si="124"/>
        <v/>
      </c>
      <c r="AS698" s="687"/>
      <c r="AT698" s="687"/>
      <c r="AU698" s="687"/>
      <c r="AV698" s="688"/>
    </row>
    <row r="699" spans="44:48" ht="15" customHeight="1">
      <c r="AR699" s="66" t="str">
        <f t="shared" si="124"/>
        <v/>
      </c>
      <c r="AS699" s="687"/>
      <c r="AT699" s="687"/>
      <c r="AU699" s="687"/>
      <c r="AV699" s="688"/>
    </row>
    <row r="700" spans="44:48" ht="15" customHeight="1">
      <c r="AR700" s="66" t="str">
        <f t="shared" si="124"/>
        <v/>
      </c>
      <c r="AS700" s="687"/>
      <c r="AT700" s="687"/>
      <c r="AU700" s="687"/>
      <c r="AV700" s="688"/>
    </row>
    <row r="701" spans="44:48" ht="15" customHeight="1">
      <c r="AR701" s="66" t="str">
        <f t="shared" si="124"/>
        <v/>
      </c>
      <c r="AS701" s="687"/>
      <c r="AT701" s="687"/>
      <c r="AU701" s="687"/>
      <c r="AV701" s="688"/>
    </row>
    <row r="702" spans="44:48" ht="15" customHeight="1">
      <c r="AR702" s="66" t="str">
        <f t="shared" si="124"/>
        <v/>
      </c>
      <c r="AS702" s="687"/>
      <c r="AT702" s="687"/>
      <c r="AU702" s="687"/>
      <c r="AV702" s="688"/>
    </row>
    <row r="703" spans="44:48" ht="15" customHeight="1">
      <c r="AR703" s="66" t="str">
        <f t="shared" si="124"/>
        <v/>
      </c>
      <c r="AS703" s="687"/>
      <c r="AT703" s="687"/>
      <c r="AU703" s="687"/>
      <c r="AV703" s="688"/>
    </row>
    <row r="704" spans="44:48" ht="15" customHeight="1">
      <c r="AR704" s="66" t="str">
        <f t="shared" si="124"/>
        <v/>
      </c>
      <c r="AS704" s="687"/>
      <c r="AT704" s="687"/>
      <c r="AU704" s="687"/>
      <c r="AV704" s="688"/>
    </row>
    <row r="705" spans="44:48" ht="15" customHeight="1">
      <c r="AR705" s="66" t="str">
        <f t="shared" si="124"/>
        <v/>
      </c>
      <c r="AS705" s="687"/>
      <c r="AT705" s="687"/>
      <c r="AU705" s="687"/>
      <c r="AV705" s="688"/>
    </row>
    <row r="706" spans="44:48" ht="15" customHeight="1">
      <c r="AR706" s="66" t="str">
        <f t="shared" si="124"/>
        <v/>
      </c>
      <c r="AS706" s="687"/>
      <c r="AT706" s="687"/>
      <c r="AU706" s="687"/>
      <c r="AV706" s="688"/>
    </row>
    <row r="707" spans="44:48" ht="15" customHeight="1">
      <c r="AR707" s="66" t="str">
        <f t="shared" si="124"/>
        <v/>
      </c>
      <c r="AS707" s="687"/>
      <c r="AT707" s="687"/>
      <c r="AU707" s="687"/>
      <c r="AV707" s="688"/>
    </row>
    <row r="708" spans="44:48" ht="15" customHeight="1">
      <c r="AR708" s="66" t="str">
        <f t="shared" si="124"/>
        <v/>
      </c>
      <c r="AS708" s="687"/>
      <c r="AT708" s="687"/>
      <c r="AU708" s="687"/>
      <c r="AV708" s="688"/>
    </row>
    <row r="709" spans="44:48" ht="15" customHeight="1">
      <c r="AR709" s="66" t="str">
        <f t="shared" si="124"/>
        <v/>
      </c>
      <c r="AS709" s="687"/>
      <c r="AT709" s="687"/>
      <c r="AU709" s="687"/>
      <c r="AV709" s="688"/>
    </row>
    <row r="710" spans="44:48" ht="15" customHeight="1">
      <c r="AR710" s="66" t="str">
        <f t="shared" si="124"/>
        <v/>
      </c>
      <c r="AS710" s="687"/>
      <c r="AT710" s="687"/>
      <c r="AU710" s="687"/>
      <c r="AV710" s="688"/>
    </row>
    <row r="711" spans="44:48" ht="15" customHeight="1">
      <c r="AR711" s="66" t="str">
        <f t="shared" si="124"/>
        <v/>
      </c>
      <c r="AS711" s="687"/>
      <c r="AT711" s="687"/>
      <c r="AU711" s="687"/>
      <c r="AV711" s="688"/>
    </row>
    <row r="712" spans="44:48" ht="15" customHeight="1">
      <c r="AR712" s="66" t="str">
        <f t="shared" si="124"/>
        <v/>
      </c>
      <c r="AS712" s="687"/>
      <c r="AT712" s="687"/>
      <c r="AU712" s="687"/>
      <c r="AV712" s="688"/>
    </row>
    <row r="713" spans="44:48" ht="15" customHeight="1">
      <c r="AR713" s="66" t="str">
        <f t="shared" ref="AR713:AR776" si="125">CONCATENATE(AT713,AU713)</f>
        <v/>
      </c>
      <c r="AS713" s="687"/>
      <c r="AT713" s="687"/>
      <c r="AU713" s="687"/>
      <c r="AV713" s="688"/>
    </row>
    <row r="714" spans="44:48" ht="15" customHeight="1">
      <c r="AR714" s="66" t="str">
        <f t="shared" si="125"/>
        <v/>
      </c>
      <c r="AS714" s="687"/>
      <c r="AT714" s="687"/>
      <c r="AU714" s="687"/>
      <c r="AV714" s="688"/>
    </row>
    <row r="715" spans="44:48" ht="15" customHeight="1">
      <c r="AR715" s="66" t="str">
        <f t="shared" si="125"/>
        <v/>
      </c>
      <c r="AS715" s="687"/>
      <c r="AT715" s="687"/>
      <c r="AU715" s="687"/>
      <c r="AV715" s="688"/>
    </row>
    <row r="716" spans="44:48" ht="15" customHeight="1">
      <c r="AR716" s="66" t="str">
        <f t="shared" si="125"/>
        <v/>
      </c>
      <c r="AS716" s="687"/>
      <c r="AT716" s="687"/>
      <c r="AU716" s="687"/>
      <c r="AV716" s="688"/>
    </row>
    <row r="717" spans="44:48" ht="15" customHeight="1">
      <c r="AR717" s="66" t="str">
        <f t="shared" si="125"/>
        <v/>
      </c>
      <c r="AS717" s="687"/>
      <c r="AT717" s="687"/>
      <c r="AU717" s="687"/>
      <c r="AV717" s="688"/>
    </row>
    <row r="718" spans="44:48" ht="15" customHeight="1">
      <c r="AR718" s="66" t="str">
        <f t="shared" si="125"/>
        <v/>
      </c>
      <c r="AS718" s="687"/>
      <c r="AT718" s="687"/>
      <c r="AU718" s="687"/>
      <c r="AV718" s="688"/>
    </row>
    <row r="719" spans="44:48" ht="15" customHeight="1">
      <c r="AR719" s="66" t="str">
        <f t="shared" si="125"/>
        <v/>
      </c>
      <c r="AS719" s="687"/>
      <c r="AT719" s="687"/>
      <c r="AU719" s="687"/>
      <c r="AV719" s="688"/>
    </row>
    <row r="720" spans="44:48" ht="15" customHeight="1">
      <c r="AR720" s="66" t="str">
        <f t="shared" si="125"/>
        <v/>
      </c>
      <c r="AS720" s="687"/>
      <c r="AT720" s="687"/>
      <c r="AU720" s="687"/>
      <c r="AV720" s="688"/>
    </row>
    <row r="721" spans="44:48" ht="15" customHeight="1">
      <c r="AR721" s="66" t="str">
        <f t="shared" si="125"/>
        <v/>
      </c>
      <c r="AS721" s="687"/>
      <c r="AT721" s="687"/>
      <c r="AU721" s="687"/>
      <c r="AV721" s="688"/>
    </row>
    <row r="722" spans="44:48" ht="15" customHeight="1">
      <c r="AR722" s="66" t="str">
        <f t="shared" si="125"/>
        <v/>
      </c>
      <c r="AS722" s="687"/>
      <c r="AT722" s="687"/>
      <c r="AU722" s="687"/>
      <c r="AV722" s="688"/>
    </row>
    <row r="723" spans="44:48" ht="15" customHeight="1">
      <c r="AR723" s="66" t="str">
        <f t="shared" si="125"/>
        <v/>
      </c>
      <c r="AS723" s="687"/>
      <c r="AT723" s="687"/>
      <c r="AU723" s="687"/>
      <c r="AV723" s="688"/>
    </row>
    <row r="724" spans="44:48" ht="15" customHeight="1">
      <c r="AR724" s="66" t="str">
        <f t="shared" si="125"/>
        <v/>
      </c>
      <c r="AS724" s="687"/>
      <c r="AT724" s="687"/>
      <c r="AU724" s="687"/>
      <c r="AV724" s="688"/>
    </row>
    <row r="725" spans="44:48" ht="15" customHeight="1">
      <c r="AR725" s="66" t="str">
        <f t="shared" si="125"/>
        <v/>
      </c>
      <c r="AS725" s="687"/>
      <c r="AT725" s="687"/>
      <c r="AU725" s="687"/>
      <c r="AV725" s="688"/>
    </row>
    <row r="726" spans="44:48" ht="15" customHeight="1">
      <c r="AR726" s="66" t="str">
        <f t="shared" si="125"/>
        <v/>
      </c>
      <c r="AS726" s="687"/>
      <c r="AT726" s="687"/>
      <c r="AU726" s="687"/>
      <c r="AV726" s="688"/>
    </row>
    <row r="727" spans="44:48" ht="15" customHeight="1">
      <c r="AR727" s="66" t="str">
        <f t="shared" si="125"/>
        <v/>
      </c>
      <c r="AS727" s="687"/>
      <c r="AT727" s="687"/>
      <c r="AU727" s="687"/>
      <c r="AV727" s="688"/>
    </row>
    <row r="728" spans="44:48" ht="15" customHeight="1">
      <c r="AR728" s="66" t="str">
        <f t="shared" si="125"/>
        <v/>
      </c>
      <c r="AS728" s="687"/>
      <c r="AT728" s="687"/>
      <c r="AU728" s="687"/>
      <c r="AV728" s="688"/>
    </row>
    <row r="729" spans="44:48" ht="15" customHeight="1">
      <c r="AR729" s="66" t="str">
        <f t="shared" si="125"/>
        <v/>
      </c>
      <c r="AS729" s="687"/>
      <c r="AT729" s="687"/>
      <c r="AU729" s="687"/>
      <c r="AV729" s="688"/>
    </row>
    <row r="730" spans="44:48" ht="15" customHeight="1">
      <c r="AR730" s="66" t="str">
        <f t="shared" si="125"/>
        <v/>
      </c>
      <c r="AS730" s="687"/>
      <c r="AT730" s="687"/>
      <c r="AU730" s="687"/>
      <c r="AV730" s="688"/>
    </row>
    <row r="731" spans="44:48" ht="15" customHeight="1">
      <c r="AR731" s="66" t="str">
        <f t="shared" si="125"/>
        <v/>
      </c>
      <c r="AS731" s="687"/>
      <c r="AT731" s="687"/>
      <c r="AU731" s="687"/>
      <c r="AV731" s="688"/>
    </row>
    <row r="732" spans="44:48" ht="15" customHeight="1">
      <c r="AR732" s="66" t="str">
        <f t="shared" si="125"/>
        <v/>
      </c>
      <c r="AS732" s="687"/>
      <c r="AT732" s="687"/>
      <c r="AU732" s="687"/>
      <c r="AV732" s="688"/>
    </row>
    <row r="733" spans="44:48" ht="15" customHeight="1">
      <c r="AR733" s="66" t="str">
        <f t="shared" si="125"/>
        <v/>
      </c>
      <c r="AS733" s="687"/>
      <c r="AT733" s="687"/>
      <c r="AU733" s="687"/>
      <c r="AV733" s="688"/>
    </row>
    <row r="734" spans="44:48" ht="15" customHeight="1">
      <c r="AR734" s="66" t="str">
        <f t="shared" si="125"/>
        <v/>
      </c>
      <c r="AS734" s="687"/>
      <c r="AT734" s="687"/>
      <c r="AU734" s="687"/>
      <c r="AV734" s="688"/>
    </row>
    <row r="735" spans="44:48" ht="15" customHeight="1">
      <c r="AR735" s="66" t="str">
        <f t="shared" si="125"/>
        <v/>
      </c>
      <c r="AS735" s="687"/>
      <c r="AT735" s="687"/>
      <c r="AU735" s="687"/>
      <c r="AV735" s="688"/>
    </row>
    <row r="736" spans="44:48" ht="15" customHeight="1">
      <c r="AR736" s="66" t="str">
        <f t="shared" si="125"/>
        <v/>
      </c>
      <c r="AS736" s="687"/>
      <c r="AT736" s="687"/>
      <c r="AU736" s="687"/>
      <c r="AV736" s="688"/>
    </row>
    <row r="737" spans="44:48" ht="15" customHeight="1">
      <c r="AR737" s="66" t="str">
        <f t="shared" si="125"/>
        <v/>
      </c>
      <c r="AS737" s="687"/>
      <c r="AT737" s="687"/>
      <c r="AU737" s="687"/>
      <c r="AV737" s="688"/>
    </row>
    <row r="738" spans="44:48" ht="15" customHeight="1">
      <c r="AR738" s="66" t="str">
        <f t="shared" si="125"/>
        <v/>
      </c>
      <c r="AS738" s="687"/>
      <c r="AT738" s="687"/>
      <c r="AU738" s="687"/>
      <c r="AV738" s="688"/>
    </row>
    <row r="739" spans="44:48" ht="15" customHeight="1">
      <c r="AR739" s="66" t="str">
        <f t="shared" si="125"/>
        <v/>
      </c>
      <c r="AS739" s="687"/>
      <c r="AT739" s="687"/>
      <c r="AU739" s="687"/>
      <c r="AV739" s="688"/>
    </row>
    <row r="740" spans="44:48" ht="15" customHeight="1">
      <c r="AR740" s="66" t="str">
        <f t="shared" si="125"/>
        <v/>
      </c>
      <c r="AS740" s="687"/>
      <c r="AT740" s="687"/>
      <c r="AU740" s="687"/>
      <c r="AV740" s="688"/>
    </row>
    <row r="741" spans="44:48" ht="15" customHeight="1">
      <c r="AR741" s="66" t="str">
        <f t="shared" si="125"/>
        <v/>
      </c>
      <c r="AS741" s="687"/>
      <c r="AT741" s="687"/>
      <c r="AU741" s="687"/>
      <c r="AV741" s="688"/>
    </row>
    <row r="742" spans="44:48" ht="15" customHeight="1">
      <c r="AR742" s="66" t="str">
        <f t="shared" si="125"/>
        <v/>
      </c>
      <c r="AS742" s="687"/>
      <c r="AT742" s="687"/>
      <c r="AU742" s="687"/>
      <c r="AV742" s="688"/>
    </row>
    <row r="743" spans="44:48" ht="15" customHeight="1">
      <c r="AR743" s="66" t="str">
        <f t="shared" si="125"/>
        <v/>
      </c>
      <c r="AS743" s="687"/>
      <c r="AT743" s="687"/>
      <c r="AU743" s="687"/>
      <c r="AV743" s="688"/>
    </row>
    <row r="744" spans="44:48" ht="15" customHeight="1">
      <c r="AR744" s="66" t="str">
        <f t="shared" si="125"/>
        <v/>
      </c>
      <c r="AS744" s="687"/>
      <c r="AT744" s="687"/>
      <c r="AU744" s="687"/>
      <c r="AV744" s="688"/>
    </row>
    <row r="745" spans="44:48" ht="15" customHeight="1">
      <c r="AR745" s="66" t="str">
        <f t="shared" si="125"/>
        <v/>
      </c>
      <c r="AS745" s="687"/>
      <c r="AT745" s="687"/>
      <c r="AU745" s="687"/>
      <c r="AV745" s="688"/>
    </row>
    <row r="746" spans="44:48" ht="15" customHeight="1">
      <c r="AR746" s="66" t="str">
        <f t="shared" si="125"/>
        <v/>
      </c>
      <c r="AS746" s="687"/>
      <c r="AT746" s="687"/>
      <c r="AU746" s="687"/>
      <c r="AV746" s="688"/>
    </row>
    <row r="747" spans="44:48" ht="15" customHeight="1">
      <c r="AR747" s="66" t="str">
        <f t="shared" si="125"/>
        <v/>
      </c>
      <c r="AS747" s="687"/>
      <c r="AT747" s="687"/>
      <c r="AU747" s="687"/>
      <c r="AV747" s="688"/>
    </row>
    <row r="748" spans="44:48" ht="15" customHeight="1">
      <c r="AR748" s="66" t="str">
        <f t="shared" si="125"/>
        <v/>
      </c>
      <c r="AS748" s="687"/>
      <c r="AT748" s="687"/>
      <c r="AU748" s="687"/>
      <c r="AV748" s="688"/>
    </row>
    <row r="749" spans="44:48" ht="15" customHeight="1">
      <c r="AR749" s="66" t="str">
        <f t="shared" si="125"/>
        <v/>
      </c>
      <c r="AS749" s="687"/>
      <c r="AT749" s="687"/>
      <c r="AU749" s="687"/>
      <c r="AV749" s="688"/>
    </row>
    <row r="750" spans="44:48" ht="15" customHeight="1">
      <c r="AR750" s="66" t="str">
        <f t="shared" si="125"/>
        <v/>
      </c>
      <c r="AS750" s="689"/>
      <c r="AT750" s="689"/>
      <c r="AU750" s="689"/>
      <c r="AV750" s="690"/>
    </row>
    <row r="751" spans="44:48" ht="15" customHeight="1">
      <c r="AR751" s="66" t="str">
        <f t="shared" si="125"/>
        <v/>
      </c>
      <c r="AS751" s="689"/>
      <c r="AT751" s="689"/>
      <c r="AU751" s="689"/>
      <c r="AV751" s="690"/>
    </row>
    <row r="752" spans="44:48" ht="15" customHeight="1">
      <c r="AR752" s="66" t="str">
        <f t="shared" si="125"/>
        <v/>
      </c>
      <c r="AS752" s="689"/>
      <c r="AT752" s="689"/>
      <c r="AU752" s="689"/>
      <c r="AV752" s="690"/>
    </row>
    <row r="753" spans="44:48" ht="15" customHeight="1">
      <c r="AR753" s="66" t="str">
        <f t="shared" si="125"/>
        <v/>
      </c>
      <c r="AS753" s="689"/>
      <c r="AT753" s="689"/>
      <c r="AU753" s="689"/>
      <c r="AV753" s="690"/>
    </row>
    <row r="754" spans="44:48" ht="15" customHeight="1">
      <c r="AR754" s="66" t="str">
        <f t="shared" si="125"/>
        <v/>
      </c>
      <c r="AS754" s="689"/>
      <c r="AT754" s="689"/>
      <c r="AU754" s="689"/>
      <c r="AV754" s="690"/>
    </row>
    <row r="755" spans="44:48" ht="15" customHeight="1">
      <c r="AR755" s="66" t="str">
        <f t="shared" si="125"/>
        <v/>
      </c>
      <c r="AS755" s="689"/>
      <c r="AT755" s="689"/>
      <c r="AU755" s="689"/>
      <c r="AV755" s="690"/>
    </row>
    <row r="756" spans="44:48" ht="15" customHeight="1">
      <c r="AR756" s="66" t="str">
        <f t="shared" si="125"/>
        <v/>
      </c>
      <c r="AS756" s="689"/>
      <c r="AT756" s="689"/>
      <c r="AU756" s="689"/>
      <c r="AV756" s="690"/>
    </row>
    <row r="757" spans="44:48" ht="15" customHeight="1">
      <c r="AR757" s="66" t="str">
        <f t="shared" si="125"/>
        <v/>
      </c>
      <c r="AS757" s="689"/>
      <c r="AT757" s="689"/>
      <c r="AU757" s="689"/>
      <c r="AV757" s="690"/>
    </row>
    <row r="758" spans="44:48" ht="15" customHeight="1">
      <c r="AR758" s="66" t="str">
        <f t="shared" si="125"/>
        <v/>
      </c>
      <c r="AS758" s="689"/>
      <c r="AT758" s="689"/>
      <c r="AU758" s="689"/>
      <c r="AV758" s="690"/>
    </row>
    <row r="759" spans="44:48" ht="15" customHeight="1">
      <c r="AR759" s="66" t="str">
        <f t="shared" si="125"/>
        <v/>
      </c>
      <c r="AS759" s="689"/>
      <c r="AT759" s="689"/>
      <c r="AU759" s="689"/>
      <c r="AV759" s="690"/>
    </row>
    <row r="760" spans="44:48" ht="15" customHeight="1">
      <c r="AR760" s="66" t="str">
        <f t="shared" si="125"/>
        <v/>
      </c>
      <c r="AS760" s="689"/>
      <c r="AT760" s="689"/>
      <c r="AU760" s="689"/>
      <c r="AV760" s="690"/>
    </row>
    <row r="761" spans="44:48" ht="15" customHeight="1">
      <c r="AR761" s="66" t="str">
        <f t="shared" si="125"/>
        <v/>
      </c>
      <c r="AS761" s="689"/>
      <c r="AT761" s="689"/>
      <c r="AU761" s="689"/>
      <c r="AV761" s="690"/>
    </row>
    <row r="762" spans="44:48" ht="15" customHeight="1">
      <c r="AR762" s="66" t="str">
        <f t="shared" si="125"/>
        <v/>
      </c>
      <c r="AS762" s="689"/>
      <c r="AT762" s="689"/>
      <c r="AU762" s="689"/>
      <c r="AV762" s="690"/>
    </row>
    <row r="763" spans="44:48" ht="15" customHeight="1">
      <c r="AR763" s="66" t="str">
        <f t="shared" si="125"/>
        <v/>
      </c>
      <c r="AS763" s="689"/>
      <c r="AT763" s="689"/>
      <c r="AU763" s="689"/>
      <c r="AV763" s="690"/>
    </row>
    <row r="764" spans="44:48" ht="15" customHeight="1">
      <c r="AR764" s="66" t="str">
        <f t="shared" si="125"/>
        <v/>
      </c>
      <c r="AS764" s="689"/>
      <c r="AT764" s="689"/>
      <c r="AU764" s="689"/>
      <c r="AV764" s="690"/>
    </row>
    <row r="765" spans="44:48" ht="15" customHeight="1">
      <c r="AR765" s="66" t="str">
        <f t="shared" si="125"/>
        <v/>
      </c>
      <c r="AS765" s="689"/>
      <c r="AT765" s="689"/>
      <c r="AU765" s="689"/>
      <c r="AV765" s="690"/>
    </row>
    <row r="766" spans="44:48" ht="15" customHeight="1">
      <c r="AR766" s="66" t="str">
        <f t="shared" si="125"/>
        <v/>
      </c>
      <c r="AS766" s="689"/>
      <c r="AT766" s="689"/>
      <c r="AU766" s="689"/>
      <c r="AV766" s="690"/>
    </row>
    <row r="767" spans="44:48" ht="15" customHeight="1">
      <c r="AR767" s="66" t="str">
        <f t="shared" si="125"/>
        <v/>
      </c>
      <c r="AS767" s="689"/>
      <c r="AT767" s="689"/>
      <c r="AU767" s="689"/>
      <c r="AV767" s="690"/>
    </row>
    <row r="768" spans="44:48" ht="15" customHeight="1">
      <c r="AR768" s="66" t="str">
        <f t="shared" si="125"/>
        <v/>
      </c>
      <c r="AS768" s="689"/>
      <c r="AT768" s="689"/>
      <c r="AU768" s="689"/>
      <c r="AV768" s="690"/>
    </row>
    <row r="769" spans="44:48" ht="15" customHeight="1">
      <c r="AR769" s="66" t="str">
        <f t="shared" si="125"/>
        <v/>
      </c>
      <c r="AS769" s="689"/>
      <c r="AT769" s="689"/>
      <c r="AU769" s="689"/>
      <c r="AV769" s="690"/>
    </row>
    <row r="770" spans="44:48" ht="15" customHeight="1">
      <c r="AR770" s="66" t="str">
        <f t="shared" si="125"/>
        <v/>
      </c>
      <c r="AS770" s="689"/>
      <c r="AT770" s="689"/>
      <c r="AU770" s="689"/>
      <c r="AV770" s="690"/>
    </row>
    <row r="771" spans="44:48" ht="15" customHeight="1">
      <c r="AR771" s="66" t="str">
        <f t="shared" si="125"/>
        <v/>
      </c>
      <c r="AS771" s="689"/>
      <c r="AT771" s="689"/>
      <c r="AU771" s="689"/>
      <c r="AV771" s="690"/>
    </row>
    <row r="772" spans="44:48" ht="15" customHeight="1">
      <c r="AR772" s="66" t="str">
        <f t="shared" si="125"/>
        <v/>
      </c>
      <c r="AS772" s="689"/>
      <c r="AT772" s="689"/>
      <c r="AU772" s="689"/>
      <c r="AV772" s="690"/>
    </row>
    <row r="773" spans="44:48" ht="15" customHeight="1">
      <c r="AR773" s="66" t="str">
        <f t="shared" si="125"/>
        <v/>
      </c>
      <c r="AS773" s="689"/>
      <c r="AT773" s="689"/>
      <c r="AU773" s="689"/>
      <c r="AV773" s="690"/>
    </row>
    <row r="774" spans="44:48" ht="15" customHeight="1">
      <c r="AR774" s="66" t="str">
        <f t="shared" si="125"/>
        <v/>
      </c>
      <c r="AS774" s="689"/>
      <c r="AT774" s="689"/>
      <c r="AU774" s="689"/>
      <c r="AV774" s="690"/>
    </row>
    <row r="775" spans="44:48" ht="15" customHeight="1">
      <c r="AR775" s="66" t="str">
        <f t="shared" si="125"/>
        <v/>
      </c>
      <c r="AS775" s="689"/>
      <c r="AT775" s="689"/>
      <c r="AU775" s="689"/>
      <c r="AV775" s="690"/>
    </row>
    <row r="776" spans="44:48" ht="15" customHeight="1">
      <c r="AR776" s="66" t="str">
        <f t="shared" si="125"/>
        <v/>
      </c>
      <c r="AS776" s="689"/>
      <c r="AT776" s="689"/>
      <c r="AU776" s="689"/>
      <c r="AV776" s="690"/>
    </row>
    <row r="777" spans="44:48" ht="15" customHeight="1">
      <c r="AR777" s="66" t="str">
        <f t="shared" ref="AR777:AR840" si="126">CONCATENATE(AT777,AU777)</f>
        <v/>
      </c>
      <c r="AS777" s="689"/>
      <c r="AT777" s="689"/>
      <c r="AU777" s="689"/>
      <c r="AV777" s="690"/>
    </row>
    <row r="778" spans="44:48" ht="15" customHeight="1">
      <c r="AR778" s="66" t="str">
        <f t="shared" si="126"/>
        <v/>
      </c>
      <c r="AS778" s="689"/>
      <c r="AT778" s="689"/>
      <c r="AU778" s="689"/>
      <c r="AV778" s="690"/>
    </row>
    <row r="779" spans="44:48" ht="15" customHeight="1">
      <c r="AR779" s="66" t="str">
        <f t="shared" si="126"/>
        <v/>
      </c>
      <c r="AS779" s="689"/>
      <c r="AT779" s="689"/>
      <c r="AU779" s="689"/>
      <c r="AV779" s="690"/>
    </row>
    <row r="780" spans="44:48" ht="15" customHeight="1">
      <c r="AR780" s="66" t="str">
        <f t="shared" si="126"/>
        <v/>
      </c>
      <c r="AS780" s="689"/>
      <c r="AT780" s="689"/>
      <c r="AU780" s="689"/>
      <c r="AV780" s="690"/>
    </row>
    <row r="781" spans="44:48" ht="15" customHeight="1">
      <c r="AR781" s="66" t="str">
        <f t="shared" si="126"/>
        <v/>
      </c>
      <c r="AS781" s="689"/>
      <c r="AT781" s="689"/>
      <c r="AU781" s="689"/>
      <c r="AV781" s="690"/>
    </row>
    <row r="782" spans="44:48" ht="15" customHeight="1">
      <c r="AR782" s="66" t="str">
        <f t="shared" si="126"/>
        <v/>
      </c>
      <c r="AS782" s="689"/>
      <c r="AT782" s="689"/>
      <c r="AU782" s="689"/>
      <c r="AV782" s="690"/>
    </row>
    <row r="783" spans="44:48" ht="15" customHeight="1">
      <c r="AR783" s="66" t="str">
        <f t="shared" si="126"/>
        <v/>
      </c>
      <c r="AS783" s="689"/>
      <c r="AT783" s="689"/>
      <c r="AU783" s="689"/>
      <c r="AV783" s="690"/>
    </row>
    <row r="784" spans="44:48" ht="15" customHeight="1">
      <c r="AR784" s="66" t="str">
        <f t="shared" si="126"/>
        <v/>
      </c>
      <c r="AS784" s="689"/>
      <c r="AT784" s="689"/>
      <c r="AU784" s="689"/>
      <c r="AV784" s="690"/>
    </row>
    <row r="785" spans="44:48" ht="15" customHeight="1">
      <c r="AR785" s="66" t="str">
        <f t="shared" si="126"/>
        <v/>
      </c>
      <c r="AS785" s="689"/>
      <c r="AT785" s="689"/>
      <c r="AU785" s="689"/>
      <c r="AV785" s="690"/>
    </row>
    <row r="786" spans="44:48" ht="15" customHeight="1">
      <c r="AR786" s="66" t="str">
        <f t="shared" si="126"/>
        <v/>
      </c>
      <c r="AS786" s="689"/>
      <c r="AT786" s="689"/>
      <c r="AU786" s="689"/>
      <c r="AV786" s="690"/>
    </row>
    <row r="787" spans="44:48" ht="15" customHeight="1">
      <c r="AR787" s="66" t="str">
        <f t="shared" si="126"/>
        <v/>
      </c>
      <c r="AS787" s="689"/>
      <c r="AT787" s="689"/>
      <c r="AU787" s="689"/>
      <c r="AV787" s="690"/>
    </row>
    <row r="788" spans="44:48" ht="15" customHeight="1">
      <c r="AR788" s="66" t="str">
        <f t="shared" si="126"/>
        <v/>
      </c>
      <c r="AS788" s="689"/>
      <c r="AT788" s="689"/>
      <c r="AU788" s="689"/>
      <c r="AV788" s="690"/>
    </row>
    <row r="789" spans="44:48" ht="15" customHeight="1">
      <c r="AR789" s="66" t="str">
        <f t="shared" si="126"/>
        <v/>
      </c>
      <c r="AS789" s="689"/>
      <c r="AT789" s="689"/>
      <c r="AU789" s="689"/>
      <c r="AV789" s="690"/>
    </row>
    <row r="790" spans="44:48" ht="15" customHeight="1">
      <c r="AR790" s="66" t="str">
        <f t="shared" si="126"/>
        <v/>
      </c>
      <c r="AS790" s="689"/>
      <c r="AT790" s="689"/>
      <c r="AU790" s="689"/>
      <c r="AV790" s="690"/>
    </row>
    <row r="791" spans="44:48" ht="15" customHeight="1">
      <c r="AR791" s="66" t="str">
        <f t="shared" si="126"/>
        <v/>
      </c>
      <c r="AS791" s="689"/>
      <c r="AT791" s="689"/>
      <c r="AU791" s="689"/>
      <c r="AV791" s="690"/>
    </row>
    <row r="792" spans="44:48" ht="15" customHeight="1">
      <c r="AR792" s="66" t="str">
        <f t="shared" si="126"/>
        <v/>
      </c>
      <c r="AS792" s="689"/>
      <c r="AT792" s="689"/>
      <c r="AU792" s="689"/>
      <c r="AV792" s="690"/>
    </row>
    <row r="793" spans="44:48" ht="15" customHeight="1">
      <c r="AR793" s="66" t="str">
        <f t="shared" si="126"/>
        <v/>
      </c>
      <c r="AS793" s="689"/>
      <c r="AT793" s="689"/>
      <c r="AU793" s="689"/>
      <c r="AV793" s="690"/>
    </row>
    <row r="794" spans="44:48" ht="15" customHeight="1">
      <c r="AR794" s="66" t="str">
        <f t="shared" si="126"/>
        <v/>
      </c>
      <c r="AS794" s="689"/>
      <c r="AT794" s="689"/>
      <c r="AU794" s="689"/>
      <c r="AV794" s="690"/>
    </row>
    <row r="795" spans="44:48" ht="15" customHeight="1">
      <c r="AR795" s="66" t="str">
        <f t="shared" si="126"/>
        <v/>
      </c>
      <c r="AS795" s="689"/>
      <c r="AT795" s="689"/>
      <c r="AU795" s="689"/>
      <c r="AV795" s="690"/>
    </row>
    <row r="796" spans="44:48" ht="15" customHeight="1">
      <c r="AR796" s="66" t="str">
        <f t="shared" si="126"/>
        <v/>
      </c>
      <c r="AS796" s="689"/>
      <c r="AT796" s="689"/>
      <c r="AU796" s="689"/>
      <c r="AV796" s="690"/>
    </row>
    <row r="797" spans="44:48" ht="15" customHeight="1">
      <c r="AR797" s="66" t="str">
        <f t="shared" si="126"/>
        <v/>
      </c>
      <c r="AS797" s="689"/>
      <c r="AT797" s="689"/>
      <c r="AU797" s="689"/>
      <c r="AV797" s="690"/>
    </row>
    <row r="798" spans="44:48" ht="15" customHeight="1">
      <c r="AR798" s="66" t="str">
        <f t="shared" si="126"/>
        <v/>
      </c>
      <c r="AS798" s="689"/>
      <c r="AT798" s="689"/>
      <c r="AU798" s="689"/>
      <c r="AV798" s="690"/>
    </row>
    <row r="799" spans="44:48" ht="15" customHeight="1">
      <c r="AR799" s="66" t="str">
        <f t="shared" si="126"/>
        <v/>
      </c>
      <c r="AS799" s="689"/>
      <c r="AT799" s="689"/>
      <c r="AU799" s="689"/>
      <c r="AV799" s="690"/>
    </row>
    <row r="800" spans="44:48" ht="15" customHeight="1">
      <c r="AR800" s="66" t="str">
        <f t="shared" si="126"/>
        <v/>
      </c>
      <c r="AS800" s="689"/>
      <c r="AT800" s="689"/>
      <c r="AU800" s="689"/>
      <c r="AV800" s="690"/>
    </row>
    <row r="801" spans="44:48" ht="15" customHeight="1">
      <c r="AR801" s="66" t="str">
        <f t="shared" si="126"/>
        <v/>
      </c>
      <c r="AS801" s="689"/>
      <c r="AT801" s="689"/>
      <c r="AU801" s="689"/>
      <c r="AV801" s="690"/>
    </row>
    <row r="802" spans="44:48" ht="15" customHeight="1">
      <c r="AR802" s="66" t="str">
        <f t="shared" si="126"/>
        <v/>
      </c>
      <c r="AS802" s="689"/>
      <c r="AT802" s="689"/>
      <c r="AU802" s="689"/>
      <c r="AV802" s="690"/>
    </row>
    <row r="803" spans="44:48" ht="15" customHeight="1">
      <c r="AR803" s="66" t="str">
        <f t="shared" si="126"/>
        <v/>
      </c>
      <c r="AS803" s="689"/>
      <c r="AT803" s="689"/>
      <c r="AU803" s="689"/>
      <c r="AV803" s="690"/>
    </row>
    <row r="804" spans="44:48" ht="15" customHeight="1">
      <c r="AR804" s="66" t="str">
        <f t="shared" si="126"/>
        <v/>
      </c>
      <c r="AS804" s="689"/>
      <c r="AT804" s="689"/>
      <c r="AU804" s="689"/>
      <c r="AV804" s="690"/>
    </row>
    <row r="805" spans="44:48" ht="15" customHeight="1">
      <c r="AR805" s="66" t="str">
        <f t="shared" si="126"/>
        <v/>
      </c>
      <c r="AS805" s="689"/>
      <c r="AT805" s="689"/>
      <c r="AU805" s="689"/>
      <c r="AV805" s="690"/>
    </row>
    <row r="806" spans="44:48" ht="15" customHeight="1">
      <c r="AR806" s="66" t="str">
        <f t="shared" si="126"/>
        <v/>
      </c>
      <c r="AS806" s="689"/>
      <c r="AT806" s="689"/>
      <c r="AU806" s="689"/>
      <c r="AV806" s="690"/>
    </row>
    <row r="807" spans="44:48" ht="15" customHeight="1">
      <c r="AR807" s="66" t="str">
        <f t="shared" si="126"/>
        <v/>
      </c>
      <c r="AS807" s="689"/>
      <c r="AT807" s="689"/>
      <c r="AU807" s="689"/>
      <c r="AV807" s="690"/>
    </row>
    <row r="808" spans="44:48" ht="15" customHeight="1">
      <c r="AR808" s="66" t="str">
        <f t="shared" si="126"/>
        <v/>
      </c>
      <c r="AS808" s="689"/>
      <c r="AT808" s="689"/>
      <c r="AU808" s="689"/>
      <c r="AV808" s="690"/>
    </row>
    <row r="809" spans="44:48" ht="15" customHeight="1">
      <c r="AR809" s="66" t="str">
        <f t="shared" si="126"/>
        <v/>
      </c>
      <c r="AS809" s="689"/>
      <c r="AT809" s="689"/>
      <c r="AU809" s="689"/>
      <c r="AV809" s="690"/>
    </row>
    <row r="810" spans="44:48" ht="15" customHeight="1">
      <c r="AR810" s="66" t="str">
        <f t="shared" si="126"/>
        <v/>
      </c>
      <c r="AS810" s="689"/>
      <c r="AT810" s="689"/>
      <c r="AU810" s="689"/>
      <c r="AV810" s="690"/>
    </row>
    <row r="811" spans="44:48" ht="15" customHeight="1">
      <c r="AR811" s="66" t="str">
        <f t="shared" si="126"/>
        <v/>
      </c>
      <c r="AS811" s="689"/>
      <c r="AT811" s="689"/>
      <c r="AU811" s="689"/>
      <c r="AV811" s="690"/>
    </row>
    <row r="812" spans="44:48" ht="15" customHeight="1">
      <c r="AR812" s="66" t="str">
        <f t="shared" si="126"/>
        <v/>
      </c>
      <c r="AS812" s="689"/>
      <c r="AT812" s="689"/>
      <c r="AU812" s="689"/>
      <c r="AV812" s="690"/>
    </row>
    <row r="813" spans="44:48" ht="15" customHeight="1">
      <c r="AR813" s="66" t="str">
        <f t="shared" si="126"/>
        <v/>
      </c>
      <c r="AS813" s="689"/>
      <c r="AT813" s="689"/>
      <c r="AU813" s="689"/>
      <c r="AV813" s="690"/>
    </row>
    <row r="814" spans="44:48" ht="15" customHeight="1">
      <c r="AR814" s="66" t="str">
        <f t="shared" si="126"/>
        <v/>
      </c>
      <c r="AS814" s="689"/>
      <c r="AT814" s="689"/>
      <c r="AU814" s="689"/>
      <c r="AV814" s="690"/>
    </row>
    <row r="815" spans="44:48" ht="15" customHeight="1">
      <c r="AR815" s="66" t="str">
        <f t="shared" si="126"/>
        <v/>
      </c>
      <c r="AS815" s="689"/>
      <c r="AT815" s="689"/>
      <c r="AU815" s="689"/>
      <c r="AV815" s="690"/>
    </row>
    <row r="816" spans="44:48" ht="15" customHeight="1">
      <c r="AR816" s="66" t="str">
        <f t="shared" si="126"/>
        <v/>
      </c>
      <c r="AS816" s="689"/>
      <c r="AT816" s="689"/>
      <c r="AU816" s="689"/>
      <c r="AV816" s="690"/>
    </row>
    <row r="817" spans="44:48" ht="15" customHeight="1">
      <c r="AR817" s="66" t="str">
        <f t="shared" si="126"/>
        <v/>
      </c>
      <c r="AS817" s="689"/>
      <c r="AT817" s="689"/>
      <c r="AU817" s="689"/>
      <c r="AV817" s="690"/>
    </row>
    <row r="818" spans="44:48" ht="15" customHeight="1">
      <c r="AR818" s="66" t="str">
        <f t="shared" si="126"/>
        <v/>
      </c>
      <c r="AS818" s="689"/>
      <c r="AT818" s="689"/>
      <c r="AU818" s="689"/>
      <c r="AV818" s="690"/>
    </row>
    <row r="819" spans="44:48" ht="15" customHeight="1">
      <c r="AR819" s="66" t="str">
        <f t="shared" si="126"/>
        <v/>
      </c>
      <c r="AS819" s="689"/>
      <c r="AT819" s="689"/>
      <c r="AU819" s="689"/>
      <c r="AV819" s="690"/>
    </row>
    <row r="820" spans="44:48" ht="15" customHeight="1">
      <c r="AR820" s="66" t="str">
        <f t="shared" si="126"/>
        <v/>
      </c>
      <c r="AS820" s="689"/>
      <c r="AT820" s="689"/>
      <c r="AU820" s="689"/>
      <c r="AV820" s="690"/>
    </row>
    <row r="821" spans="44:48" ht="15" customHeight="1">
      <c r="AR821" s="66" t="str">
        <f t="shared" si="126"/>
        <v/>
      </c>
      <c r="AS821" s="689"/>
      <c r="AT821" s="689"/>
      <c r="AU821" s="689"/>
      <c r="AV821" s="690"/>
    </row>
    <row r="822" spans="44:48" ht="15" customHeight="1">
      <c r="AR822" s="66" t="str">
        <f t="shared" si="126"/>
        <v/>
      </c>
      <c r="AS822" s="689"/>
      <c r="AT822" s="689"/>
      <c r="AU822" s="689"/>
      <c r="AV822" s="690"/>
    </row>
    <row r="823" spans="44:48" ht="15" customHeight="1">
      <c r="AR823" s="66" t="str">
        <f t="shared" si="126"/>
        <v/>
      </c>
      <c r="AS823" s="689"/>
      <c r="AT823" s="689"/>
      <c r="AU823" s="689"/>
      <c r="AV823" s="690"/>
    </row>
    <row r="824" spans="44:48" ht="15" customHeight="1">
      <c r="AR824" s="66" t="str">
        <f t="shared" si="126"/>
        <v/>
      </c>
      <c r="AS824" s="689"/>
      <c r="AT824" s="689"/>
      <c r="AU824" s="689"/>
      <c r="AV824" s="690"/>
    </row>
    <row r="825" spans="44:48" ht="15" customHeight="1">
      <c r="AR825" s="66" t="str">
        <f t="shared" si="126"/>
        <v/>
      </c>
      <c r="AS825" s="689"/>
      <c r="AT825" s="689"/>
      <c r="AU825" s="689"/>
      <c r="AV825" s="690"/>
    </row>
    <row r="826" spans="44:48" ht="15" customHeight="1">
      <c r="AR826" s="66" t="str">
        <f t="shared" si="126"/>
        <v/>
      </c>
      <c r="AS826" s="689"/>
      <c r="AT826" s="689"/>
      <c r="AU826" s="689"/>
      <c r="AV826" s="690"/>
    </row>
    <row r="827" spans="44:48" ht="15" customHeight="1">
      <c r="AR827" s="66" t="str">
        <f t="shared" si="126"/>
        <v/>
      </c>
      <c r="AS827" s="689"/>
      <c r="AT827" s="689"/>
      <c r="AU827" s="689"/>
      <c r="AV827" s="690"/>
    </row>
    <row r="828" spans="44:48" ht="15" customHeight="1">
      <c r="AR828" s="66" t="str">
        <f t="shared" si="126"/>
        <v/>
      </c>
      <c r="AS828" s="689"/>
      <c r="AT828" s="689"/>
      <c r="AU828" s="689"/>
      <c r="AV828" s="690"/>
    </row>
    <row r="829" spans="44:48" ht="15" customHeight="1">
      <c r="AR829" s="66" t="str">
        <f t="shared" si="126"/>
        <v/>
      </c>
      <c r="AS829" s="689"/>
      <c r="AT829" s="689"/>
      <c r="AU829" s="689"/>
      <c r="AV829" s="690"/>
    </row>
    <row r="830" spans="44:48" ht="15" customHeight="1">
      <c r="AR830" s="66" t="str">
        <f t="shared" si="126"/>
        <v/>
      </c>
      <c r="AS830" s="689"/>
      <c r="AT830" s="689"/>
      <c r="AU830" s="689"/>
      <c r="AV830" s="690"/>
    </row>
    <row r="831" spans="44:48" ht="15" customHeight="1">
      <c r="AR831" s="66" t="str">
        <f t="shared" si="126"/>
        <v/>
      </c>
      <c r="AS831" s="689"/>
      <c r="AT831" s="689"/>
      <c r="AU831" s="689"/>
      <c r="AV831" s="690"/>
    </row>
    <row r="832" spans="44:48" ht="15" customHeight="1">
      <c r="AR832" s="66" t="str">
        <f t="shared" si="126"/>
        <v/>
      </c>
      <c r="AS832" s="689"/>
      <c r="AT832" s="689"/>
      <c r="AU832" s="689"/>
      <c r="AV832" s="690"/>
    </row>
    <row r="833" spans="44:48" ht="15" customHeight="1">
      <c r="AR833" s="66" t="str">
        <f t="shared" si="126"/>
        <v/>
      </c>
      <c r="AS833" s="689"/>
      <c r="AT833" s="689"/>
      <c r="AU833" s="689"/>
      <c r="AV833" s="690"/>
    </row>
    <row r="834" spans="44:48" ht="15" customHeight="1">
      <c r="AR834" s="66" t="str">
        <f t="shared" si="126"/>
        <v/>
      </c>
      <c r="AS834" s="689"/>
      <c r="AT834" s="689"/>
      <c r="AU834" s="689"/>
      <c r="AV834" s="690"/>
    </row>
    <row r="835" spans="44:48" ht="15" customHeight="1">
      <c r="AR835" s="66" t="str">
        <f t="shared" si="126"/>
        <v/>
      </c>
      <c r="AS835" s="689"/>
      <c r="AT835" s="689"/>
      <c r="AU835" s="689"/>
      <c r="AV835" s="690"/>
    </row>
    <row r="836" spans="44:48" ht="15" customHeight="1">
      <c r="AR836" s="66" t="str">
        <f t="shared" si="126"/>
        <v/>
      </c>
      <c r="AS836" s="689"/>
      <c r="AT836" s="689"/>
      <c r="AU836" s="689"/>
      <c r="AV836" s="690"/>
    </row>
    <row r="837" spans="44:48" ht="15" customHeight="1">
      <c r="AR837" s="66" t="str">
        <f t="shared" si="126"/>
        <v/>
      </c>
      <c r="AS837" s="689"/>
      <c r="AT837" s="689"/>
      <c r="AU837" s="689"/>
      <c r="AV837" s="690"/>
    </row>
    <row r="838" spans="44:48" ht="15" customHeight="1">
      <c r="AR838" s="66" t="str">
        <f t="shared" si="126"/>
        <v/>
      </c>
      <c r="AS838" s="689"/>
      <c r="AT838" s="689"/>
      <c r="AU838" s="689"/>
      <c r="AV838" s="690"/>
    </row>
    <row r="839" spans="44:48" ht="15" customHeight="1">
      <c r="AR839" s="66" t="str">
        <f t="shared" si="126"/>
        <v/>
      </c>
      <c r="AS839" s="689"/>
      <c r="AT839" s="689"/>
      <c r="AU839" s="689"/>
      <c r="AV839" s="690"/>
    </row>
    <row r="840" spans="44:48" ht="15" customHeight="1">
      <c r="AR840" s="66" t="str">
        <f t="shared" si="126"/>
        <v/>
      </c>
      <c r="AS840" s="689"/>
      <c r="AT840" s="689"/>
      <c r="AU840" s="689"/>
      <c r="AV840" s="690"/>
    </row>
    <row r="841" spans="44:48" ht="15" customHeight="1">
      <c r="AR841" s="66" t="str">
        <f t="shared" ref="AR841:AR905" si="127">CONCATENATE(AT841,AU841)</f>
        <v/>
      </c>
      <c r="AS841" s="689"/>
      <c r="AT841" s="689"/>
      <c r="AU841" s="689"/>
      <c r="AV841" s="690"/>
    </row>
    <row r="842" spans="44:48" ht="15" customHeight="1">
      <c r="AR842" s="66" t="str">
        <f t="shared" si="127"/>
        <v/>
      </c>
      <c r="AS842" s="689"/>
      <c r="AT842" s="689"/>
      <c r="AU842" s="689"/>
      <c r="AV842" s="690"/>
    </row>
    <row r="843" spans="44:48" ht="15" customHeight="1">
      <c r="AR843" s="66" t="str">
        <f t="shared" si="127"/>
        <v/>
      </c>
      <c r="AS843" s="689"/>
      <c r="AT843" s="689"/>
      <c r="AU843" s="689"/>
      <c r="AV843" s="690"/>
    </row>
    <row r="844" spans="44:48" ht="15" customHeight="1">
      <c r="AR844" s="66" t="str">
        <f t="shared" si="127"/>
        <v/>
      </c>
      <c r="AS844" s="689"/>
      <c r="AT844" s="689"/>
      <c r="AU844" s="689"/>
      <c r="AV844" s="690"/>
    </row>
    <row r="845" spans="44:48" ht="15" customHeight="1">
      <c r="AR845" s="66" t="str">
        <f t="shared" si="127"/>
        <v/>
      </c>
      <c r="AS845" s="689"/>
      <c r="AT845" s="689"/>
      <c r="AU845" s="689"/>
      <c r="AV845" s="690"/>
    </row>
    <row r="846" spans="44:48" ht="15" customHeight="1">
      <c r="AR846" s="66" t="str">
        <f t="shared" si="127"/>
        <v/>
      </c>
      <c r="AS846" s="689"/>
      <c r="AT846" s="689"/>
      <c r="AU846" s="689"/>
      <c r="AV846" s="690"/>
    </row>
    <row r="847" spans="44:48" ht="15" customHeight="1">
      <c r="AR847" s="66" t="str">
        <f t="shared" si="127"/>
        <v/>
      </c>
      <c r="AS847" s="689"/>
      <c r="AT847" s="689"/>
      <c r="AU847" s="689"/>
      <c r="AV847" s="690"/>
    </row>
    <row r="848" spans="44:48" ht="15" customHeight="1">
      <c r="AR848" s="66" t="str">
        <f t="shared" si="127"/>
        <v/>
      </c>
      <c r="AS848" s="689"/>
      <c r="AT848" s="689"/>
      <c r="AU848" s="689"/>
      <c r="AV848" s="690"/>
    </row>
    <row r="849" spans="44:48" ht="15" customHeight="1">
      <c r="AR849" s="66" t="str">
        <f t="shared" si="127"/>
        <v/>
      </c>
      <c r="AS849" s="689"/>
      <c r="AT849" s="689"/>
      <c r="AU849" s="689"/>
      <c r="AV849" s="690"/>
    </row>
    <row r="850" spans="44:48" ht="15" customHeight="1">
      <c r="AR850" s="66" t="str">
        <f t="shared" si="127"/>
        <v/>
      </c>
      <c r="AS850" s="689"/>
      <c r="AT850" s="689"/>
      <c r="AU850" s="689"/>
      <c r="AV850" s="690"/>
    </row>
    <row r="851" spans="44:48" ht="15" customHeight="1">
      <c r="AR851" s="66" t="str">
        <f t="shared" si="127"/>
        <v/>
      </c>
      <c r="AS851" s="689"/>
      <c r="AT851" s="689"/>
      <c r="AU851" s="689"/>
      <c r="AV851" s="690"/>
    </row>
    <row r="852" spans="44:48" ht="15" customHeight="1">
      <c r="AR852" s="66" t="str">
        <f t="shared" si="127"/>
        <v/>
      </c>
      <c r="AS852" s="689"/>
      <c r="AT852" s="689"/>
      <c r="AU852" s="689"/>
      <c r="AV852" s="690"/>
    </row>
    <row r="853" spans="44:48" ht="15" customHeight="1">
      <c r="AR853" s="66" t="str">
        <f t="shared" si="127"/>
        <v/>
      </c>
      <c r="AS853" s="689"/>
      <c r="AT853" s="689"/>
      <c r="AU853" s="689"/>
      <c r="AV853" s="690"/>
    </row>
    <row r="854" spans="44:48" ht="15" customHeight="1">
      <c r="AR854" s="66" t="str">
        <f t="shared" si="127"/>
        <v/>
      </c>
      <c r="AS854" s="689"/>
      <c r="AT854" s="689"/>
      <c r="AU854" s="689"/>
      <c r="AV854" s="690"/>
    </row>
    <row r="855" spans="44:48" ht="15" customHeight="1">
      <c r="AR855" s="66" t="str">
        <f t="shared" si="127"/>
        <v/>
      </c>
      <c r="AS855" s="689"/>
      <c r="AT855" s="689"/>
      <c r="AU855" s="689"/>
      <c r="AV855" s="690"/>
    </row>
    <row r="856" spans="44:48" ht="15" customHeight="1">
      <c r="AR856" s="66" t="str">
        <f t="shared" si="127"/>
        <v/>
      </c>
      <c r="AS856" s="689"/>
      <c r="AT856" s="689"/>
      <c r="AU856" s="689"/>
      <c r="AV856" s="690"/>
    </row>
    <row r="857" spans="44:48" ht="15" customHeight="1">
      <c r="AR857" s="66" t="str">
        <f t="shared" si="127"/>
        <v/>
      </c>
      <c r="AS857" s="689"/>
      <c r="AT857" s="689"/>
      <c r="AU857" s="689"/>
      <c r="AV857" s="690"/>
    </row>
    <row r="858" spans="44:48" ht="15" customHeight="1">
      <c r="AR858" s="66" t="str">
        <f t="shared" si="127"/>
        <v/>
      </c>
      <c r="AS858" s="689"/>
      <c r="AT858" s="689"/>
      <c r="AU858" s="689"/>
      <c r="AV858" s="690"/>
    </row>
    <row r="859" spans="44:48" ht="15" customHeight="1">
      <c r="AR859" s="66" t="str">
        <f t="shared" si="127"/>
        <v/>
      </c>
      <c r="AS859" s="689"/>
      <c r="AT859" s="689"/>
      <c r="AU859" s="689"/>
      <c r="AV859" s="690"/>
    </row>
    <row r="860" spans="44:48" ht="15" customHeight="1">
      <c r="AR860" s="66" t="str">
        <f t="shared" si="127"/>
        <v/>
      </c>
      <c r="AS860" s="689"/>
      <c r="AT860" s="689"/>
      <c r="AU860" s="689"/>
      <c r="AV860" s="690"/>
    </row>
    <row r="861" spans="44:48" ht="15" customHeight="1">
      <c r="AR861" s="66" t="str">
        <f t="shared" si="127"/>
        <v/>
      </c>
      <c r="AS861" s="689"/>
      <c r="AT861" s="689"/>
      <c r="AU861" s="689"/>
      <c r="AV861" s="690"/>
    </row>
    <row r="862" spans="44:48" ht="15" customHeight="1">
      <c r="AR862" s="66" t="str">
        <f t="shared" si="127"/>
        <v/>
      </c>
      <c r="AS862" s="689"/>
      <c r="AT862" s="689"/>
      <c r="AU862" s="689"/>
      <c r="AV862" s="690"/>
    </row>
    <row r="863" spans="44:48" ht="15" customHeight="1">
      <c r="AR863" s="66" t="str">
        <f t="shared" si="127"/>
        <v/>
      </c>
      <c r="AS863" s="689"/>
      <c r="AT863" s="689"/>
      <c r="AU863" s="689"/>
      <c r="AV863" s="690"/>
    </row>
    <row r="864" spans="44:48" ht="15" customHeight="1">
      <c r="AR864" s="66" t="str">
        <f t="shared" si="127"/>
        <v/>
      </c>
      <c r="AS864" s="689"/>
      <c r="AT864" s="689"/>
      <c r="AU864" s="689"/>
      <c r="AV864" s="690"/>
    </row>
    <row r="865" spans="44:48" ht="15" customHeight="1">
      <c r="AR865" s="66" t="str">
        <f t="shared" si="127"/>
        <v/>
      </c>
      <c r="AS865" s="689"/>
      <c r="AT865" s="689"/>
      <c r="AU865" s="689"/>
      <c r="AV865" s="690"/>
    </row>
    <row r="866" spans="44:48" ht="15" customHeight="1">
      <c r="AR866" s="66" t="str">
        <f t="shared" si="127"/>
        <v/>
      </c>
      <c r="AS866" s="689"/>
      <c r="AT866" s="689"/>
      <c r="AU866" s="689"/>
      <c r="AV866" s="690"/>
    </row>
    <row r="867" spans="44:48" ht="15" customHeight="1">
      <c r="AR867" s="66" t="str">
        <f t="shared" si="127"/>
        <v/>
      </c>
      <c r="AS867" s="689"/>
      <c r="AT867" s="689"/>
      <c r="AU867" s="689"/>
      <c r="AV867" s="690"/>
    </row>
    <row r="868" spans="44:48" ht="15" customHeight="1">
      <c r="AR868" s="66" t="str">
        <f t="shared" si="127"/>
        <v/>
      </c>
      <c r="AS868" s="689"/>
      <c r="AT868" s="689"/>
      <c r="AU868" s="689"/>
      <c r="AV868" s="690"/>
    </row>
    <row r="869" spans="44:48" ht="15" customHeight="1">
      <c r="AR869" s="66" t="str">
        <f t="shared" si="127"/>
        <v/>
      </c>
      <c r="AS869" s="689"/>
      <c r="AT869" s="689"/>
      <c r="AU869" s="689"/>
      <c r="AV869" s="690"/>
    </row>
    <row r="870" spans="44:48" ht="15" customHeight="1">
      <c r="AR870" s="66" t="str">
        <f t="shared" si="127"/>
        <v/>
      </c>
      <c r="AS870" s="689"/>
      <c r="AT870" s="689"/>
      <c r="AU870" s="689"/>
      <c r="AV870" s="690"/>
    </row>
    <row r="871" spans="44:48" ht="15" customHeight="1">
      <c r="AR871" s="66" t="str">
        <f t="shared" si="127"/>
        <v/>
      </c>
      <c r="AS871" s="689"/>
      <c r="AT871" s="689"/>
      <c r="AU871" s="689"/>
      <c r="AV871" s="690"/>
    </row>
    <row r="872" spans="44:48" ht="15" customHeight="1">
      <c r="AR872" s="66" t="str">
        <f t="shared" si="127"/>
        <v/>
      </c>
      <c r="AS872" s="689"/>
      <c r="AT872" s="689"/>
      <c r="AU872" s="689"/>
      <c r="AV872" s="690"/>
    </row>
    <row r="873" spans="44:48" ht="15" customHeight="1">
      <c r="AR873" s="66" t="str">
        <f t="shared" si="127"/>
        <v/>
      </c>
      <c r="AS873" s="689"/>
      <c r="AT873" s="689"/>
      <c r="AU873" s="689"/>
      <c r="AV873" s="690"/>
    </row>
    <row r="874" spans="44:48" ht="15" customHeight="1">
      <c r="AR874" s="66" t="str">
        <f t="shared" si="127"/>
        <v/>
      </c>
      <c r="AS874" s="689"/>
      <c r="AT874" s="689"/>
      <c r="AU874" s="689"/>
      <c r="AV874" s="690"/>
    </row>
    <row r="875" spans="44:48" ht="15" customHeight="1">
      <c r="AR875" s="66" t="str">
        <f t="shared" si="127"/>
        <v/>
      </c>
      <c r="AS875" s="689"/>
      <c r="AT875" s="689"/>
      <c r="AU875" s="689"/>
      <c r="AV875" s="690"/>
    </row>
    <row r="876" spans="44:48" ht="15" customHeight="1">
      <c r="AR876" s="66" t="str">
        <f t="shared" si="127"/>
        <v/>
      </c>
      <c r="AS876" s="691"/>
      <c r="AT876" s="692"/>
      <c r="AU876" s="691"/>
      <c r="AV876" s="692"/>
    </row>
    <row r="877" spans="44:48" ht="15" customHeight="1">
      <c r="AR877" s="66" t="str">
        <f t="shared" si="127"/>
        <v/>
      </c>
      <c r="AS877" s="691"/>
      <c r="AT877" s="692"/>
      <c r="AU877" s="691"/>
      <c r="AV877" s="692"/>
    </row>
    <row r="878" spans="44:48" ht="15" customHeight="1">
      <c r="AR878" s="66" t="str">
        <f t="shared" si="127"/>
        <v/>
      </c>
      <c r="AS878" s="691"/>
      <c r="AT878" s="692"/>
      <c r="AU878" s="691"/>
      <c r="AV878" s="692"/>
    </row>
    <row r="879" spans="44:48" ht="15" customHeight="1">
      <c r="AR879" s="66" t="str">
        <f t="shared" si="127"/>
        <v/>
      </c>
      <c r="AS879" s="691"/>
      <c r="AT879" s="692"/>
      <c r="AU879" s="691"/>
      <c r="AV879" s="692"/>
    </row>
    <row r="880" spans="44:48" ht="15" customHeight="1">
      <c r="AR880" s="66" t="str">
        <f t="shared" si="127"/>
        <v/>
      </c>
      <c r="AS880" s="691"/>
      <c r="AT880" s="692"/>
      <c r="AU880" s="691"/>
      <c r="AV880" s="692"/>
    </row>
    <row r="881" spans="44:48" ht="15" customHeight="1">
      <c r="AR881" s="66" t="str">
        <f t="shared" si="127"/>
        <v/>
      </c>
      <c r="AS881" s="691"/>
      <c r="AT881" s="692"/>
      <c r="AU881" s="691"/>
      <c r="AV881" s="692"/>
    </row>
    <row r="882" spans="44:48" ht="15" customHeight="1">
      <c r="AR882" s="66" t="str">
        <f t="shared" si="127"/>
        <v/>
      </c>
      <c r="AS882" s="691"/>
      <c r="AT882" s="692"/>
      <c r="AU882" s="691"/>
      <c r="AV882" s="692"/>
    </row>
    <row r="883" spans="44:48" ht="15" customHeight="1">
      <c r="AR883" s="66" t="str">
        <f t="shared" si="127"/>
        <v/>
      </c>
      <c r="AS883" s="691"/>
      <c r="AT883" s="692"/>
      <c r="AU883" s="691"/>
      <c r="AV883" s="692"/>
    </row>
    <row r="884" spans="44:48" ht="15" customHeight="1">
      <c r="AR884" s="66" t="str">
        <f t="shared" si="127"/>
        <v/>
      </c>
      <c r="AS884" s="691"/>
      <c r="AT884" s="692"/>
      <c r="AU884" s="691"/>
      <c r="AV884" s="692"/>
    </row>
    <row r="885" spans="44:48" ht="15" customHeight="1">
      <c r="AR885" s="66" t="str">
        <f t="shared" si="127"/>
        <v/>
      </c>
      <c r="AS885" s="691"/>
      <c r="AT885" s="692"/>
      <c r="AU885" s="691"/>
      <c r="AV885" s="692"/>
    </row>
    <row r="886" spans="44:48" ht="15" customHeight="1">
      <c r="AR886" s="66" t="str">
        <f t="shared" si="127"/>
        <v/>
      </c>
      <c r="AS886" s="691"/>
      <c r="AT886" s="692"/>
      <c r="AU886" s="691"/>
      <c r="AV886" s="692"/>
    </row>
    <row r="887" spans="44:48" ht="15" customHeight="1">
      <c r="AR887" s="66" t="str">
        <f t="shared" si="127"/>
        <v/>
      </c>
      <c r="AS887" s="691"/>
      <c r="AT887" s="692"/>
      <c r="AU887" s="691"/>
      <c r="AV887" s="692"/>
    </row>
    <row r="888" spans="44:48" ht="15" customHeight="1">
      <c r="AR888" s="66" t="str">
        <f t="shared" si="127"/>
        <v/>
      </c>
      <c r="AS888" s="691"/>
      <c r="AT888" s="692"/>
      <c r="AU888" s="691"/>
      <c r="AV888" s="692"/>
    </row>
    <row r="889" spans="44:48" ht="15" customHeight="1">
      <c r="AR889" s="66" t="str">
        <f t="shared" si="127"/>
        <v/>
      </c>
      <c r="AS889" s="691"/>
      <c r="AT889" s="692"/>
      <c r="AU889" s="691"/>
      <c r="AV889" s="692"/>
    </row>
    <row r="890" spans="44:48" ht="15" customHeight="1">
      <c r="AR890" s="66" t="str">
        <f t="shared" si="127"/>
        <v/>
      </c>
      <c r="AS890" s="691"/>
      <c r="AT890" s="692"/>
      <c r="AU890" s="691"/>
      <c r="AV890" s="692"/>
    </row>
    <row r="891" spans="44:48" ht="15" customHeight="1">
      <c r="AR891" s="66" t="str">
        <f t="shared" si="127"/>
        <v/>
      </c>
      <c r="AS891" s="691"/>
      <c r="AT891" s="692"/>
      <c r="AU891" s="691"/>
      <c r="AV891" s="692"/>
    </row>
    <row r="892" spans="44:48" ht="15" customHeight="1">
      <c r="AR892" s="66" t="str">
        <f t="shared" si="127"/>
        <v/>
      </c>
      <c r="AS892" s="691"/>
      <c r="AT892" s="692"/>
      <c r="AU892" s="691"/>
      <c r="AV892" s="692"/>
    </row>
    <row r="893" spans="44:48" ht="15" customHeight="1">
      <c r="AR893" s="66" t="str">
        <f t="shared" si="127"/>
        <v/>
      </c>
      <c r="AS893" s="691"/>
      <c r="AT893" s="692"/>
      <c r="AU893" s="691"/>
      <c r="AV893" s="692"/>
    </row>
    <row r="894" spans="44:48" ht="15" customHeight="1">
      <c r="AR894" s="66" t="str">
        <f t="shared" si="127"/>
        <v/>
      </c>
      <c r="AS894" s="691"/>
      <c r="AT894" s="692"/>
      <c r="AU894" s="691"/>
      <c r="AV894" s="692"/>
    </row>
    <row r="895" spans="44:48" ht="15" customHeight="1">
      <c r="AR895" s="66" t="str">
        <f t="shared" si="127"/>
        <v/>
      </c>
      <c r="AS895" s="691"/>
      <c r="AT895" s="692"/>
      <c r="AU895" s="691"/>
      <c r="AV895" s="692"/>
    </row>
    <row r="896" spans="44:48" ht="15" customHeight="1">
      <c r="AR896" s="66" t="str">
        <f t="shared" si="127"/>
        <v/>
      </c>
      <c r="AS896" s="691"/>
      <c r="AT896" s="692"/>
      <c r="AU896" s="691"/>
      <c r="AV896" s="692"/>
    </row>
    <row r="897" spans="44:48" ht="15" customHeight="1">
      <c r="AR897" s="66" t="str">
        <f t="shared" si="127"/>
        <v/>
      </c>
      <c r="AS897" s="691"/>
      <c r="AT897" s="692"/>
      <c r="AU897" s="691"/>
      <c r="AV897" s="692"/>
    </row>
    <row r="898" spans="44:48" ht="15" customHeight="1">
      <c r="AR898" s="66" t="str">
        <f t="shared" si="127"/>
        <v/>
      </c>
      <c r="AS898" s="691"/>
      <c r="AT898" s="692"/>
      <c r="AU898" s="691"/>
      <c r="AV898" s="692"/>
    </row>
    <row r="899" spans="44:48" ht="15" customHeight="1">
      <c r="AR899" s="66" t="str">
        <f t="shared" si="127"/>
        <v/>
      </c>
      <c r="AS899" s="691"/>
      <c r="AT899" s="692"/>
      <c r="AU899" s="691"/>
      <c r="AV899" s="692"/>
    </row>
    <row r="900" spans="44:48" ht="15" customHeight="1">
      <c r="AR900" s="66" t="str">
        <f t="shared" si="127"/>
        <v/>
      </c>
      <c r="AS900" s="691"/>
      <c r="AT900" s="692"/>
      <c r="AU900" s="691"/>
      <c r="AV900" s="692"/>
    </row>
    <row r="901" spans="44:48" ht="15" customHeight="1">
      <c r="AR901" s="66" t="str">
        <f t="shared" si="127"/>
        <v/>
      </c>
      <c r="AS901" s="691"/>
      <c r="AT901" s="692"/>
      <c r="AU901" s="691"/>
      <c r="AV901" s="692"/>
    </row>
    <row r="902" spans="44:48" ht="15" customHeight="1">
      <c r="AR902" s="66" t="str">
        <f t="shared" si="127"/>
        <v/>
      </c>
      <c r="AS902" s="691"/>
      <c r="AT902" s="692"/>
      <c r="AU902" s="691"/>
      <c r="AV902" s="692"/>
    </row>
    <row r="903" spans="44:48" ht="15" customHeight="1">
      <c r="AR903" s="66" t="str">
        <f t="shared" si="127"/>
        <v/>
      </c>
      <c r="AS903" s="691"/>
      <c r="AT903" s="692"/>
      <c r="AU903" s="691"/>
      <c r="AV903" s="692"/>
    </row>
    <row r="904" spans="44:48" ht="15" customHeight="1">
      <c r="AR904" s="66" t="str">
        <f t="shared" si="127"/>
        <v/>
      </c>
      <c r="AS904" s="691"/>
      <c r="AT904" s="692"/>
      <c r="AU904" s="691"/>
      <c r="AV904" s="692"/>
    </row>
    <row r="905" spans="44:48" ht="15" customHeight="1">
      <c r="AR905" s="66" t="str">
        <f t="shared" si="127"/>
        <v/>
      </c>
      <c r="AS905" s="691"/>
      <c r="AT905" s="692"/>
      <c r="AU905" s="691"/>
      <c r="AV905" s="692"/>
    </row>
    <row r="906" spans="44:48" ht="15" customHeight="1">
      <c r="AR906" s="66" t="str">
        <f t="shared" ref="AR906:AR930" si="128">CONCATENATE(AT906,AU906)</f>
        <v/>
      </c>
      <c r="AS906" s="691"/>
      <c r="AT906" s="692"/>
      <c r="AU906" s="691"/>
      <c r="AV906" s="692"/>
    </row>
    <row r="907" spans="44:48" ht="15" customHeight="1">
      <c r="AR907" s="66" t="str">
        <f t="shared" si="128"/>
        <v/>
      </c>
      <c r="AS907" s="691"/>
      <c r="AT907" s="692"/>
      <c r="AU907" s="691"/>
      <c r="AV907" s="692"/>
    </row>
    <row r="908" spans="44:48" ht="15" customHeight="1">
      <c r="AR908" s="66" t="str">
        <f t="shared" si="128"/>
        <v/>
      </c>
      <c r="AS908" s="691"/>
      <c r="AT908" s="692"/>
      <c r="AU908" s="691"/>
      <c r="AV908" s="692"/>
    </row>
    <row r="909" spans="44:48" ht="15" customHeight="1">
      <c r="AR909" s="66" t="str">
        <f t="shared" si="128"/>
        <v/>
      </c>
      <c r="AS909" s="691"/>
      <c r="AT909" s="692"/>
      <c r="AU909" s="691"/>
      <c r="AV909" s="692"/>
    </row>
    <row r="910" spans="44:48" ht="15" customHeight="1">
      <c r="AR910" s="66" t="str">
        <f t="shared" si="128"/>
        <v/>
      </c>
      <c r="AS910" s="691"/>
      <c r="AT910" s="692"/>
      <c r="AU910" s="691"/>
      <c r="AV910" s="692"/>
    </row>
    <row r="911" spans="44:48" ht="15" customHeight="1">
      <c r="AR911" s="66" t="str">
        <f t="shared" si="128"/>
        <v/>
      </c>
      <c r="AS911" s="691"/>
      <c r="AT911" s="692"/>
      <c r="AU911" s="691"/>
      <c r="AV911" s="692"/>
    </row>
    <row r="912" spans="44:48" ht="15" customHeight="1">
      <c r="AR912" s="66" t="str">
        <f t="shared" si="128"/>
        <v/>
      </c>
      <c r="AS912" s="691"/>
      <c r="AT912" s="692"/>
      <c r="AU912" s="691"/>
      <c r="AV912" s="692"/>
    </row>
    <row r="913" spans="44:48" ht="15" customHeight="1">
      <c r="AR913" s="66" t="str">
        <f t="shared" si="128"/>
        <v/>
      </c>
      <c r="AS913" s="691"/>
      <c r="AT913" s="692"/>
      <c r="AU913" s="691"/>
      <c r="AV913" s="692"/>
    </row>
    <row r="914" spans="44:48" ht="15" customHeight="1">
      <c r="AR914" s="66" t="str">
        <f t="shared" si="128"/>
        <v/>
      </c>
      <c r="AS914" s="691"/>
      <c r="AT914" s="692"/>
      <c r="AU914" s="691"/>
      <c r="AV914" s="692"/>
    </row>
    <row r="915" spans="44:48" ht="15" customHeight="1">
      <c r="AR915" s="66" t="str">
        <f t="shared" si="128"/>
        <v/>
      </c>
      <c r="AS915" s="691"/>
      <c r="AT915" s="692"/>
      <c r="AU915" s="691"/>
      <c r="AV915" s="692"/>
    </row>
    <row r="916" spans="44:48" ht="15" customHeight="1">
      <c r="AR916" s="66" t="str">
        <f t="shared" si="128"/>
        <v/>
      </c>
      <c r="AS916" s="691"/>
      <c r="AT916" s="692"/>
      <c r="AU916" s="691"/>
      <c r="AV916" s="692"/>
    </row>
    <row r="917" spans="44:48" ht="15" customHeight="1">
      <c r="AR917" s="66" t="str">
        <f t="shared" si="128"/>
        <v/>
      </c>
      <c r="AS917" s="691"/>
      <c r="AT917" s="692"/>
      <c r="AU917" s="691"/>
      <c r="AV917" s="692"/>
    </row>
    <row r="918" spans="44:48" ht="15" customHeight="1">
      <c r="AR918" s="66" t="str">
        <f t="shared" si="128"/>
        <v/>
      </c>
      <c r="AS918" s="691"/>
      <c r="AT918" s="692"/>
      <c r="AU918" s="691"/>
      <c r="AV918" s="692"/>
    </row>
    <row r="919" spans="44:48" ht="15" customHeight="1">
      <c r="AR919" s="66" t="str">
        <f t="shared" si="128"/>
        <v/>
      </c>
      <c r="AS919" s="691"/>
      <c r="AT919" s="692"/>
      <c r="AU919" s="691"/>
      <c r="AV919" s="692"/>
    </row>
    <row r="920" spans="44:48" ht="15" customHeight="1">
      <c r="AR920" s="66" t="str">
        <f t="shared" si="128"/>
        <v/>
      </c>
      <c r="AS920" s="691"/>
      <c r="AT920" s="692"/>
      <c r="AU920" s="691"/>
      <c r="AV920" s="692"/>
    </row>
    <row r="921" spans="44:48" ht="15" customHeight="1">
      <c r="AR921" s="66" t="str">
        <f t="shared" si="128"/>
        <v/>
      </c>
      <c r="AS921" s="691"/>
      <c r="AT921" s="692"/>
      <c r="AU921" s="691"/>
      <c r="AV921" s="692"/>
    </row>
    <row r="922" spans="44:48" ht="15" customHeight="1">
      <c r="AR922" s="66" t="str">
        <f t="shared" si="128"/>
        <v/>
      </c>
      <c r="AS922" s="691"/>
      <c r="AT922" s="692"/>
      <c r="AU922" s="691"/>
      <c r="AV922" s="692"/>
    </row>
    <row r="923" spans="44:48" ht="15" customHeight="1">
      <c r="AR923" s="66" t="str">
        <f t="shared" si="128"/>
        <v/>
      </c>
      <c r="AS923" s="691"/>
      <c r="AT923" s="692"/>
      <c r="AU923" s="691"/>
      <c r="AV923" s="692"/>
    </row>
    <row r="924" spans="44:48" ht="15" customHeight="1">
      <c r="AR924" s="66" t="str">
        <f t="shared" si="128"/>
        <v/>
      </c>
      <c r="AS924" s="691"/>
      <c r="AT924" s="692"/>
      <c r="AU924" s="691"/>
      <c r="AV924" s="692"/>
    </row>
    <row r="925" spans="44:48" ht="15" customHeight="1">
      <c r="AR925" s="66" t="str">
        <f t="shared" si="128"/>
        <v/>
      </c>
      <c r="AS925" s="691"/>
      <c r="AT925" s="692"/>
      <c r="AU925" s="691"/>
      <c r="AV925" s="692"/>
    </row>
    <row r="926" spans="44:48" ht="15" customHeight="1">
      <c r="AR926" s="66" t="str">
        <f t="shared" si="128"/>
        <v/>
      </c>
      <c r="AS926" s="691"/>
      <c r="AT926" s="692"/>
      <c r="AU926" s="691"/>
      <c r="AV926" s="692"/>
    </row>
    <row r="927" spans="44:48" ht="15" customHeight="1">
      <c r="AR927" s="66" t="str">
        <f t="shared" si="128"/>
        <v/>
      </c>
      <c r="AS927" s="691"/>
      <c r="AT927" s="692"/>
      <c r="AU927" s="691"/>
      <c r="AV927" s="692"/>
    </row>
    <row r="928" spans="44:48" ht="15" customHeight="1">
      <c r="AR928" s="66" t="str">
        <f t="shared" si="128"/>
        <v/>
      </c>
      <c r="AS928" s="691"/>
      <c r="AT928" s="692"/>
      <c r="AU928" s="691"/>
      <c r="AV928" s="692"/>
    </row>
    <row r="929" spans="44:48" ht="15" customHeight="1">
      <c r="AR929" s="66" t="str">
        <f t="shared" si="128"/>
        <v/>
      </c>
      <c r="AS929" s="691"/>
      <c r="AT929" s="692"/>
      <c r="AU929" s="691"/>
      <c r="AV929" s="692"/>
    </row>
    <row r="930" spans="44:48" ht="15" customHeight="1">
      <c r="AR930" s="66" t="str">
        <f t="shared" si="128"/>
        <v/>
      </c>
      <c r="AS930" s="691"/>
      <c r="AT930" s="692"/>
      <c r="AU930" s="691"/>
      <c r="AV930" s="692"/>
    </row>
  </sheetData>
  <autoFilter ref="AH4:AP4" xr:uid="{00000000-0009-0000-0000-000008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1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Y142"/>
  <sheetViews>
    <sheetView zoomScale="70" zoomScaleNormal="70" workbookViewId="0">
      <selection activeCell="AZ1" sqref="AZ1:BD1048576"/>
    </sheetView>
  </sheetViews>
  <sheetFormatPr defaultColWidth="11.42578125" defaultRowHeight="15"/>
  <cols>
    <col min="1" max="1" width="26.140625" style="27" customWidth="1"/>
    <col min="2" max="2" width="15.85546875" style="27" customWidth="1"/>
    <col min="3" max="3" width="11.7109375" style="27" customWidth="1"/>
    <col min="4" max="4" width="9.140625" style="27" customWidth="1"/>
    <col min="5" max="5" width="10.42578125" style="27" customWidth="1"/>
    <col min="6" max="6" width="7" style="27" customWidth="1"/>
    <col min="7" max="7" width="12.5703125" style="27" customWidth="1"/>
    <col min="8" max="9" width="10.7109375" style="27" bestFit="1" customWidth="1"/>
    <col min="10" max="10" width="10.5703125" style="27" bestFit="1" customWidth="1"/>
    <col min="11" max="16" width="10.7109375" style="27" bestFit="1" customWidth="1"/>
    <col min="17" max="17" width="11.42578125" style="27" customWidth="1"/>
    <col min="18" max="18" width="10.7109375" style="27" bestFit="1" customWidth="1"/>
    <col min="19" max="19" width="8" style="27" customWidth="1"/>
    <col min="20" max="20" width="7.85546875" style="27" customWidth="1"/>
    <col min="21" max="21" width="5.7109375" style="27" customWidth="1"/>
    <col min="22" max="22" width="12.5703125" style="27" customWidth="1"/>
    <col min="23" max="23" width="13" style="27" customWidth="1"/>
    <col min="24" max="24" width="30" style="27" customWidth="1"/>
    <col min="25" max="25" width="25.7109375" style="27" customWidth="1"/>
    <col min="26" max="26" width="13.5703125" style="27" customWidth="1"/>
    <col min="27" max="27" width="12.7109375" style="27" customWidth="1"/>
    <col min="28" max="28" width="10.7109375" style="27" bestFit="1" customWidth="1"/>
    <col min="29" max="29" width="9.7109375" style="27" customWidth="1"/>
    <col min="30" max="30" width="11.140625" style="27" bestFit="1" customWidth="1"/>
    <col min="31" max="31" width="10.7109375" style="27" bestFit="1" customWidth="1"/>
    <col min="32" max="32" width="12" style="27" bestFit="1" customWidth="1"/>
    <col min="33" max="34" width="10.7109375" style="27" customWidth="1"/>
    <col min="35" max="35" width="11.42578125" style="27" customWidth="1"/>
    <col min="36" max="36" width="11.42578125" style="27"/>
    <col min="37" max="42" width="11.42578125" style="27" customWidth="1"/>
    <col min="43" max="43" width="8.28515625" style="27" customWidth="1"/>
    <col min="44" max="50" width="11.42578125" style="27" customWidth="1"/>
    <col min="51" max="51" width="13.5703125" style="27" customWidth="1"/>
    <col min="52" max="16384" width="11.42578125" style="27"/>
  </cols>
  <sheetData>
    <row r="1" spans="1:51" ht="34.5" customHeight="1" thickBot="1">
      <c r="A1" s="79"/>
      <c r="X1" s="918" t="s">
        <v>738</v>
      </c>
      <c r="Y1" s="919"/>
      <c r="Z1" s="919"/>
      <c r="AA1" s="919"/>
      <c r="AB1" s="919"/>
      <c r="AC1" s="919"/>
      <c r="AD1" s="919"/>
      <c r="AE1" s="919"/>
      <c r="AF1" s="919"/>
      <c r="AG1" s="919"/>
      <c r="AH1" s="919"/>
      <c r="AI1" s="919"/>
      <c r="AJ1" s="919"/>
      <c r="AK1" s="919"/>
      <c r="AL1" s="919"/>
      <c r="AM1" s="919"/>
      <c r="AN1" s="919"/>
      <c r="AO1" s="919"/>
      <c r="AP1" s="919"/>
      <c r="AQ1" s="919"/>
      <c r="AR1" s="919"/>
      <c r="AS1" s="919"/>
      <c r="AT1" s="919"/>
      <c r="AU1" s="919"/>
      <c r="AV1" s="919"/>
      <c r="AW1" s="919"/>
      <c r="AX1" s="919"/>
      <c r="AY1" s="920"/>
    </row>
    <row r="2" spans="1:51" ht="44.25" customHeight="1" thickBot="1">
      <c r="X2" s="912" t="s">
        <v>273</v>
      </c>
      <c r="Y2" s="914" t="s">
        <v>696</v>
      </c>
      <c r="Z2" s="916" t="s">
        <v>697</v>
      </c>
      <c r="AA2" s="432" t="s">
        <v>537</v>
      </c>
      <c r="AB2" s="760" t="s">
        <v>539</v>
      </c>
      <c r="AC2" s="760" t="s">
        <v>739</v>
      </c>
      <c r="AD2" s="921" t="s">
        <v>740</v>
      </c>
      <c r="AE2" s="760" t="s">
        <v>698</v>
      </c>
      <c r="AF2" s="760" t="s">
        <v>741</v>
      </c>
      <c r="AG2" s="760" t="s">
        <v>742</v>
      </c>
      <c r="AH2" s="921" t="s">
        <v>743</v>
      </c>
      <c r="AI2" s="760" t="s">
        <v>744</v>
      </c>
      <c r="AJ2" s="760" t="s">
        <v>644</v>
      </c>
      <c r="AK2" s="760" t="s">
        <v>745</v>
      </c>
      <c r="AL2" s="760" t="s">
        <v>703</v>
      </c>
      <c r="AM2" s="760" t="s">
        <v>746</v>
      </c>
      <c r="AN2" s="760" t="s">
        <v>665</v>
      </c>
      <c r="AO2" s="760" t="s">
        <v>747</v>
      </c>
      <c r="AP2" s="760" t="s">
        <v>748</v>
      </c>
      <c r="AQ2" s="760" t="s">
        <v>748</v>
      </c>
      <c r="AR2" s="760" t="s">
        <v>569</v>
      </c>
      <c r="AS2" s="760" t="s">
        <v>749</v>
      </c>
      <c r="AT2" s="760" t="s">
        <v>563</v>
      </c>
      <c r="AU2" s="760" t="s">
        <v>653</v>
      </c>
      <c r="AV2" s="760" t="s">
        <v>750</v>
      </c>
      <c r="AW2" s="760" t="s">
        <v>751</v>
      </c>
      <c r="AX2" s="720" t="s">
        <v>752</v>
      </c>
      <c r="AY2" s="433" t="s">
        <v>753</v>
      </c>
    </row>
    <row r="3" spans="1:51" ht="15.75" thickBot="1">
      <c r="X3" s="913"/>
      <c r="Y3" s="915"/>
      <c r="Z3" s="917"/>
      <c r="AA3" s="434" t="s">
        <v>536</v>
      </c>
      <c r="AB3" s="435" t="s">
        <v>586</v>
      </c>
      <c r="AC3" s="436" t="s">
        <v>587</v>
      </c>
      <c r="AD3" s="922"/>
      <c r="AE3" s="435" t="s">
        <v>541</v>
      </c>
      <c r="AF3" s="435" t="s">
        <v>583</v>
      </c>
      <c r="AG3" s="435" t="s">
        <v>584</v>
      </c>
      <c r="AH3" s="922"/>
      <c r="AI3" s="435" t="s">
        <v>545</v>
      </c>
      <c r="AJ3" s="435" t="s">
        <v>643</v>
      </c>
      <c r="AK3" s="435" t="s">
        <v>548</v>
      </c>
      <c r="AL3" s="435" t="s">
        <v>554</v>
      </c>
      <c r="AM3" s="359" t="s">
        <v>551</v>
      </c>
      <c r="AN3" s="435" t="s">
        <v>556</v>
      </c>
      <c r="AO3" s="435" t="s">
        <v>559</v>
      </c>
      <c r="AP3" s="435" t="s">
        <v>570</v>
      </c>
      <c r="AQ3" s="435" t="s">
        <v>754</v>
      </c>
      <c r="AR3" s="435" t="s">
        <v>568</v>
      </c>
      <c r="AS3" s="435" t="s">
        <v>565</v>
      </c>
      <c r="AT3" s="435" t="s">
        <v>562</v>
      </c>
      <c r="AU3" s="435" t="s">
        <v>652</v>
      </c>
      <c r="AV3" s="435" t="s">
        <v>755</v>
      </c>
      <c r="AW3" s="435" t="s">
        <v>577</v>
      </c>
      <c r="AX3" s="721" t="s">
        <v>572</v>
      </c>
      <c r="AY3" s="437"/>
    </row>
    <row r="4" spans="1:51" ht="30" customHeight="1" thickBot="1">
      <c r="X4" s="476" t="s">
        <v>756</v>
      </c>
      <c r="Y4" s="447"/>
      <c r="Z4" s="447"/>
      <c r="AA4" s="457">
        <v>125</v>
      </c>
      <c r="AB4" s="458">
        <v>46</v>
      </c>
      <c r="AC4" s="458">
        <v>39</v>
      </c>
      <c r="AD4" s="923"/>
      <c r="AE4" s="458">
        <v>41</v>
      </c>
      <c r="AF4" s="458">
        <v>125</v>
      </c>
      <c r="AG4" s="458">
        <v>86</v>
      </c>
      <c r="AH4" s="923"/>
      <c r="AI4" s="458">
        <v>48</v>
      </c>
      <c r="AJ4" s="458">
        <v>0</v>
      </c>
      <c r="AK4" s="458">
        <v>19</v>
      </c>
      <c r="AL4" s="458">
        <v>6</v>
      </c>
      <c r="AM4" s="458">
        <v>9</v>
      </c>
      <c r="AN4" s="458">
        <v>2</v>
      </c>
      <c r="AO4" s="458">
        <v>6</v>
      </c>
      <c r="AP4" s="458">
        <v>5</v>
      </c>
      <c r="AQ4" s="458">
        <v>0</v>
      </c>
      <c r="AR4" s="458">
        <v>2</v>
      </c>
      <c r="AS4" s="458">
        <v>4</v>
      </c>
      <c r="AT4" s="458">
        <v>0</v>
      </c>
      <c r="AU4" s="458">
        <v>0</v>
      </c>
      <c r="AV4" s="458">
        <v>0</v>
      </c>
      <c r="AW4" s="458">
        <v>1</v>
      </c>
      <c r="AX4" s="458">
        <v>1</v>
      </c>
      <c r="AY4" s="458"/>
    </row>
    <row r="5" spans="1:51" ht="20.100000000000001" customHeight="1" thickBot="1">
      <c r="X5" s="442" t="s">
        <v>757</v>
      </c>
      <c r="Y5" s="443"/>
      <c r="Z5" s="443"/>
      <c r="AA5" s="438">
        <v>1535806</v>
      </c>
      <c r="AB5" s="439">
        <v>387171</v>
      </c>
      <c r="AC5" s="439">
        <v>1701</v>
      </c>
      <c r="AD5" s="439">
        <v>388872</v>
      </c>
      <c r="AE5" s="439">
        <v>376920</v>
      </c>
      <c r="AF5" s="439">
        <v>196861</v>
      </c>
      <c r="AG5" s="439">
        <v>70503</v>
      </c>
      <c r="AH5" s="439">
        <v>267364</v>
      </c>
      <c r="AI5" s="439">
        <v>115548</v>
      </c>
      <c r="AJ5" s="439">
        <v>0</v>
      </c>
      <c r="AK5" s="439">
        <v>38235</v>
      </c>
      <c r="AL5" s="439">
        <v>14895</v>
      </c>
      <c r="AM5" s="439">
        <v>5745</v>
      </c>
      <c r="AN5" s="439">
        <v>2440</v>
      </c>
      <c r="AO5" s="439">
        <v>14</v>
      </c>
      <c r="AP5" s="439">
        <v>5</v>
      </c>
      <c r="AQ5" s="439">
        <v>0</v>
      </c>
      <c r="AR5" s="439">
        <v>2</v>
      </c>
      <c r="AS5" s="439">
        <v>5</v>
      </c>
      <c r="AT5" s="439">
        <v>0</v>
      </c>
      <c r="AU5" s="439">
        <v>0</v>
      </c>
      <c r="AV5" s="439">
        <v>0</v>
      </c>
      <c r="AW5" s="835">
        <v>1</v>
      </c>
      <c r="AX5" s="835"/>
      <c r="AY5" s="440">
        <v>2745852</v>
      </c>
    </row>
    <row r="6" spans="1:51" ht="28.5" thickBot="1">
      <c r="B6" s="359" t="s">
        <v>536</v>
      </c>
      <c r="C6" s="359" t="s">
        <v>586</v>
      </c>
      <c r="D6" s="359" t="s">
        <v>541</v>
      </c>
      <c r="E6" s="359" t="s">
        <v>583</v>
      </c>
      <c r="F6" s="359" t="s">
        <v>584</v>
      </c>
      <c r="G6" s="359" t="e">
        <v>#REF!</v>
      </c>
      <c r="H6" s="359" t="s">
        <v>545</v>
      </c>
      <c r="I6" s="359" t="s">
        <v>643</v>
      </c>
      <c r="J6" s="359" t="s">
        <v>548</v>
      </c>
      <c r="K6" s="359" t="s">
        <v>554</v>
      </c>
      <c r="L6" s="359" t="s">
        <v>556</v>
      </c>
      <c r="M6" s="359" t="s">
        <v>559</v>
      </c>
      <c r="N6" s="359" t="s">
        <v>587</v>
      </c>
      <c r="O6" s="359" t="s">
        <v>570</v>
      </c>
      <c r="P6" s="359" t="s">
        <v>754</v>
      </c>
      <c r="Q6" s="359" t="s">
        <v>568</v>
      </c>
      <c r="R6" s="359" t="s">
        <v>565</v>
      </c>
      <c r="S6" s="359" t="s">
        <v>562</v>
      </c>
      <c r="T6" s="359" t="s">
        <v>652</v>
      </c>
      <c r="U6" s="359" t="s">
        <v>755</v>
      </c>
      <c r="V6" s="359" t="s">
        <v>577</v>
      </c>
      <c r="W6" s="359" t="s">
        <v>551</v>
      </c>
      <c r="X6" s="477" t="s">
        <v>714</v>
      </c>
      <c r="Y6" s="441"/>
      <c r="Z6" s="441"/>
      <c r="AA6" s="478">
        <v>45779</v>
      </c>
      <c r="AB6" s="479">
        <v>2846</v>
      </c>
      <c r="AC6" s="479">
        <v>10</v>
      </c>
      <c r="AD6" s="479">
        <v>2856</v>
      </c>
      <c r="AE6" s="479">
        <v>1241</v>
      </c>
      <c r="AF6" s="479">
        <v>7088</v>
      </c>
      <c r="AG6" s="479">
        <v>3897</v>
      </c>
      <c r="AH6" s="479">
        <v>10985</v>
      </c>
      <c r="AI6" s="479">
        <v>0</v>
      </c>
      <c r="AJ6" s="479">
        <v>0</v>
      </c>
      <c r="AK6" s="479">
        <v>0</v>
      </c>
      <c r="AL6" s="479">
        <v>0</v>
      </c>
      <c r="AM6" s="479">
        <v>0</v>
      </c>
      <c r="AN6" s="479">
        <v>0</v>
      </c>
      <c r="AO6" s="479">
        <v>0</v>
      </c>
      <c r="AP6" s="479">
        <v>1</v>
      </c>
      <c r="AQ6" s="479">
        <v>0</v>
      </c>
      <c r="AR6" s="479">
        <v>0</v>
      </c>
      <c r="AS6" s="479">
        <v>1</v>
      </c>
      <c r="AT6" s="479">
        <v>0</v>
      </c>
      <c r="AU6" s="479">
        <v>0</v>
      </c>
      <c r="AV6" s="479">
        <v>0</v>
      </c>
      <c r="AW6" s="482">
        <v>0</v>
      </c>
      <c r="AX6" s="482"/>
      <c r="AY6" s="440">
        <v>60863</v>
      </c>
    </row>
    <row r="7" spans="1:51" ht="15.75" thickBot="1">
      <c r="A7" s="27" t="e">
        <v>#REF!</v>
      </c>
      <c r="B7" s="27" t="s">
        <v>758</v>
      </c>
      <c r="C7" s="27" t="s">
        <v>759</v>
      </c>
      <c r="D7" s="27" t="s">
        <v>760</v>
      </c>
      <c r="E7" s="27" t="s">
        <v>761</v>
      </c>
      <c r="F7" s="27" t="s">
        <v>762</v>
      </c>
      <c r="G7" s="27" t="e">
        <v>#REF!</v>
      </c>
      <c r="H7" s="27" t="s">
        <v>763</v>
      </c>
      <c r="I7" s="27" t="s">
        <v>764</v>
      </c>
      <c r="J7" s="27" t="s">
        <v>765</v>
      </c>
      <c r="K7" s="27" t="s">
        <v>766</v>
      </c>
      <c r="L7" s="27" t="s">
        <v>767</v>
      </c>
      <c r="M7" s="27" t="s">
        <v>768</v>
      </c>
      <c r="N7" s="27" t="s">
        <v>769</v>
      </c>
      <c r="O7" s="27" t="s">
        <v>770</v>
      </c>
      <c r="P7" s="27" t="s">
        <v>771</v>
      </c>
      <c r="Q7" s="27" t="s">
        <v>772</v>
      </c>
      <c r="R7" s="27" t="s">
        <v>773</v>
      </c>
      <c r="S7" s="27" t="s">
        <v>774</v>
      </c>
      <c r="T7" s="27" t="s">
        <v>775</v>
      </c>
      <c r="U7" s="27" t="s">
        <v>776</v>
      </c>
      <c r="V7" s="27" t="s">
        <v>777</v>
      </c>
      <c r="W7" s="27" t="s">
        <v>778</v>
      </c>
      <c r="X7" s="412" t="s">
        <v>311</v>
      </c>
      <c r="Y7" s="1040" t="s">
        <v>714</v>
      </c>
      <c r="Z7" s="34">
        <v>142</v>
      </c>
      <c r="AA7" s="472">
        <v>2741</v>
      </c>
      <c r="AB7" s="473">
        <v>0</v>
      </c>
      <c r="AC7" s="331">
        <v>0</v>
      </c>
      <c r="AD7" s="331">
        <v>0</v>
      </c>
      <c r="AE7" s="473">
        <v>0</v>
      </c>
      <c r="AF7" s="473">
        <v>165</v>
      </c>
      <c r="AG7" s="331">
        <v>0</v>
      </c>
      <c r="AH7" s="331">
        <v>165</v>
      </c>
      <c r="AI7" s="473">
        <v>0</v>
      </c>
      <c r="AJ7" s="473">
        <v>0</v>
      </c>
      <c r="AK7" s="473">
        <v>0</v>
      </c>
      <c r="AL7" s="473">
        <v>0</v>
      </c>
      <c r="AM7" s="473">
        <v>0</v>
      </c>
      <c r="AN7" s="473">
        <v>0</v>
      </c>
      <c r="AO7" s="473">
        <v>0</v>
      </c>
      <c r="AP7" s="473">
        <v>0</v>
      </c>
      <c r="AQ7" s="331">
        <v>0</v>
      </c>
      <c r="AR7" s="473">
        <v>0</v>
      </c>
      <c r="AS7" s="473">
        <v>0</v>
      </c>
      <c r="AT7" s="473">
        <v>0</v>
      </c>
      <c r="AU7" s="473">
        <v>0</v>
      </c>
      <c r="AV7" s="473">
        <v>0</v>
      </c>
      <c r="AW7" s="473">
        <v>0</v>
      </c>
      <c r="AX7" s="473"/>
      <c r="AY7" s="440">
        <v>2906</v>
      </c>
    </row>
    <row r="8" spans="1:51" ht="15.75" thickBot="1">
      <c r="A8" s="27" t="e">
        <v>#REF!</v>
      </c>
      <c r="B8" s="27" t="s">
        <v>779</v>
      </c>
      <c r="C8" s="27" t="s">
        <v>780</v>
      </c>
      <c r="D8" s="27" t="s">
        <v>781</v>
      </c>
      <c r="E8" s="27" t="s">
        <v>782</v>
      </c>
      <c r="F8" s="27" t="s">
        <v>783</v>
      </c>
      <c r="G8" s="27" t="e">
        <v>#REF!</v>
      </c>
      <c r="H8" s="27" t="s">
        <v>784</v>
      </c>
      <c r="I8" s="27" t="s">
        <v>785</v>
      </c>
      <c r="J8" s="27" t="s">
        <v>786</v>
      </c>
      <c r="K8" s="27" t="s">
        <v>787</v>
      </c>
      <c r="L8" s="27" t="s">
        <v>788</v>
      </c>
      <c r="M8" s="27" t="s">
        <v>789</v>
      </c>
      <c r="N8" s="27" t="s">
        <v>790</v>
      </c>
      <c r="O8" s="27" t="s">
        <v>791</v>
      </c>
      <c r="P8" s="27" t="s">
        <v>792</v>
      </c>
      <c r="Q8" s="27" t="s">
        <v>793</v>
      </c>
      <c r="R8" s="27" t="s">
        <v>794</v>
      </c>
      <c r="S8" s="27" t="s">
        <v>795</v>
      </c>
      <c r="T8" s="27" t="s">
        <v>796</v>
      </c>
      <c r="U8" s="27" t="s">
        <v>797</v>
      </c>
      <c r="V8" s="27" t="s">
        <v>798</v>
      </c>
      <c r="W8" s="27" t="s">
        <v>799</v>
      </c>
      <c r="X8" s="412" t="s">
        <v>313</v>
      </c>
      <c r="Y8" s="1040" t="s">
        <v>714</v>
      </c>
      <c r="Z8" s="34">
        <v>425</v>
      </c>
      <c r="AA8" s="472">
        <v>5113</v>
      </c>
      <c r="AB8" s="473">
        <v>0</v>
      </c>
      <c r="AC8" s="331">
        <v>0</v>
      </c>
      <c r="AD8" s="331">
        <v>0</v>
      </c>
      <c r="AE8" s="473">
        <v>0</v>
      </c>
      <c r="AF8" s="473">
        <v>718</v>
      </c>
      <c r="AG8" s="331">
        <v>4</v>
      </c>
      <c r="AH8" s="331">
        <v>722</v>
      </c>
      <c r="AI8" s="473">
        <v>0</v>
      </c>
      <c r="AJ8" s="473">
        <v>0</v>
      </c>
      <c r="AK8" s="473">
        <v>0</v>
      </c>
      <c r="AL8" s="473">
        <v>0</v>
      </c>
      <c r="AM8" s="473">
        <v>0</v>
      </c>
      <c r="AN8" s="473">
        <v>0</v>
      </c>
      <c r="AO8" s="473">
        <v>0</v>
      </c>
      <c r="AP8" s="473">
        <v>0</v>
      </c>
      <c r="AQ8" s="331">
        <v>0</v>
      </c>
      <c r="AR8" s="473">
        <v>0</v>
      </c>
      <c r="AS8" s="473">
        <v>0</v>
      </c>
      <c r="AT8" s="473">
        <v>0</v>
      </c>
      <c r="AU8" s="473">
        <v>0</v>
      </c>
      <c r="AV8" s="473">
        <v>0</v>
      </c>
      <c r="AW8" s="473">
        <v>0</v>
      </c>
      <c r="AX8" s="473"/>
      <c r="AY8" s="440">
        <v>5835</v>
      </c>
    </row>
    <row r="9" spans="1:51" ht="15.75" thickBot="1">
      <c r="A9" s="27" t="e">
        <v>#REF!</v>
      </c>
      <c r="B9" s="27" t="s">
        <v>800</v>
      </c>
      <c r="C9" s="27" t="s">
        <v>801</v>
      </c>
      <c r="D9" s="27" t="s">
        <v>802</v>
      </c>
      <c r="E9" s="27" t="s">
        <v>803</v>
      </c>
      <c r="F9" s="27" t="s">
        <v>804</v>
      </c>
      <c r="G9" s="27" t="e">
        <v>#REF!</v>
      </c>
      <c r="H9" s="27" t="s">
        <v>805</v>
      </c>
      <c r="I9" s="27" t="s">
        <v>806</v>
      </c>
      <c r="J9" s="27" t="s">
        <v>807</v>
      </c>
      <c r="K9" s="27" t="s">
        <v>808</v>
      </c>
      <c r="L9" s="27" t="s">
        <v>809</v>
      </c>
      <c r="M9" s="27" t="s">
        <v>810</v>
      </c>
      <c r="N9" s="27" t="s">
        <v>811</v>
      </c>
      <c r="O9" s="27" t="s">
        <v>812</v>
      </c>
      <c r="P9" s="27" t="s">
        <v>813</v>
      </c>
      <c r="Q9" s="27" t="s">
        <v>814</v>
      </c>
      <c r="R9" s="27" t="s">
        <v>815</v>
      </c>
      <c r="S9" s="27" t="s">
        <v>816</v>
      </c>
      <c r="T9" s="27" t="s">
        <v>817</v>
      </c>
      <c r="U9" s="27" t="s">
        <v>818</v>
      </c>
      <c r="V9" s="27" t="s">
        <v>819</v>
      </c>
      <c r="W9" s="27" t="s">
        <v>820</v>
      </c>
      <c r="X9" s="412" t="s">
        <v>315</v>
      </c>
      <c r="Y9" s="1040" t="s">
        <v>714</v>
      </c>
      <c r="Z9" s="34">
        <v>579</v>
      </c>
      <c r="AA9" s="472">
        <v>16612</v>
      </c>
      <c r="AB9" s="473">
        <v>1854</v>
      </c>
      <c r="AC9" s="331">
        <v>10</v>
      </c>
      <c r="AD9" s="331">
        <v>1864</v>
      </c>
      <c r="AE9" s="473">
        <v>0</v>
      </c>
      <c r="AF9" s="473">
        <v>3653</v>
      </c>
      <c r="AG9" s="331">
        <v>3868</v>
      </c>
      <c r="AH9" s="331">
        <v>7521</v>
      </c>
      <c r="AI9" s="473">
        <v>0</v>
      </c>
      <c r="AJ9" s="473">
        <v>0</v>
      </c>
      <c r="AK9" s="473">
        <v>0</v>
      </c>
      <c r="AL9" s="473">
        <v>0</v>
      </c>
      <c r="AM9" s="473">
        <v>0</v>
      </c>
      <c r="AN9" s="473">
        <v>0</v>
      </c>
      <c r="AO9" s="473">
        <v>0</v>
      </c>
      <c r="AP9" s="473">
        <v>0</v>
      </c>
      <c r="AQ9" s="331">
        <v>0</v>
      </c>
      <c r="AR9" s="473">
        <v>0</v>
      </c>
      <c r="AS9" s="473">
        <v>0</v>
      </c>
      <c r="AT9" s="473">
        <v>0</v>
      </c>
      <c r="AU9" s="473">
        <v>0</v>
      </c>
      <c r="AV9" s="473">
        <v>0</v>
      </c>
      <c r="AW9" s="473">
        <v>0</v>
      </c>
      <c r="AX9" s="473"/>
      <c r="AY9" s="440">
        <v>25997</v>
      </c>
    </row>
    <row r="10" spans="1:51" ht="15.75" thickBot="1">
      <c r="A10" s="27" t="e">
        <v>#REF!</v>
      </c>
      <c r="B10" s="27" t="s">
        <v>821</v>
      </c>
      <c r="C10" s="27" t="s">
        <v>822</v>
      </c>
      <c r="D10" s="27" t="s">
        <v>823</v>
      </c>
      <c r="E10" s="27" t="s">
        <v>824</v>
      </c>
      <c r="F10" s="27" t="s">
        <v>825</v>
      </c>
      <c r="G10" s="27" t="e">
        <v>#REF!</v>
      </c>
      <c r="H10" s="27" t="s">
        <v>826</v>
      </c>
      <c r="I10" s="27" t="s">
        <v>827</v>
      </c>
      <c r="J10" s="27" t="s">
        <v>828</v>
      </c>
      <c r="K10" s="27" t="s">
        <v>829</v>
      </c>
      <c r="L10" s="27" t="s">
        <v>830</v>
      </c>
      <c r="M10" s="27" t="s">
        <v>831</v>
      </c>
      <c r="N10" s="27" t="s">
        <v>832</v>
      </c>
      <c r="O10" s="27" t="s">
        <v>833</v>
      </c>
      <c r="P10" s="27" t="s">
        <v>834</v>
      </c>
      <c r="Q10" s="27" t="s">
        <v>835</v>
      </c>
      <c r="R10" s="27" t="s">
        <v>836</v>
      </c>
      <c r="S10" s="27" t="s">
        <v>837</v>
      </c>
      <c r="T10" s="27" t="s">
        <v>838</v>
      </c>
      <c r="U10" s="27" t="s">
        <v>839</v>
      </c>
      <c r="V10" s="27" t="s">
        <v>840</v>
      </c>
      <c r="W10" s="27" t="s">
        <v>841</v>
      </c>
      <c r="X10" s="412" t="s">
        <v>317</v>
      </c>
      <c r="Y10" s="1040" t="s">
        <v>714</v>
      </c>
      <c r="Z10" s="34">
        <v>585</v>
      </c>
      <c r="AA10" s="472">
        <v>5157</v>
      </c>
      <c r="AB10" s="473">
        <v>992</v>
      </c>
      <c r="AC10" s="331">
        <v>0</v>
      </c>
      <c r="AD10" s="331">
        <v>992</v>
      </c>
      <c r="AE10" s="473">
        <v>0</v>
      </c>
      <c r="AF10" s="473">
        <v>928</v>
      </c>
      <c r="AG10" s="331">
        <v>5</v>
      </c>
      <c r="AH10" s="331">
        <v>933</v>
      </c>
      <c r="AI10" s="473">
        <v>0</v>
      </c>
      <c r="AJ10" s="473">
        <v>0</v>
      </c>
      <c r="AK10" s="473">
        <v>0</v>
      </c>
      <c r="AL10" s="473">
        <v>0</v>
      </c>
      <c r="AM10" s="473">
        <v>0</v>
      </c>
      <c r="AN10" s="473">
        <v>0</v>
      </c>
      <c r="AO10" s="473">
        <v>0</v>
      </c>
      <c r="AP10" s="473">
        <v>1</v>
      </c>
      <c r="AQ10" s="331">
        <v>0</v>
      </c>
      <c r="AR10" s="473">
        <v>0</v>
      </c>
      <c r="AS10" s="473">
        <v>0</v>
      </c>
      <c r="AT10" s="473">
        <v>0</v>
      </c>
      <c r="AU10" s="473">
        <v>0</v>
      </c>
      <c r="AV10" s="473">
        <v>0</v>
      </c>
      <c r="AW10" s="473">
        <v>0</v>
      </c>
      <c r="AX10" s="473"/>
      <c r="AY10" s="440">
        <v>7083</v>
      </c>
    </row>
    <row r="11" spans="1:51" ht="15.75" thickBot="1">
      <c r="A11" s="27" t="e">
        <v>#REF!</v>
      </c>
      <c r="B11" s="27" t="s">
        <v>842</v>
      </c>
      <c r="C11" s="27" t="s">
        <v>843</v>
      </c>
      <c r="D11" s="27" t="s">
        <v>844</v>
      </c>
      <c r="E11" s="27" t="s">
        <v>845</v>
      </c>
      <c r="F11" s="27" t="s">
        <v>846</v>
      </c>
      <c r="G11" s="27" t="e">
        <v>#REF!</v>
      </c>
      <c r="H11" s="27" t="s">
        <v>847</v>
      </c>
      <c r="I11" s="27" t="s">
        <v>848</v>
      </c>
      <c r="J11" s="27" t="s">
        <v>849</v>
      </c>
      <c r="K11" s="27" t="s">
        <v>850</v>
      </c>
      <c r="L11" s="27" t="s">
        <v>851</v>
      </c>
      <c r="M11" s="27" t="s">
        <v>852</v>
      </c>
      <c r="N11" s="27" t="s">
        <v>853</v>
      </c>
      <c r="O11" s="27" t="s">
        <v>854</v>
      </c>
      <c r="P11" s="27" t="s">
        <v>855</v>
      </c>
      <c r="Q11" s="27" t="s">
        <v>856</v>
      </c>
      <c r="R11" s="27" t="s">
        <v>857</v>
      </c>
      <c r="S11" s="27" t="s">
        <v>858</v>
      </c>
      <c r="T11" s="27" t="s">
        <v>859</v>
      </c>
      <c r="U11" s="27" t="s">
        <v>860</v>
      </c>
      <c r="V11" s="27" t="s">
        <v>861</v>
      </c>
      <c r="W11" s="27" t="s">
        <v>862</v>
      </c>
      <c r="X11" s="412" t="s">
        <v>319</v>
      </c>
      <c r="Y11" s="1040" t="s">
        <v>714</v>
      </c>
      <c r="Z11" s="34">
        <v>591</v>
      </c>
      <c r="AA11" s="472">
        <v>7734</v>
      </c>
      <c r="AB11" s="473">
        <v>0</v>
      </c>
      <c r="AC11" s="331">
        <v>0</v>
      </c>
      <c r="AD11" s="331">
        <v>0</v>
      </c>
      <c r="AE11" s="473">
        <v>1241</v>
      </c>
      <c r="AF11" s="473">
        <v>1199</v>
      </c>
      <c r="AG11" s="331">
        <v>10</v>
      </c>
      <c r="AH11" s="331">
        <v>1209</v>
      </c>
      <c r="AI11" s="473">
        <v>0</v>
      </c>
      <c r="AJ11" s="473">
        <v>0</v>
      </c>
      <c r="AK11" s="473">
        <v>0</v>
      </c>
      <c r="AL11" s="473">
        <v>0</v>
      </c>
      <c r="AM11" s="473">
        <v>0</v>
      </c>
      <c r="AN11" s="473">
        <v>0</v>
      </c>
      <c r="AO11" s="473">
        <v>0</v>
      </c>
      <c r="AP11" s="473">
        <v>0</v>
      </c>
      <c r="AQ11" s="331">
        <v>0</v>
      </c>
      <c r="AR11" s="473">
        <v>0</v>
      </c>
      <c r="AS11" s="473">
        <v>1</v>
      </c>
      <c r="AT11" s="473">
        <v>0</v>
      </c>
      <c r="AU11" s="473">
        <v>0</v>
      </c>
      <c r="AV11" s="473">
        <v>0</v>
      </c>
      <c r="AW11" s="473">
        <v>0</v>
      </c>
      <c r="AX11" s="473"/>
      <c r="AY11" s="440">
        <v>10185</v>
      </c>
    </row>
    <row r="12" spans="1:51" ht="15.75" thickBot="1">
      <c r="A12" s="27" t="e">
        <v>#REF!</v>
      </c>
      <c r="B12" s="27" t="s">
        <v>863</v>
      </c>
      <c r="C12" s="27" t="s">
        <v>864</v>
      </c>
      <c r="D12" s="27" t="s">
        <v>865</v>
      </c>
      <c r="E12" s="27" t="s">
        <v>866</v>
      </c>
      <c r="F12" s="27" t="s">
        <v>867</v>
      </c>
      <c r="G12" s="27" t="e">
        <v>#REF!</v>
      </c>
      <c r="H12" s="27" t="s">
        <v>868</v>
      </c>
      <c r="I12" s="27" t="s">
        <v>869</v>
      </c>
      <c r="J12" s="27" t="s">
        <v>870</v>
      </c>
      <c r="K12" s="27" t="s">
        <v>871</v>
      </c>
      <c r="L12" s="27" t="s">
        <v>872</v>
      </c>
      <c r="M12" s="27" t="s">
        <v>873</v>
      </c>
      <c r="N12" s="27" t="s">
        <v>874</v>
      </c>
      <c r="O12" s="27" t="s">
        <v>875</v>
      </c>
      <c r="P12" s="27" t="s">
        <v>876</v>
      </c>
      <c r="Q12" s="27" t="s">
        <v>877</v>
      </c>
      <c r="R12" s="27" t="s">
        <v>878</v>
      </c>
      <c r="S12" s="27" t="s">
        <v>879</v>
      </c>
      <c r="T12" s="27" t="s">
        <v>880</v>
      </c>
      <c r="U12" s="27" t="s">
        <v>881</v>
      </c>
      <c r="V12" s="27" t="s">
        <v>882</v>
      </c>
      <c r="W12" s="27" t="s">
        <v>883</v>
      </c>
      <c r="X12" s="412" t="s">
        <v>320</v>
      </c>
      <c r="Y12" s="1040" t="s">
        <v>714</v>
      </c>
      <c r="Z12" s="34">
        <v>893</v>
      </c>
      <c r="AA12" s="472">
        <v>8422</v>
      </c>
      <c r="AB12" s="473">
        <v>0</v>
      </c>
      <c r="AC12" s="331">
        <v>0</v>
      </c>
      <c r="AD12" s="331">
        <v>0</v>
      </c>
      <c r="AE12" s="473">
        <v>0</v>
      </c>
      <c r="AF12" s="473">
        <v>425</v>
      </c>
      <c r="AG12" s="331">
        <v>10</v>
      </c>
      <c r="AH12" s="331">
        <v>435</v>
      </c>
      <c r="AI12" s="473">
        <v>0</v>
      </c>
      <c r="AJ12" s="473">
        <v>0</v>
      </c>
      <c r="AK12" s="473">
        <v>0</v>
      </c>
      <c r="AL12" s="473">
        <v>0</v>
      </c>
      <c r="AM12" s="473">
        <v>0</v>
      </c>
      <c r="AN12" s="473">
        <v>0</v>
      </c>
      <c r="AO12" s="473">
        <v>0</v>
      </c>
      <c r="AP12" s="473">
        <v>0</v>
      </c>
      <c r="AQ12" s="331">
        <v>0</v>
      </c>
      <c r="AR12" s="473">
        <v>0</v>
      </c>
      <c r="AS12" s="473">
        <v>0</v>
      </c>
      <c r="AT12" s="473">
        <v>0</v>
      </c>
      <c r="AU12" s="473">
        <v>0</v>
      </c>
      <c r="AV12" s="473">
        <v>0</v>
      </c>
      <c r="AW12" s="473">
        <v>0</v>
      </c>
      <c r="AX12" s="473"/>
      <c r="AY12" s="440">
        <v>8857</v>
      </c>
    </row>
    <row r="13" spans="1:51" ht="15.75" thickBot="1">
      <c r="A13" s="27" t="e">
        <v>#REF!</v>
      </c>
      <c r="B13" s="27" t="s">
        <v>536</v>
      </c>
      <c r="C13" s="27" t="s">
        <v>586</v>
      </c>
      <c r="D13" s="27" t="s">
        <v>541</v>
      </c>
      <c r="E13" s="27" t="s">
        <v>583</v>
      </c>
      <c r="F13" s="27" t="s">
        <v>584</v>
      </c>
      <c r="G13" s="27" t="e">
        <v>#REF!</v>
      </c>
      <c r="H13" s="27" t="s">
        <v>545</v>
      </c>
      <c r="I13" s="27" t="s">
        <v>643</v>
      </c>
      <c r="J13" s="27" t="s">
        <v>548</v>
      </c>
      <c r="K13" s="27" t="s">
        <v>554</v>
      </c>
      <c r="L13" s="27" t="s">
        <v>556</v>
      </c>
      <c r="M13" s="27" t="s">
        <v>559</v>
      </c>
      <c r="N13" s="27" t="s">
        <v>587</v>
      </c>
      <c r="O13" s="27" t="s">
        <v>570</v>
      </c>
      <c r="P13" s="27" t="s">
        <v>754</v>
      </c>
      <c r="Q13" s="27" t="s">
        <v>568</v>
      </c>
      <c r="R13" s="27" t="s">
        <v>565</v>
      </c>
      <c r="S13" s="27" t="s">
        <v>562</v>
      </c>
      <c r="T13" s="27" t="s">
        <v>652</v>
      </c>
      <c r="U13" s="27" t="s">
        <v>755</v>
      </c>
      <c r="V13" s="27" t="s">
        <v>577</v>
      </c>
      <c r="W13" s="27" t="s">
        <v>551</v>
      </c>
      <c r="X13" s="480" t="s">
        <v>884</v>
      </c>
      <c r="Y13" s="118"/>
      <c r="Z13" s="35"/>
      <c r="AA13" s="481">
        <v>44189</v>
      </c>
      <c r="AB13" s="482">
        <v>163430</v>
      </c>
      <c r="AC13" s="482">
        <v>752</v>
      </c>
      <c r="AD13" s="482">
        <v>164182</v>
      </c>
      <c r="AE13" s="482">
        <v>0</v>
      </c>
      <c r="AF13" s="482">
        <v>7678</v>
      </c>
      <c r="AG13" s="482">
        <v>35</v>
      </c>
      <c r="AH13" s="482">
        <v>7713</v>
      </c>
      <c r="AI13" s="482">
        <v>2</v>
      </c>
      <c r="AJ13" s="482">
        <v>0</v>
      </c>
      <c r="AK13" s="482">
        <v>9637</v>
      </c>
      <c r="AL13" s="482">
        <v>0</v>
      </c>
      <c r="AM13" s="482">
        <v>16</v>
      </c>
      <c r="AN13" s="482">
        <v>0</v>
      </c>
      <c r="AO13" s="482">
        <v>0</v>
      </c>
      <c r="AP13" s="482">
        <v>0</v>
      </c>
      <c r="AQ13" s="482">
        <v>0</v>
      </c>
      <c r="AR13" s="482">
        <v>0</v>
      </c>
      <c r="AS13" s="482">
        <v>0</v>
      </c>
      <c r="AT13" s="482">
        <v>0</v>
      </c>
      <c r="AU13" s="482">
        <v>0</v>
      </c>
      <c r="AV13" s="482">
        <v>0</v>
      </c>
      <c r="AW13" s="482">
        <v>0</v>
      </c>
      <c r="AX13" s="482"/>
      <c r="AY13" s="440">
        <v>225739</v>
      </c>
    </row>
    <row r="14" spans="1:51" ht="15.75" thickBot="1">
      <c r="A14" s="27" t="e">
        <v>#REF!</v>
      </c>
      <c r="B14" s="27" t="s">
        <v>885</v>
      </c>
      <c r="C14" s="27" t="s">
        <v>886</v>
      </c>
      <c r="D14" s="27" t="s">
        <v>887</v>
      </c>
      <c r="E14" s="27" t="s">
        <v>888</v>
      </c>
      <c r="F14" s="27" t="s">
        <v>889</v>
      </c>
      <c r="G14" s="27" t="e">
        <v>#REF!</v>
      </c>
      <c r="H14" s="27" t="s">
        <v>890</v>
      </c>
      <c r="I14" s="27" t="s">
        <v>891</v>
      </c>
      <c r="J14" s="27" t="s">
        <v>892</v>
      </c>
      <c r="K14" s="27" t="s">
        <v>893</v>
      </c>
      <c r="L14" s="27" t="s">
        <v>894</v>
      </c>
      <c r="M14" s="27" t="s">
        <v>895</v>
      </c>
      <c r="N14" s="27" t="s">
        <v>896</v>
      </c>
      <c r="O14" s="27" t="s">
        <v>897</v>
      </c>
      <c r="P14" s="27" t="s">
        <v>898</v>
      </c>
      <c r="Q14" s="27" t="s">
        <v>899</v>
      </c>
      <c r="R14" s="27" t="s">
        <v>900</v>
      </c>
      <c r="S14" s="27" t="s">
        <v>901</v>
      </c>
      <c r="T14" s="27" t="s">
        <v>902</v>
      </c>
      <c r="U14" s="27" t="s">
        <v>903</v>
      </c>
      <c r="V14" s="27" t="s">
        <v>904</v>
      </c>
      <c r="W14" s="27" t="s">
        <v>905</v>
      </c>
      <c r="X14" s="412" t="s">
        <v>321</v>
      </c>
      <c r="Y14" s="1040" t="s">
        <v>718</v>
      </c>
      <c r="Z14" s="34">
        <v>120</v>
      </c>
      <c r="AA14" s="472">
        <v>740</v>
      </c>
      <c r="AB14" s="473">
        <v>19488</v>
      </c>
      <c r="AC14" s="331">
        <v>32</v>
      </c>
      <c r="AD14" s="331">
        <v>19520</v>
      </c>
      <c r="AE14" s="473">
        <v>0</v>
      </c>
      <c r="AF14" s="473">
        <v>218</v>
      </c>
      <c r="AG14" s="331">
        <v>0</v>
      </c>
      <c r="AH14" s="331">
        <v>218</v>
      </c>
      <c r="AI14" s="473">
        <v>0</v>
      </c>
      <c r="AJ14" s="473">
        <v>0</v>
      </c>
      <c r="AK14" s="473">
        <v>2319</v>
      </c>
      <c r="AL14" s="473">
        <v>0</v>
      </c>
      <c r="AM14" s="473">
        <v>5</v>
      </c>
      <c r="AN14" s="473">
        <v>0</v>
      </c>
      <c r="AO14" s="473">
        <v>0</v>
      </c>
      <c r="AP14" s="473">
        <v>0</v>
      </c>
      <c r="AQ14" s="331">
        <v>0</v>
      </c>
      <c r="AR14" s="473">
        <v>0</v>
      </c>
      <c r="AS14" s="473">
        <v>0</v>
      </c>
      <c r="AT14" s="473">
        <v>0</v>
      </c>
      <c r="AU14" s="473">
        <v>0</v>
      </c>
      <c r="AV14" s="473">
        <v>0</v>
      </c>
      <c r="AW14" s="473">
        <v>0</v>
      </c>
      <c r="AX14" s="473"/>
      <c r="AY14" s="440">
        <v>22802</v>
      </c>
    </row>
    <row r="15" spans="1:51" ht="15.75" thickBot="1">
      <c r="A15" s="27" t="e">
        <v>#REF!</v>
      </c>
      <c r="B15" s="27" t="s">
        <v>906</v>
      </c>
      <c r="C15" s="27" t="s">
        <v>907</v>
      </c>
      <c r="D15" s="27" t="s">
        <v>908</v>
      </c>
      <c r="E15" s="27" t="s">
        <v>909</v>
      </c>
      <c r="F15" s="27" t="s">
        <v>910</v>
      </c>
      <c r="G15" s="27" t="e">
        <v>#REF!</v>
      </c>
      <c r="H15" s="27" t="s">
        <v>911</v>
      </c>
      <c r="I15" s="27" t="s">
        <v>912</v>
      </c>
      <c r="J15" s="27" t="s">
        <v>913</v>
      </c>
      <c r="K15" s="27" t="s">
        <v>914</v>
      </c>
      <c r="L15" s="27" t="s">
        <v>915</v>
      </c>
      <c r="M15" s="27" t="s">
        <v>916</v>
      </c>
      <c r="N15" s="27" t="s">
        <v>917</v>
      </c>
      <c r="O15" s="27" t="s">
        <v>918</v>
      </c>
      <c r="P15" s="27" t="s">
        <v>919</v>
      </c>
      <c r="Q15" s="27" t="s">
        <v>920</v>
      </c>
      <c r="R15" s="27" t="s">
        <v>921</v>
      </c>
      <c r="S15" s="27" t="s">
        <v>922</v>
      </c>
      <c r="T15" s="27" t="s">
        <v>923</v>
      </c>
      <c r="U15" s="27" t="s">
        <v>924</v>
      </c>
      <c r="V15" s="27" t="s">
        <v>925</v>
      </c>
      <c r="W15" s="27" t="s">
        <v>926</v>
      </c>
      <c r="X15" s="412" t="s">
        <v>322</v>
      </c>
      <c r="Y15" s="1040" t="s">
        <v>718</v>
      </c>
      <c r="Z15" s="34">
        <v>154</v>
      </c>
      <c r="AA15" s="472">
        <v>26548</v>
      </c>
      <c r="AB15" s="473">
        <v>43639</v>
      </c>
      <c r="AC15" s="331">
        <v>540</v>
      </c>
      <c r="AD15" s="331">
        <v>44179</v>
      </c>
      <c r="AE15" s="473">
        <v>0</v>
      </c>
      <c r="AF15" s="473">
        <v>4949</v>
      </c>
      <c r="AG15" s="331">
        <v>31</v>
      </c>
      <c r="AH15" s="331">
        <v>4980</v>
      </c>
      <c r="AI15" s="473">
        <v>0</v>
      </c>
      <c r="AJ15" s="473">
        <v>0</v>
      </c>
      <c r="AK15" s="473">
        <v>2826</v>
      </c>
      <c r="AL15" s="473">
        <v>0</v>
      </c>
      <c r="AM15" s="473">
        <v>0</v>
      </c>
      <c r="AN15" s="473">
        <v>0</v>
      </c>
      <c r="AO15" s="473">
        <v>0</v>
      </c>
      <c r="AP15" s="473">
        <v>0</v>
      </c>
      <c r="AQ15" s="331">
        <v>0</v>
      </c>
      <c r="AR15" s="473">
        <v>0</v>
      </c>
      <c r="AS15" s="473">
        <v>0</v>
      </c>
      <c r="AT15" s="473">
        <v>0</v>
      </c>
      <c r="AU15" s="473">
        <v>0</v>
      </c>
      <c r="AV15" s="473">
        <v>0</v>
      </c>
      <c r="AW15" s="473">
        <v>0</v>
      </c>
      <c r="AX15" s="473"/>
      <c r="AY15" s="440">
        <v>78533</v>
      </c>
    </row>
    <row r="16" spans="1:51" ht="15.75" thickBot="1">
      <c r="A16" s="27" t="e">
        <v>#REF!</v>
      </c>
      <c r="B16" s="27" t="s">
        <v>927</v>
      </c>
      <c r="C16" s="27" t="s">
        <v>928</v>
      </c>
      <c r="D16" s="27" t="s">
        <v>929</v>
      </c>
      <c r="E16" s="27" t="s">
        <v>930</v>
      </c>
      <c r="F16" s="27" t="s">
        <v>931</v>
      </c>
      <c r="G16" s="27" t="e">
        <v>#REF!</v>
      </c>
      <c r="H16" s="27" t="s">
        <v>932</v>
      </c>
      <c r="I16" s="27" t="s">
        <v>933</v>
      </c>
      <c r="J16" s="27" t="s">
        <v>934</v>
      </c>
      <c r="K16" s="27" t="s">
        <v>935</v>
      </c>
      <c r="L16" s="27" t="s">
        <v>936</v>
      </c>
      <c r="M16" s="27" t="s">
        <v>937</v>
      </c>
      <c r="N16" s="27" t="s">
        <v>938</v>
      </c>
      <c r="O16" s="27" t="s">
        <v>939</v>
      </c>
      <c r="P16" s="27" t="s">
        <v>940</v>
      </c>
      <c r="Q16" s="27" t="s">
        <v>941</v>
      </c>
      <c r="R16" s="27" t="s">
        <v>942</v>
      </c>
      <c r="S16" s="27" t="s">
        <v>943</v>
      </c>
      <c r="T16" s="27" t="s">
        <v>944</v>
      </c>
      <c r="U16" s="27" t="s">
        <v>945</v>
      </c>
      <c r="V16" s="27" t="s">
        <v>946</v>
      </c>
      <c r="W16" s="27" t="s">
        <v>947</v>
      </c>
      <c r="X16" s="412" t="s">
        <v>323</v>
      </c>
      <c r="Y16" s="1040" t="s">
        <v>718</v>
      </c>
      <c r="Z16" s="34">
        <v>250</v>
      </c>
      <c r="AA16" s="472">
        <v>4990</v>
      </c>
      <c r="AB16" s="473">
        <v>39579</v>
      </c>
      <c r="AC16" s="331">
        <v>118</v>
      </c>
      <c r="AD16" s="331">
        <v>39697</v>
      </c>
      <c r="AE16" s="473">
        <v>0</v>
      </c>
      <c r="AF16" s="473">
        <v>1462</v>
      </c>
      <c r="AG16" s="331">
        <v>3</v>
      </c>
      <c r="AH16" s="331">
        <v>1465</v>
      </c>
      <c r="AI16" s="473">
        <v>2</v>
      </c>
      <c r="AJ16" s="473">
        <v>0</v>
      </c>
      <c r="AK16" s="473">
        <v>1830</v>
      </c>
      <c r="AL16" s="473">
        <v>0</v>
      </c>
      <c r="AM16" s="473">
        <v>11</v>
      </c>
      <c r="AN16" s="473">
        <v>0</v>
      </c>
      <c r="AO16" s="473">
        <v>0</v>
      </c>
      <c r="AP16" s="473">
        <v>0</v>
      </c>
      <c r="AQ16" s="331">
        <v>0</v>
      </c>
      <c r="AR16" s="473">
        <v>0</v>
      </c>
      <c r="AS16" s="473">
        <v>0</v>
      </c>
      <c r="AT16" s="473">
        <v>0</v>
      </c>
      <c r="AU16" s="473">
        <v>0</v>
      </c>
      <c r="AV16" s="473">
        <v>0</v>
      </c>
      <c r="AW16" s="473">
        <v>0</v>
      </c>
      <c r="AX16" s="473"/>
      <c r="AY16" s="440">
        <v>47995</v>
      </c>
    </row>
    <row r="17" spans="1:51" ht="15.75" thickBot="1">
      <c r="A17" s="27" t="e">
        <v>#REF!</v>
      </c>
      <c r="B17" s="27" t="s">
        <v>948</v>
      </c>
      <c r="C17" s="27" t="s">
        <v>949</v>
      </c>
      <c r="D17" s="27" t="s">
        <v>950</v>
      </c>
      <c r="E17" s="27" t="s">
        <v>951</v>
      </c>
      <c r="F17" s="27" t="s">
        <v>952</v>
      </c>
      <c r="G17" s="27" t="e">
        <v>#REF!</v>
      </c>
      <c r="H17" s="27" t="s">
        <v>953</v>
      </c>
      <c r="I17" s="27" t="s">
        <v>954</v>
      </c>
      <c r="J17" s="27" t="s">
        <v>955</v>
      </c>
      <c r="K17" s="27" t="s">
        <v>956</v>
      </c>
      <c r="L17" s="27" t="s">
        <v>957</v>
      </c>
      <c r="M17" s="27" t="s">
        <v>958</v>
      </c>
      <c r="N17" s="27" t="s">
        <v>959</v>
      </c>
      <c r="O17" s="27" t="s">
        <v>960</v>
      </c>
      <c r="P17" s="27" t="s">
        <v>961</v>
      </c>
      <c r="Q17" s="27" t="s">
        <v>962</v>
      </c>
      <c r="R17" s="27" t="s">
        <v>963</v>
      </c>
      <c r="S17" s="27" t="s">
        <v>964</v>
      </c>
      <c r="T17" s="27" t="s">
        <v>965</v>
      </c>
      <c r="U17" s="27" t="s">
        <v>966</v>
      </c>
      <c r="V17" s="27" t="s">
        <v>967</v>
      </c>
      <c r="W17" s="27" t="s">
        <v>968</v>
      </c>
      <c r="X17" s="412" t="s">
        <v>324</v>
      </c>
      <c r="Y17" s="1040" t="s">
        <v>718</v>
      </c>
      <c r="Z17" s="34">
        <v>495</v>
      </c>
      <c r="AA17" s="472">
        <v>866</v>
      </c>
      <c r="AB17" s="473">
        <v>25018</v>
      </c>
      <c r="AC17" s="331">
        <v>38</v>
      </c>
      <c r="AD17" s="331">
        <v>25056</v>
      </c>
      <c r="AE17" s="473">
        <v>0</v>
      </c>
      <c r="AF17" s="473">
        <v>284</v>
      </c>
      <c r="AG17" s="331">
        <v>1</v>
      </c>
      <c r="AH17" s="331">
        <v>285</v>
      </c>
      <c r="AI17" s="473">
        <v>0</v>
      </c>
      <c r="AJ17" s="473">
        <v>0</v>
      </c>
      <c r="AK17" s="473">
        <v>0</v>
      </c>
      <c r="AL17" s="473">
        <v>0</v>
      </c>
      <c r="AM17" s="473">
        <v>0</v>
      </c>
      <c r="AN17" s="473">
        <v>0</v>
      </c>
      <c r="AO17" s="473">
        <v>0</v>
      </c>
      <c r="AP17" s="473">
        <v>0</v>
      </c>
      <c r="AQ17" s="331">
        <v>0</v>
      </c>
      <c r="AR17" s="473">
        <v>0</v>
      </c>
      <c r="AS17" s="473">
        <v>0</v>
      </c>
      <c r="AT17" s="473">
        <v>0</v>
      </c>
      <c r="AU17" s="473">
        <v>0</v>
      </c>
      <c r="AV17" s="473">
        <v>0</v>
      </c>
      <c r="AW17" s="473">
        <v>0</v>
      </c>
      <c r="AX17" s="473"/>
      <c r="AY17" s="440">
        <v>26207</v>
      </c>
    </row>
    <row r="18" spans="1:51" ht="15.75" thickBot="1">
      <c r="A18" s="27" t="e">
        <v>#REF!</v>
      </c>
      <c r="B18" s="27" t="s">
        <v>969</v>
      </c>
      <c r="C18" s="27" t="s">
        <v>970</v>
      </c>
      <c r="D18" s="27" t="s">
        <v>971</v>
      </c>
      <c r="E18" s="27" t="s">
        <v>972</v>
      </c>
      <c r="F18" s="27" t="s">
        <v>973</v>
      </c>
      <c r="G18" s="27" t="e">
        <v>#REF!</v>
      </c>
      <c r="H18" s="27" t="s">
        <v>974</v>
      </c>
      <c r="I18" s="27" t="s">
        <v>975</v>
      </c>
      <c r="J18" s="27" t="s">
        <v>976</v>
      </c>
      <c r="K18" s="27" t="s">
        <v>977</v>
      </c>
      <c r="L18" s="27" t="s">
        <v>978</v>
      </c>
      <c r="M18" s="27" t="s">
        <v>979</v>
      </c>
      <c r="N18" s="27" t="s">
        <v>980</v>
      </c>
      <c r="O18" s="27" t="s">
        <v>981</v>
      </c>
      <c r="P18" s="27" t="s">
        <v>982</v>
      </c>
      <c r="Q18" s="27" t="s">
        <v>983</v>
      </c>
      <c r="R18" s="27" t="s">
        <v>984</v>
      </c>
      <c r="S18" s="27" t="s">
        <v>985</v>
      </c>
      <c r="T18" s="27" t="s">
        <v>986</v>
      </c>
      <c r="U18" s="27" t="s">
        <v>987</v>
      </c>
      <c r="V18" s="27" t="s">
        <v>988</v>
      </c>
      <c r="W18" s="27" t="s">
        <v>989</v>
      </c>
      <c r="X18" s="412" t="s">
        <v>325</v>
      </c>
      <c r="Y18" s="1040" t="s">
        <v>718</v>
      </c>
      <c r="Z18" s="34">
        <v>790</v>
      </c>
      <c r="AA18" s="472">
        <v>6768</v>
      </c>
      <c r="AB18" s="473">
        <v>18564</v>
      </c>
      <c r="AC18" s="331">
        <v>22</v>
      </c>
      <c r="AD18" s="331">
        <v>18586</v>
      </c>
      <c r="AE18" s="473">
        <v>0</v>
      </c>
      <c r="AF18" s="473">
        <v>324</v>
      </c>
      <c r="AG18" s="331">
        <v>0</v>
      </c>
      <c r="AH18" s="331">
        <v>324</v>
      </c>
      <c r="AI18" s="473">
        <v>0</v>
      </c>
      <c r="AJ18" s="473">
        <v>0</v>
      </c>
      <c r="AK18" s="473">
        <v>0</v>
      </c>
      <c r="AL18" s="473">
        <v>0</v>
      </c>
      <c r="AM18" s="473">
        <v>0</v>
      </c>
      <c r="AN18" s="473">
        <v>0</v>
      </c>
      <c r="AO18" s="473">
        <v>0</v>
      </c>
      <c r="AP18" s="473">
        <v>0</v>
      </c>
      <c r="AQ18" s="331">
        <v>0</v>
      </c>
      <c r="AR18" s="473">
        <v>0</v>
      </c>
      <c r="AS18" s="473">
        <v>0</v>
      </c>
      <c r="AT18" s="473">
        <v>0</v>
      </c>
      <c r="AU18" s="473">
        <v>0</v>
      </c>
      <c r="AV18" s="473">
        <v>0</v>
      </c>
      <c r="AW18" s="473">
        <v>0</v>
      </c>
      <c r="AX18" s="473"/>
      <c r="AY18" s="440">
        <v>25678</v>
      </c>
    </row>
    <row r="19" spans="1:51" ht="15.75" thickBot="1">
      <c r="A19" s="27" t="e">
        <v>#REF!</v>
      </c>
      <c r="B19" s="27" t="s">
        <v>990</v>
      </c>
      <c r="C19" s="27" t="s">
        <v>991</v>
      </c>
      <c r="D19" s="27" t="s">
        <v>992</v>
      </c>
      <c r="E19" s="27" t="s">
        <v>993</v>
      </c>
      <c r="F19" s="27" t="s">
        <v>994</v>
      </c>
      <c r="G19" s="27" t="e">
        <v>#REF!</v>
      </c>
      <c r="H19" s="27" t="s">
        <v>995</v>
      </c>
      <c r="I19" s="27" t="s">
        <v>996</v>
      </c>
      <c r="J19" s="27" t="s">
        <v>997</v>
      </c>
      <c r="K19" s="27" t="s">
        <v>998</v>
      </c>
      <c r="L19" s="27" t="s">
        <v>999</v>
      </c>
      <c r="M19" s="27" t="s">
        <v>1000</v>
      </c>
      <c r="N19" s="27" t="s">
        <v>1001</v>
      </c>
      <c r="O19" s="27" t="s">
        <v>1002</v>
      </c>
      <c r="P19" s="27" t="s">
        <v>1003</v>
      </c>
      <c r="Q19" s="27" t="s">
        <v>1004</v>
      </c>
      <c r="R19" s="27" t="s">
        <v>1005</v>
      </c>
      <c r="S19" s="27" t="s">
        <v>1006</v>
      </c>
      <c r="T19" s="27" t="s">
        <v>1007</v>
      </c>
      <c r="U19" s="27" t="s">
        <v>1008</v>
      </c>
      <c r="V19" s="27" t="s">
        <v>1009</v>
      </c>
      <c r="W19" s="27" t="s">
        <v>1010</v>
      </c>
      <c r="X19" s="412" t="s">
        <v>326</v>
      </c>
      <c r="Y19" s="1040" t="s">
        <v>718</v>
      </c>
      <c r="Z19" s="34">
        <v>895</v>
      </c>
      <c r="AA19" s="472">
        <v>4277</v>
      </c>
      <c r="AB19" s="473">
        <v>17142</v>
      </c>
      <c r="AC19" s="331">
        <v>2</v>
      </c>
      <c r="AD19" s="331">
        <v>17144</v>
      </c>
      <c r="AE19" s="473">
        <v>0</v>
      </c>
      <c r="AF19" s="473">
        <v>441</v>
      </c>
      <c r="AG19" s="331">
        <v>0</v>
      </c>
      <c r="AH19" s="331">
        <v>441</v>
      </c>
      <c r="AI19" s="473">
        <v>0</v>
      </c>
      <c r="AJ19" s="473">
        <v>0</v>
      </c>
      <c r="AK19" s="473">
        <v>2662</v>
      </c>
      <c r="AL19" s="473">
        <v>0</v>
      </c>
      <c r="AM19" s="473">
        <v>0</v>
      </c>
      <c r="AN19" s="473">
        <v>0</v>
      </c>
      <c r="AO19" s="473">
        <v>0</v>
      </c>
      <c r="AP19" s="473">
        <v>0</v>
      </c>
      <c r="AQ19" s="331">
        <v>0</v>
      </c>
      <c r="AR19" s="473">
        <v>0</v>
      </c>
      <c r="AS19" s="473">
        <v>0</v>
      </c>
      <c r="AT19" s="473">
        <v>0</v>
      </c>
      <c r="AU19" s="473">
        <v>0</v>
      </c>
      <c r="AV19" s="473">
        <v>0</v>
      </c>
      <c r="AW19" s="473">
        <v>0</v>
      </c>
      <c r="AX19" s="473"/>
      <c r="AY19" s="440">
        <v>24524</v>
      </c>
    </row>
    <row r="20" spans="1:51" ht="15.75" customHeight="1" thickBot="1">
      <c r="A20" s="27" t="e">
        <v>#REF!</v>
      </c>
      <c r="B20" s="27" t="s">
        <v>536</v>
      </c>
      <c r="C20" s="27" t="s">
        <v>586</v>
      </c>
      <c r="D20" s="27" t="s">
        <v>541</v>
      </c>
      <c r="E20" s="27" t="s">
        <v>583</v>
      </c>
      <c r="F20" s="27" t="s">
        <v>584</v>
      </c>
      <c r="G20" s="27" t="e">
        <v>#REF!</v>
      </c>
      <c r="H20" s="27" t="s">
        <v>545</v>
      </c>
      <c r="I20" s="27" t="s">
        <v>643</v>
      </c>
      <c r="J20" s="27" t="s">
        <v>548</v>
      </c>
      <c r="K20" s="27" t="s">
        <v>554</v>
      </c>
      <c r="L20" s="27" t="s">
        <v>556</v>
      </c>
      <c r="M20" s="27" t="s">
        <v>559</v>
      </c>
      <c r="N20" s="27" t="s">
        <v>587</v>
      </c>
      <c r="O20" s="27" t="s">
        <v>570</v>
      </c>
      <c r="P20" s="27" t="s">
        <v>754</v>
      </c>
      <c r="Q20" s="27" t="s">
        <v>568</v>
      </c>
      <c r="R20" s="27" t="s">
        <v>565</v>
      </c>
      <c r="S20" s="27" t="s">
        <v>562</v>
      </c>
      <c r="T20" s="27" t="s">
        <v>652</v>
      </c>
      <c r="U20" s="27" t="s">
        <v>755</v>
      </c>
      <c r="V20" s="27" t="s">
        <v>577</v>
      </c>
      <c r="W20" s="27" t="s">
        <v>551</v>
      </c>
      <c r="X20" s="480" t="s">
        <v>511</v>
      </c>
      <c r="Y20" s="118"/>
      <c r="Z20" s="35"/>
      <c r="AA20" s="481">
        <v>209990</v>
      </c>
      <c r="AB20" s="482">
        <v>22569</v>
      </c>
      <c r="AC20" s="482">
        <v>30</v>
      </c>
      <c r="AD20" s="482">
        <v>22599</v>
      </c>
      <c r="AE20" s="482">
        <v>40985</v>
      </c>
      <c r="AF20" s="482">
        <v>40327</v>
      </c>
      <c r="AG20" s="482">
        <v>64495</v>
      </c>
      <c r="AH20" s="482">
        <v>104822</v>
      </c>
      <c r="AI20" s="482">
        <v>2133</v>
      </c>
      <c r="AJ20" s="482">
        <v>0</v>
      </c>
      <c r="AK20" s="482">
        <v>15615</v>
      </c>
      <c r="AL20" s="482">
        <v>2</v>
      </c>
      <c r="AM20" s="482">
        <v>5728</v>
      </c>
      <c r="AN20" s="482">
        <v>0</v>
      </c>
      <c r="AO20" s="482">
        <v>0</v>
      </c>
      <c r="AP20" s="482">
        <v>2</v>
      </c>
      <c r="AQ20" s="482">
        <v>0</v>
      </c>
      <c r="AR20" s="482">
        <v>2</v>
      </c>
      <c r="AS20" s="482">
        <v>0</v>
      </c>
      <c r="AT20" s="482">
        <v>0</v>
      </c>
      <c r="AU20" s="482">
        <v>0</v>
      </c>
      <c r="AV20" s="482">
        <v>0</v>
      </c>
      <c r="AW20" s="482">
        <v>0</v>
      </c>
      <c r="AX20" s="482">
        <v>0</v>
      </c>
      <c r="AY20" s="440">
        <v>401878</v>
      </c>
    </row>
    <row r="21" spans="1:51" ht="15.75" thickBot="1">
      <c r="A21" s="27" t="e">
        <v>#REF!</v>
      </c>
      <c r="B21" s="27" t="s">
        <v>1011</v>
      </c>
      <c r="C21" s="27" t="s">
        <v>1012</v>
      </c>
      <c r="D21" s="27" t="s">
        <v>1013</v>
      </c>
      <c r="E21" s="27" t="s">
        <v>1014</v>
      </c>
      <c r="F21" s="27" t="s">
        <v>1015</v>
      </c>
      <c r="G21" s="27" t="e">
        <v>#REF!</v>
      </c>
      <c r="H21" s="27" t="s">
        <v>1016</v>
      </c>
      <c r="I21" s="27" t="s">
        <v>1017</v>
      </c>
      <c r="J21" s="27" t="s">
        <v>1018</v>
      </c>
      <c r="K21" s="27" t="s">
        <v>1019</v>
      </c>
      <c r="L21" s="27" t="s">
        <v>1020</v>
      </c>
      <c r="M21" s="27" t="s">
        <v>1021</v>
      </c>
      <c r="N21" s="27" t="s">
        <v>1022</v>
      </c>
      <c r="O21" s="27" t="s">
        <v>1023</v>
      </c>
      <c r="P21" s="27" t="s">
        <v>1024</v>
      </c>
      <c r="Q21" s="27" t="s">
        <v>1025</v>
      </c>
      <c r="R21" s="27" t="s">
        <v>1026</v>
      </c>
      <c r="S21" s="27" t="s">
        <v>1027</v>
      </c>
      <c r="T21" s="27" t="s">
        <v>1028</v>
      </c>
      <c r="U21" s="27" t="s">
        <v>1029</v>
      </c>
      <c r="V21" s="27" t="s">
        <v>1030</v>
      </c>
      <c r="W21" s="27" t="s">
        <v>1031</v>
      </c>
      <c r="X21" s="412" t="s">
        <v>327</v>
      </c>
      <c r="Y21" s="431" t="s">
        <v>721</v>
      </c>
      <c r="Z21" s="34">
        <v>45</v>
      </c>
      <c r="AA21" s="472">
        <v>35999</v>
      </c>
      <c r="AB21" s="473">
        <v>2979</v>
      </c>
      <c r="AC21" s="331">
        <v>7</v>
      </c>
      <c r="AD21" s="331">
        <v>2986</v>
      </c>
      <c r="AE21" s="473">
        <v>10899</v>
      </c>
      <c r="AF21" s="473">
        <v>9189</v>
      </c>
      <c r="AG21" s="331">
        <v>5561</v>
      </c>
      <c r="AH21" s="331">
        <v>14750</v>
      </c>
      <c r="AI21" s="473">
        <v>1192</v>
      </c>
      <c r="AJ21" s="473">
        <v>0</v>
      </c>
      <c r="AK21" s="473">
        <v>1027</v>
      </c>
      <c r="AL21" s="473">
        <v>0</v>
      </c>
      <c r="AM21" s="473">
        <v>0</v>
      </c>
      <c r="AN21" s="473">
        <v>0</v>
      </c>
      <c r="AO21" s="473">
        <v>0</v>
      </c>
      <c r="AP21" s="473">
        <v>0</v>
      </c>
      <c r="AQ21" s="331">
        <v>0</v>
      </c>
      <c r="AR21" s="473">
        <v>0</v>
      </c>
      <c r="AS21" s="473">
        <v>0</v>
      </c>
      <c r="AT21" s="473">
        <v>0</v>
      </c>
      <c r="AU21" s="473">
        <v>0</v>
      </c>
      <c r="AV21" s="473">
        <v>0</v>
      </c>
      <c r="AW21" s="473">
        <v>0</v>
      </c>
      <c r="AX21" s="473"/>
      <c r="AY21" s="440">
        <v>66853</v>
      </c>
    </row>
    <row r="22" spans="1:51" ht="15.75" thickBot="1">
      <c r="A22" s="27" t="e">
        <v>#REF!</v>
      </c>
      <c r="B22" s="27" t="s">
        <v>1032</v>
      </c>
      <c r="C22" s="27" t="s">
        <v>1033</v>
      </c>
      <c r="D22" s="27" t="s">
        <v>1034</v>
      </c>
      <c r="E22" s="27" t="s">
        <v>1035</v>
      </c>
      <c r="F22" s="27" t="s">
        <v>1036</v>
      </c>
      <c r="G22" s="27" t="e">
        <v>#REF!</v>
      </c>
      <c r="H22" s="27" t="s">
        <v>1037</v>
      </c>
      <c r="I22" s="27" t="s">
        <v>1038</v>
      </c>
      <c r="J22" s="27" t="s">
        <v>1039</v>
      </c>
      <c r="K22" s="27" t="s">
        <v>1040</v>
      </c>
      <c r="L22" s="27" t="s">
        <v>1041</v>
      </c>
      <c r="M22" s="27" t="s">
        <v>1042</v>
      </c>
      <c r="N22" s="27" t="s">
        <v>1043</v>
      </c>
      <c r="O22" s="27" t="s">
        <v>1044</v>
      </c>
      <c r="P22" s="27" t="s">
        <v>1045</v>
      </c>
      <c r="Q22" s="27" t="s">
        <v>1046</v>
      </c>
      <c r="R22" s="27" t="s">
        <v>1047</v>
      </c>
      <c r="S22" s="27" t="s">
        <v>1048</v>
      </c>
      <c r="T22" s="27" t="s">
        <v>1049</v>
      </c>
      <c r="U22" s="27" t="s">
        <v>1050</v>
      </c>
      <c r="V22" s="27" t="s">
        <v>1051</v>
      </c>
      <c r="W22" s="27" t="s">
        <v>1052</v>
      </c>
      <c r="X22" s="412" t="s">
        <v>328</v>
      </c>
      <c r="Y22" s="431" t="s">
        <v>721</v>
      </c>
      <c r="Z22" s="34">
        <v>51</v>
      </c>
      <c r="AA22" s="472">
        <v>15646</v>
      </c>
      <c r="AB22" s="473">
        <v>0</v>
      </c>
      <c r="AC22" s="331">
        <v>0</v>
      </c>
      <c r="AD22" s="331">
        <v>0</v>
      </c>
      <c r="AE22" s="473">
        <v>948</v>
      </c>
      <c r="AF22" s="473">
        <v>1836</v>
      </c>
      <c r="AG22" s="331">
        <v>5659</v>
      </c>
      <c r="AH22" s="331">
        <v>7495</v>
      </c>
      <c r="AI22" s="473">
        <v>63</v>
      </c>
      <c r="AJ22" s="473">
        <v>0</v>
      </c>
      <c r="AK22" s="473">
        <v>16</v>
      </c>
      <c r="AL22" s="473">
        <v>0</v>
      </c>
      <c r="AM22" s="473">
        <v>1579</v>
      </c>
      <c r="AN22" s="473">
        <v>0</v>
      </c>
      <c r="AO22" s="473">
        <v>0</v>
      </c>
      <c r="AP22" s="473">
        <v>0</v>
      </c>
      <c r="AQ22" s="331">
        <v>0</v>
      </c>
      <c r="AR22" s="473">
        <v>0</v>
      </c>
      <c r="AS22" s="473">
        <v>0</v>
      </c>
      <c r="AT22" s="473">
        <v>0</v>
      </c>
      <c r="AU22" s="473">
        <v>0</v>
      </c>
      <c r="AV22" s="473">
        <v>0</v>
      </c>
      <c r="AW22" s="473">
        <v>0</v>
      </c>
      <c r="AX22" s="473"/>
      <c r="AY22" s="440">
        <v>25747</v>
      </c>
    </row>
    <row r="23" spans="1:51" ht="15.75" thickBot="1">
      <c r="A23" s="27" t="e">
        <v>#REF!</v>
      </c>
      <c r="B23" s="27" t="s">
        <v>1053</v>
      </c>
      <c r="C23" s="27" t="s">
        <v>1054</v>
      </c>
      <c r="D23" s="27" t="s">
        <v>1055</v>
      </c>
      <c r="E23" s="27" t="s">
        <v>1056</v>
      </c>
      <c r="F23" s="27" t="s">
        <v>1057</v>
      </c>
      <c r="G23" s="27" t="e">
        <v>#REF!</v>
      </c>
      <c r="H23" s="27" t="s">
        <v>1058</v>
      </c>
      <c r="I23" s="27" t="s">
        <v>1059</v>
      </c>
      <c r="J23" s="27" t="s">
        <v>1060</v>
      </c>
      <c r="K23" s="27" t="s">
        <v>1061</v>
      </c>
      <c r="L23" s="27" t="s">
        <v>1062</v>
      </c>
      <c r="M23" s="27" t="s">
        <v>1063</v>
      </c>
      <c r="N23" s="27" t="s">
        <v>1064</v>
      </c>
      <c r="O23" s="27" t="s">
        <v>1065</v>
      </c>
      <c r="P23" s="27" t="s">
        <v>1066</v>
      </c>
      <c r="Q23" s="27" t="s">
        <v>1067</v>
      </c>
      <c r="R23" s="27" t="s">
        <v>1068</v>
      </c>
      <c r="S23" s="27" t="s">
        <v>1069</v>
      </c>
      <c r="T23" s="27" t="s">
        <v>1070</v>
      </c>
      <c r="U23" s="27" t="s">
        <v>1071</v>
      </c>
      <c r="V23" s="27" t="s">
        <v>1072</v>
      </c>
      <c r="W23" s="27" t="s">
        <v>1073</v>
      </c>
      <c r="X23" s="412" t="s">
        <v>329</v>
      </c>
      <c r="Y23" s="431" t="s">
        <v>721</v>
      </c>
      <c r="Z23" s="34">
        <v>147</v>
      </c>
      <c r="AA23" s="472">
        <v>19814</v>
      </c>
      <c r="AB23" s="473">
        <v>1819</v>
      </c>
      <c r="AC23" s="331">
        <v>1</v>
      </c>
      <c r="AD23" s="331">
        <v>1820</v>
      </c>
      <c r="AE23" s="473">
        <v>3699</v>
      </c>
      <c r="AF23" s="473">
        <v>3265</v>
      </c>
      <c r="AG23" s="331">
        <v>2472</v>
      </c>
      <c r="AH23" s="331">
        <v>5737</v>
      </c>
      <c r="AI23" s="473">
        <v>248</v>
      </c>
      <c r="AJ23" s="473">
        <v>0</v>
      </c>
      <c r="AK23" s="473">
        <v>0</v>
      </c>
      <c r="AL23" s="473">
        <v>0</v>
      </c>
      <c r="AM23" s="473">
        <v>0</v>
      </c>
      <c r="AN23" s="473">
        <v>0</v>
      </c>
      <c r="AO23" s="473">
        <v>0</v>
      </c>
      <c r="AP23" s="473">
        <v>0</v>
      </c>
      <c r="AQ23" s="331">
        <v>0</v>
      </c>
      <c r="AR23" s="473">
        <v>0</v>
      </c>
      <c r="AS23" s="473">
        <v>0</v>
      </c>
      <c r="AT23" s="473">
        <v>0</v>
      </c>
      <c r="AU23" s="473">
        <v>0</v>
      </c>
      <c r="AV23" s="473">
        <v>0</v>
      </c>
      <c r="AW23" s="473">
        <v>0</v>
      </c>
      <c r="AX23" s="473"/>
      <c r="AY23" s="440">
        <v>31318</v>
      </c>
    </row>
    <row r="24" spans="1:51" ht="15.75" thickBot="1">
      <c r="A24" s="27" t="e">
        <v>#REF!</v>
      </c>
      <c r="B24" s="27" t="s">
        <v>1074</v>
      </c>
      <c r="C24" s="27" t="s">
        <v>1075</v>
      </c>
      <c r="D24" s="27" t="s">
        <v>1076</v>
      </c>
      <c r="E24" s="27" t="s">
        <v>1077</v>
      </c>
      <c r="F24" s="27" t="s">
        <v>1078</v>
      </c>
      <c r="G24" s="27" t="e">
        <v>#REF!</v>
      </c>
      <c r="H24" s="27" t="s">
        <v>1079</v>
      </c>
      <c r="I24" s="27" t="s">
        <v>1080</v>
      </c>
      <c r="J24" s="27" t="s">
        <v>1081</v>
      </c>
      <c r="K24" s="27" t="s">
        <v>1082</v>
      </c>
      <c r="L24" s="27" t="s">
        <v>1083</v>
      </c>
      <c r="M24" s="27" t="s">
        <v>1084</v>
      </c>
      <c r="N24" s="27" t="s">
        <v>1085</v>
      </c>
      <c r="O24" s="27" t="s">
        <v>1086</v>
      </c>
      <c r="P24" s="27" t="s">
        <v>1087</v>
      </c>
      <c r="Q24" s="27" t="s">
        <v>1088</v>
      </c>
      <c r="R24" s="27" t="s">
        <v>1089</v>
      </c>
      <c r="S24" s="27" t="s">
        <v>1090</v>
      </c>
      <c r="T24" s="27" t="s">
        <v>1091</v>
      </c>
      <c r="U24" s="27" t="s">
        <v>1092</v>
      </c>
      <c r="V24" s="27" t="s">
        <v>1093</v>
      </c>
      <c r="W24" s="27" t="s">
        <v>1094</v>
      </c>
      <c r="X24" s="412" t="s">
        <v>330</v>
      </c>
      <c r="Y24" s="431" t="s">
        <v>721</v>
      </c>
      <c r="Z24" s="34">
        <v>172</v>
      </c>
      <c r="AA24" s="472">
        <v>21983</v>
      </c>
      <c r="AB24" s="473">
        <v>1487</v>
      </c>
      <c r="AC24" s="331">
        <v>5</v>
      </c>
      <c r="AD24" s="331">
        <v>1492</v>
      </c>
      <c r="AE24" s="473">
        <v>5842</v>
      </c>
      <c r="AF24" s="473">
        <v>5123</v>
      </c>
      <c r="AG24" s="331">
        <v>4001</v>
      </c>
      <c r="AH24" s="331">
        <v>9124</v>
      </c>
      <c r="AI24" s="473">
        <v>118</v>
      </c>
      <c r="AJ24" s="473">
        <v>0</v>
      </c>
      <c r="AK24" s="473">
        <v>3059</v>
      </c>
      <c r="AL24" s="473">
        <v>0</v>
      </c>
      <c r="AM24" s="473">
        <v>544</v>
      </c>
      <c r="AN24" s="473">
        <v>0</v>
      </c>
      <c r="AO24" s="473">
        <v>0</v>
      </c>
      <c r="AP24" s="473">
        <v>0</v>
      </c>
      <c r="AQ24" s="331">
        <v>0</v>
      </c>
      <c r="AR24" s="473">
        <v>0</v>
      </c>
      <c r="AS24" s="473">
        <v>0</v>
      </c>
      <c r="AT24" s="473">
        <v>0</v>
      </c>
      <c r="AU24" s="473">
        <v>0</v>
      </c>
      <c r="AV24" s="473">
        <v>0</v>
      </c>
      <c r="AW24" s="473">
        <v>0</v>
      </c>
      <c r="AX24" s="473"/>
      <c r="AY24" s="440">
        <v>42162</v>
      </c>
    </row>
    <row r="25" spans="1:51" ht="15.75" thickBot="1">
      <c r="A25" s="27" t="e">
        <v>#REF!</v>
      </c>
      <c r="B25" s="27" t="s">
        <v>1095</v>
      </c>
      <c r="C25" s="27" t="s">
        <v>1096</v>
      </c>
      <c r="D25" s="27" t="s">
        <v>1097</v>
      </c>
      <c r="E25" s="27" t="s">
        <v>1098</v>
      </c>
      <c r="F25" s="27" t="s">
        <v>1099</v>
      </c>
      <c r="G25" s="27" t="e">
        <v>#REF!</v>
      </c>
      <c r="H25" s="27" t="s">
        <v>1100</v>
      </c>
      <c r="I25" s="27" t="s">
        <v>1101</v>
      </c>
      <c r="J25" s="27" t="s">
        <v>1102</v>
      </c>
      <c r="K25" s="27" t="s">
        <v>1103</v>
      </c>
      <c r="L25" s="27" t="s">
        <v>1104</v>
      </c>
      <c r="M25" s="27" t="s">
        <v>1105</v>
      </c>
      <c r="N25" s="27" t="s">
        <v>1106</v>
      </c>
      <c r="O25" s="27" t="s">
        <v>1107</v>
      </c>
      <c r="P25" s="27" t="s">
        <v>1108</v>
      </c>
      <c r="Q25" s="27" t="s">
        <v>1109</v>
      </c>
      <c r="R25" s="27" t="s">
        <v>1110</v>
      </c>
      <c r="S25" s="27" t="s">
        <v>1111</v>
      </c>
      <c r="T25" s="27" t="s">
        <v>1112</v>
      </c>
      <c r="U25" s="27" t="s">
        <v>1113</v>
      </c>
      <c r="V25" s="27" t="s">
        <v>1114</v>
      </c>
      <c r="W25" s="27" t="s">
        <v>1115</v>
      </c>
      <c r="X25" s="412" t="s">
        <v>331</v>
      </c>
      <c r="Y25" s="431" t="s">
        <v>721</v>
      </c>
      <c r="Z25" s="34">
        <v>475</v>
      </c>
      <c r="AA25" s="472">
        <v>2192</v>
      </c>
      <c r="AB25" s="473">
        <v>0</v>
      </c>
      <c r="AC25" s="331">
        <v>0</v>
      </c>
      <c r="AD25" s="331">
        <v>0</v>
      </c>
      <c r="AE25" s="473">
        <v>0</v>
      </c>
      <c r="AF25" s="473">
        <v>102</v>
      </c>
      <c r="AG25" s="331">
        <v>3</v>
      </c>
      <c r="AH25" s="331">
        <v>105</v>
      </c>
      <c r="AI25" s="473">
        <v>0</v>
      </c>
      <c r="AJ25" s="473">
        <v>0</v>
      </c>
      <c r="AK25" s="473">
        <v>2591</v>
      </c>
      <c r="AL25" s="473">
        <v>0</v>
      </c>
      <c r="AM25" s="473">
        <v>0</v>
      </c>
      <c r="AN25" s="473">
        <v>0</v>
      </c>
      <c r="AO25" s="473">
        <v>0</v>
      </c>
      <c r="AP25" s="473">
        <v>0</v>
      </c>
      <c r="AQ25" s="331">
        <v>0</v>
      </c>
      <c r="AR25" s="473">
        <v>0</v>
      </c>
      <c r="AS25" s="473">
        <v>0</v>
      </c>
      <c r="AT25" s="473">
        <v>0</v>
      </c>
      <c r="AU25" s="473">
        <v>0</v>
      </c>
      <c r="AV25" s="473">
        <v>0</v>
      </c>
      <c r="AW25" s="473">
        <v>0</v>
      </c>
      <c r="AX25" s="473"/>
      <c r="AY25" s="440">
        <v>4888</v>
      </c>
    </row>
    <row r="26" spans="1:51" ht="15.75" thickBot="1">
      <c r="A26" s="27" t="e">
        <v>#REF!</v>
      </c>
      <c r="B26" s="27" t="s">
        <v>1116</v>
      </c>
      <c r="C26" s="27" t="s">
        <v>1117</v>
      </c>
      <c r="D26" s="27" t="s">
        <v>1118</v>
      </c>
      <c r="E26" s="27" t="s">
        <v>1119</v>
      </c>
      <c r="F26" s="27" t="s">
        <v>1120</v>
      </c>
      <c r="G26" s="27" t="e">
        <v>#REF!</v>
      </c>
      <c r="H26" s="27" t="s">
        <v>1121</v>
      </c>
      <c r="I26" s="27" t="s">
        <v>1122</v>
      </c>
      <c r="J26" s="27" t="s">
        <v>1123</v>
      </c>
      <c r="K26" s="27" t="s">
        <v>1124</v>
      </c>
      <c r="L26" s="27" t="s">
        <v>1125</v>
      </c>
      <c r="M26" s="27" t="s">
        <v>1126</v>
      </c>
      <c r="N26" s="27" t="s">
        <v>1127</v>
      </c>
      <c r="O26" s="27" t="s">
        <v>1128</v>
      </c>
      <c r="P26" s="27" t="s">
        <v>1129</v>
      </c>
      <c r="Q26" s="27" t="s">
        <v>1130</v>
      </c>
      <c r="R26" s="27" t="s">
        <v>1131</v>
      </c>
      <c r="S26" s="27" t="s">
        <v>1132</v>
      </c>
      <c r="T26" s="27" t="s">
        <v>1133</v>
      </c>
      <c r="U26" s="27" t="s">
        <v>1134</v>
      </c>
      <c r="V26" s="27" t="s">
        <v>1135</v>
      </c>
      <c r="W26" s="27" t="s">
        <v>1136</v>
      </c>
      <c r="X26" s="412" t="s">
        <v>332</v>
      </c>
      <c r="Y26" s="431" t="s">
        <v>721</v>
      </c>
      <c r="Z26" s="34">
        <v>480</v>
      </c>
      <c r="AA26" s="472">
        <v>12750</v>
      </c>
      <c r="AB26" s="473">
        <v>1122</v>
      </c>
      <c r="AC26" s="331">
        <v>5</v>
      </c>
      <c r="AD26" s="331">
        <v>1127</v>
      </c>
      <c r="AE26" s="473">
        <v>0</v>
      </c>
      <c r="AF26" s="473">
        <v>1182</v>
      </c>
      <c r="AG26" s="331">
        <v>1348</v>
      </c>
      <c r="AH26" s="331">
        <v>2530</v>
      </c>
      <c r="AI26" s="473">
        <v>0</v>
      </c>
      <c r="AJ26" s="473">
        <v>0</v>
      </c>
      <c r="AK26" s="473">
        <v>3160</v>
      </c>
      <c r="AL26" s="473">
        <v>0</v>
      </c>
      <c r="AM26" s="473">
        <v>67</v>
      </c>
      <c r="AN26" s="473">
        <v>0</v>
      </c>
      <c r="AO26" s="473">
        <v>0</v>
      </c>
      <c r="AP26" s="473">
        <v>0</v>
      </c>
      <c r="AQ26" s="331">
        <v>0</v>
      </c>
      <c r="AR26" s="473">
        <v>1</v>
      </c>
      <c r="AS26" s="473">
        <v>0</v>
      </c>
      <c r="AT26" s="473">
        <v>0</v>
      </c>
      <c r="AU26" s="473">
        <v>0</v>
      </c>
      <c r="AV26" s="473">
        <v>0</v>
      </c>
      <c r="AW26" s="473">
        <v>0</v>
      </c>
      <c r="AX26" s="473"/>
      <c r="AY26" s="440">
        <v>19635</v>
      </c>
    </row>
    <row r="27" spans="1:51" ht="15.75" thickBot="1">
      <c r="A27" s="27" t="e">
        <v>#REF!</v>
      </c>
      <c r="B27" s="27" t="s">
        <v>1137</v>
      </c>
      <c r="C27" s="27" t="s">
        <v>1138</v>
      </c>
      <c r="D27" s="27" t="s">
        <v>1139</v>
      </c>
      <c r="E27" s="27" t="s">
        <v>1140</v>
      </c>
      <c r="F27" s="27" t="s">
        <v>1141</v>
      </c>
      <c r="G27" s="27" t="e">
        <v>#REF!</v>
      </c>
      <c r="H27" s="27" t="s">
        <v>1142</v>
      </c>
      <c r="I27" s="27" t="s">
        <v>1143</v>
      </c>
      <c r="J27" s="27" t="s">
        <v>1144</v>
      </c>
      <c r="K27" s="27" t="s">
        <v>1145</v>
      </c>
      <c r="L27" s="27" t="s">
        <v>1146</v>
      </c>
      <c r="M27" s="27" t="s">
        <v>1147</v>
      </c>
      <c r="N27" s="27" t="s">
        <v>1148</v>
      </c>
      <c r="O27" s="27" t="s">
        <v>1149</v>
      </c>
      <c r="P27" s="27" t="s">
        <v>1150</v>
      </c>
      <c r="Q27" s="27" t="s">
        <v>1151</v>
      </c>
      <c r="R27" s="27" t="s">
        <v>1152</v>
      </c>
      <c r="S27" s="27" t="s">
        <v>1153</v>
      </c>
      <c r="T27" s="27" t="s">
        <v>1154</v>
      </c>
      <c r="U27" s="27" t="s">
        <v>1155</v>
      </c>
      <c r="V27" s="27" t="s">
        <v>1156</v>
      </c>
      <c r="W27" s="27" t="s">
        <v>1157</v>
      </c>
      <c r="X27" s="412" t="s">
        <v>333</v>
      </c>
      <c r="Y27" s="431" t="s">
        <v>721</v>
      </c>
      <c r="Z27" s="34">
        <v>490</v>
      </c>
      <c r="AA27" s="472">
        <v>19946</v>
      </c>
      <c r="AB27" s="473">
        <v>6225</v>
      </c>
      <c r="AC27" s="331">
        <v>4</v>
      </c>
      <c r="AD27" s="331">
        <v>6229</v>
      </c>
      <c r="AE27" s="473">
        <v>0</v>
      </c>
      <c r="AF27" s="473">
        <v>6252</v>
      </c>
      <c r="AG27" s="331">
        <v>14013</v>
      </c>
      <c r="AH27" s="331">
        <v>20265</v>
      </c>
      <c r="AI27" s="473">
        <v>1</v>
      </c>
      <c r="AJ27" s="473">
        <v>0</v>
      </c>
      <c r="AK27" s="473">
        <v>2099</v>
      </c>
      <c r="AL27" s="473">
        <v>2</v>
      </c>
      <c r="AM27" s="473">
        <v>1303</v>
      </c>
      <c r="AN27" s="473">
        <v>0</v>
      </c>
      <c r="AO27" s="473">
        <v>0</v>
      </c>
      <c r="AP27" s="473">
        <v>0</v>
      </c>
      <c r="AQ27" s="331">
        <v>0</v>
      </c>
      <c r="AR27" s="473">
        <v>0</v>
      </c>
      <c r="AS27" s="473">
        <v>0</v>
      </c>
      <c r="AT27" s="473">
        <v>0</v>
      </c>
      <c r="AU27" s="473">
        <v>0</v>
      </c>
      <c r="AV27" s="473">
        <v>0</v>
      </c>
      <c r="AW27" s="473">
        <v>0</v>
      </c>
      <c r="AX27" s="473"/>
      <c r="AY27" s="440">
        <v>49845</v>
      </c>
    </row>
    <row r="28" spans="1:51" ht="15.75" thickBot="1">
      <c r="A28" s="27" t="e">
        <v>#REF!</v>
      </c>
      <c r="B28" s="27" t="s">
        <v>1158</v>
      </c>
      <c r="C28" s="27" t="s">
        <v>1159</v>
      </c>
      <c r="D28" s="27" t="s">
        <v>1160</v>
      </c>
      <c r="E28" s="27" t="s">
        <v>1161</v>
      </c>
      <c r="F28" s="27" t="s">
        <v>1162</v>
      </c>
      <c r="G28" s="27" t="e">
        <v>#REF!</v>
      </c>
      <c r="H28" s="27" t="s">
        <v>1163</v>
      </c>
      <c r="I28" s="27" t="s">
        <v>1164</v>
      </c>
      <c r="J28" s="27" t="s">
        <v>1165</v>
      </c>
      <c r="K28" s="27" t="s">
        <v>1166</v>
      </c>
      <c r="L28" s="27" t="s">
        <v>1167</v>
      </c>
      <c r="M28" s="27" t="s">
        <v>1168</v>
      </c>
      <c r="N28" s="27" t="s">
        <v>1169</v>
      </c>
      <c r="O28" s="27" t="s">
        <v>1170</v>
      </c>
      <c r="P28" s="27" t="s">
        <v>1171</v>
      </c>
      <c r="Q28" s="27" t="s">
        <v>1172</v>
      </c>
      <c r="R28" s="27" t="s">
        <v>1173</v>
      </c>
      <c r="S28" s="27" t="s">
        <v>1174</v>
      </c>
      <c r="T28" s="27" t="s">
        <v>1175</v>
      </c>
      <c r="U28" s="27" t="s">
        <v>1176</v>
      </c>
      <c r="V28" s="27" t="s">
        <v>1177</v>
      </c>
      <c r="W28" s="27" t="s">
        <v>1178</v>
      </c>
      <c r="X28" s="412" t="s">
        <v>334</v>
      </c>
      <c r="Y28" s="431" t="s">
        <v>721</v>
      </c>
      <c r="Z28" s="34">
        <v>659</v>
      </c>
      <c r="AA28" s="472">
        <v>14072</v>
      </c>
      <c r="AB28" s="473">
        <v>0</v>
      </c>
      <c r="AC28" s="331">
        <v>0</v>
      </c>
      <c r="AD28" s="331">
        <v>0</v>
      </c>
      <c r="AE28" s="473">
        <v>0</v>
      </c>
      <c r="AF28" s="473">
        <v>1732</v>
      </c>
      <c r="AG28" s="331">
        <v>4491</v>
      </c>
      <c r="AH28" s="331">
        <v>6223</v>
      </c>
      <c r="AI28" s="473">
        <v>0</v>
      </c>
      <c r="AJ28" s="473">
        <v>0</v>
      </c>
      <c r="AK28" s="473">
        <v>7</v>
      </c>
      <c r="AL28" s="473">
        <v>0</v>
      </c>
      <c r="AM28" s="473">
        <v>1244</v>
      </c>
      <c r="AN28" s="473">
        <v>0</v>
      </c>
      <c r="AO28" s="473">
        <v>0</v>
      </c>
      <c r="AP28" s="473">
        <v>1</v>
      </c>
      <c r="AQ28" s="331">
        <v>0</v>
      </c>
      <c r="AR28" s="473">
        <v>0</v>
      </c>
      <c r="AS28" s="473">
        <v>0</v>
      </c>
      <c r="AT28" s="473">
        <v>0</v>
      </c>
      <c r="AU28" s="473">
        <v>0</v>
      </c>
      <c r="AV28" s="473">
        <v>0</v>
      </c>
      <c r="AW28" s="473">
        <v>0</v>
      </c>
      <c r="AX28" s="473"/>
      <c r="AY28" s="440">
        <v>21547</v>
      </c>
    </row>
    <row r="29" spans="1:51" ht="15.75" thickBot="1">
      <c r="A29" s="27" t="e">
        <v>#REF!</v>
      </c>
      <c r="B29" s="27" t="s">
        <v>1179</v>
      </c>
      <c r="C29" s="27" t="s">
        <v>1180</v>
      </c>
      <c r="D29" s="27" t="s">
        <v>1181</v>
      </c>
      <c r="E29" s="27" t="s">
        <v>1182</v>
      </c>
      <c r="F29" s="27" t="s">
        <v>1183</v>
      </c>
      <c r="G29" s="27" t="e">
        <v>#REF!</v>
      </c>
      <c r="H29" s="27" t="s">
        <v>1184</v>
      </c>
      <c r="I29" s="27" t="s">
        <v>1185</v>
      </c>
      <c r="J29" s="27" t="s">
        <v>1186</v>
      </c>
      <c r="K29" s="27" t="s">
        <v>1187</v>
      </c>
      <c r="L29" s="27" t="s">
        <v>1188</v>
      </c>
      <c r="M29" s="27" t="s">
        <v>1189</v>
      </c>
      <c r="N29" s="27" t="s">
        <v>1190</v>
      </c>
      <c r="O29" s="27" t="s">
        <v>1191</v>
      </c>
      <c r="P29" s="27" t="s">
        <v>1192</v>
      </c>
      <c r="Q29" s="27" t="s">
        <v>1193</v>
      </c>
      <c r="R29" s="27" t="s">
        <v>1194</v>
      </c>
      <c r="S29" s="27" t="s">
        <v>1195</v>
      </c>
      <c r="T29" s="27" t="s">
        <v>1196</v>
      </c>
      <c r="U29" s="27" t="s">
        <v>1197</v>
      </c>
      <c r="V29" s="27" t="s">
        <v>1198</v>
      </c>
      <c r="W29" s="27" t="s">
        <v>1199</v>
      </c>
      <c r="X29" s="412" t="s">
        <v>335</v>
      </c>
      <c r="Y29" s="431" t="s">
        <v>721</v>
      </c>
      <c r="Z29" s="34">
        <v>665</v>
      </c>
      <c r="AA29" s="472">
        <v>25657</v>
      </c>
      <c r="AB29" s="473">
        <v>1467</v>
      </c>
      <c r="AC29" s="331">
        <v>1</v>
      </c>
      <c r="AD29" s="331">
        <v>1468</v>
      </c>
      <c r="AE29" s="473">
        <v>0</v>
      </c>
      <c r="AF29" s="473">
        <v>1231</v>
      </c>
      <c r="AG29" s="331">
        <v>2384</v>
      </c>
      <c r="AH29" s="331">
        <v>3615</v>
      </c>
      <c r="AI29" s="473">
        <v>0</v>
      </c>
      <c r="AJ29" s="473">
        <v>0</v>
      </c>
      <c r="AK29" s="473">
        <v>0</v>
      </c>
      <c r="AL29" s="473">
        <v>0</v>
      </c>
      <c r="AM29" s="473">
        <v>0</v>
      </c>
      <c r="AN29" s="473">
        <v>0</v>
      </c>
      <c r="AO29" s="473">
        <v>0</v>
      </c>
      <c r="AP29" s="473">
        <v>0</v>
      </c>
      <c r="AQ29" s="331">
        <v>0</v>
      </c>
      <c r="AR29" s="473">
        <v>0</v>
      </c>
      <c r="AS29" s="473">
        <v>0</v>
      </c>
      <c r="AT29" s="473">
        <v>0</v>
      </c>
      <c r="AU29" s="473">
        <v>0</v>
      </c>
      <c r="AV29" s="473">
        <v>0</v>
      </c>
      <c r="AW29" s="473">
        <v>0</v>
      </c>
      <c r="AX29" s="473"/>
      <c r="AY29" s="440">
        <v>30740</v>
      </c>
    </row>
    <row r="30" spans="1:51" ht="15.75" thickBot="1">
      <c r="A30" s="27" t="e">
        <v>#REF!</v>
      </c>
      <c r="B30" s="27" t="s">
        <v>1200</v>
      </c>
      <c r="C30" s="27" t="s">
        <v>1201</v>
      </c>
      <c r="D30" s="27" t="s">
        <v>1202</v>
      </c>
      <c r="E30" s="27" t="s">
        <v>1203</v>
      </c>
      <c r="F30" s="27" t="s">
        <v>1204</v>
      </c>
      <c r="G30" s="27" t="e">
        <v>#REF!</v>
      </c>
      <c r="H30" s="27" t="s">
        <v>1205</v>
      </c>
      <c r="I30" s="27" t="s">
        <v>1206</v>
      </c>
      <c r="J30" s="27" t="s">
        <v>1207</v>
      </c>
      <c r="K30" s="27" t="s">
        <v>1208</v>
      </c>
      <c r="L30" s="27" t="s">
        <v>1209</v>
      </c>
      <c r="M30" s="27" t="s">
        <v>1210</v>
      </c>
      <c r="N30" s="27" t="s">
        <v>1211</v>
      </c>
      <c r="O30" s="27" t="s">
        <v>1212</v>
      </c>
      <c r="P30" s="27" t="s">
        <v>1213</v>
      </c>
      <c r="Q30" s="27" t="s">
        <v>1214</v>
      </c>
      <c r="R30" s="27" t="s">
        <v>1215</v>
      </c>
      <c r="S30" s="27" t="s">
        <v>1216</v>
      </c>
      <c r="T30" s="27" t="s">
        <v>1217</v>
      </c>
      <c r="U30" s="27" t="s">
        <v>1218</v>
      </c>
      <c r="V30" s="27" t="s">
        <v>1219</v>
      </c>
      <c r="W30" s="27" t="s">
        <v>1220</v>
      </c>
      <c r="X30" s="412" t="s">
        <v>336</v>
      </c>
      <c r="Y30" s="431" t="s">
        <v>721</v>
      </c>
      <c r="Z30" s="34">
        <v>837</v>
      </c>
      <c r="AA30" s="472">
        <v>35807</v>
      </c>
      <c r="AB30" s="473">
        <v>7470</v>
      </c>
      <c r="AC30" s="331">
        <v>7</v>
      </c>
      <c r="AD30" s="331">
        <v>7477</v>
      </c>
      <c r="AE30" s="473">
        <v>19597</v>
      </c>
      <c r="AF30" s="473">
        <v>10325</v>
      </c>
      <c r="AG30" s="331">
        <v>24550</v>
      </c>
      <c r="AH30" s="331">
        <v>34875</v>
      </c>
      <c r="AI30" s="473">
        <v>511</v>
      </c>
      <c r="AJ30" s="473">
        <v>0</v>
      </c>
      <c r="AK30" s="473">
        <v>2464</v>
      </c>
      <c r="AL30" s="473">
        <v>0</v>
      </c>
      <c r="AM30" s="473">
        <v>991</v>
      </c>
      <c r="AN30" s="473">
        <v>0</v>
      </c>
      <c r="AO30" s="473">
        <v>0</v>
      </c>
      <c r="AP30" s="473">
        <v>1</v>
      </c>
      <c r="AQ30" s="331">
        <v>0</v>
      </c>
      <c r="AR30" s="473">
        <v>1</v>
      </c>
      <c r="AS30" s="473">
        <v>0</v>
      </c>
      <c r="AT30" s="473">
        <v>0</v>
      </c>
      <c r="AU30" s="473">
        <v>0</v>
      </c>
      <c r="AV30" s="473">
        <v>0</v>
      </c>
      <c r="AW30" s="473">
        <v>0</v>
      </c>
      <c r="AX30" s="473"/>
      <c r="AY30" s="440">
        <v>101724</v>
      </c>
    </row>
    <row r="31" spans="1:51" ht="15.75" thickBot="1">
      <c r="A31" s="27" t="e">
        <v>#REF!</v>
      </c>
      <c r="B31" s="27" t="s">
        <v>1221</v>
      </c>
      <c r="C31" s="27" t="s">
        <v>1222</v>
      </c>
      <c r="D31" s="27" t="s">
        <v>1223</v>
      </c>
      <c r="E31" s="27" t="s">
        <v>1224</v>
      </c>
      <c r="F31" s="27" t="s">
        <v>1225</v>
      </c>
      <c r="G31" s="27" t="e">
        <v>#REF!</v>
      </c>
      <c r="H31" s="27" t="s">
        <v>1226</v>
      </c>
      <c r="I31" s="27" t="s">
        <v>1227</v>
      </c>
      <c r="J31" s="27" t="s">
        <v>1228</v>
      </c>
      <c r="K31" s="27" t="s">
        <v>1229</v>
      </c>
      <c r="L31" s="27" t="s">
        <v>1230</v>
      </c>
      <c r="M31" s="27" t="s">
        <v>1231</v>
      </c>
      <c r="N31" s="27" t="s">
        <v>1232</v>
      </c>
      <c r="O31" s="27" t="s">
        <v>1233</v>
      </c>
      <c r="P31" s="27" t="s">
        <v>1234</v>
      </c>
      <c r="Q31" s="27" t="s">
        <v>1235</v>
      </c>
      <c r="R31" s="27" t="s">
        <v>1236</v>
      </c>
      <c r="S31" s="27" t="s">
        <v>1237</v>
      </c>
      <c r="T31" s="27" t="s">
        <v>1238</v>
      </c>
      <c r="U31" s="27" t="s">
        <v>1239</v>
      </c>
      <c r="V31" s="27" t="s">
        <v>1240</v>
      </c>
      <c r="W31" s="27" t="s">
        <v>1241</v>
      </c>
      <c r="X31" s="412" t="s">
        <v>337</v>
      </c>
      <c r="Y31" s="431" t="s">
        <v>721</v>
      </c>
      <c r="Z31" s="34">
        <v>873</v>
      </c>
      <c r="AA31" s="472">
        <v>6124</v>
      </c>
      <c r="AB31" s="473">
        <v>0</v>
      </c>
      <c r="AC31" s="331">
        <v>0</v>
      </c>
      <c r="AD31" s="331">
        <v>0</v>
      </c>
      <c r="AE31" s="473">
        <v>0</v>
      </c>
      <c r="AF31" s="473">
        <v>90</v>
      </c>
      <c r="AG31" s="331">
        <v>13</v>
      </c>
      <c r="AH31" s="331">
        <v>103</v>
      </c>
      <c r="AI31" s="473">
        <v>0</v>
      </c>
      <c r="AJ31" s="473">
        <v>0</v>
      </c>
      <c r="AK31" s="473">
        <v>1192</v>
      </c>
      <c r="AL31" s="473">
        <v>0</v>
      </c>
      <c r="AM31" s="473">
        <v>0</v>
      </c>
      <c r="AN31" s="473">
        <v>0</v>
      </c>
      <c r="AO31" s="473">
        <v>0</v>
      </c>
      <c r="AP31" s="473">
        <v>0</v>
      </c>
      <c r="AQ31" s="331">
        <v>0</v>
      </c>
      <c r="AR31" s="473">
        <v>0</v>
      </c>
      <c r="AS31" s="473">
        <v>0</v>
      </c>
      <c r="AT31" s="473">
        <v>0</v>
      </c>
      <c r="AU31" s="473">
        <v>0</v>
      </c>
      <c r="AV31" s="473">
        <v>0</v>
      </c>
      <c r="AW31" s="473">
        <v>0</v>
      </c>
      <c r="AX31" s="473"/>
      <c r="AY31" s="440">
        <v>7419</v>
      </c>
    </row>
    <row r="32" spans="1:51" ht="15.75" thickBot="1">
      <c r="A32" s="27" t="e">
        <v>#REF!</v>
      </c>
      <c r="B32" s="27" t="s">
        <v>536</v>
      </c>
      <c r="C32" s="27" t="s">
        <v>586</v>
      </c>
      <c r="D32" s="27" t="s">
        <v>541</v>
      </c>
      <c r="E32" s="27" t="s">
        <v>583</v>
      </c>
      <c r="F32" s="27" t="s">
        <v>584</v>
      </c>
      <c r="G32" s="27" t="e">
        <v>#REF!</v>
      </c>
      <c r="H32" s="27" t="s">
        <v>545</v>
      </c>
      <c r="I32" s="27" t="s">
        <v>643</v>
      </c>
      <c r="J32" s="27" t="s">
        <v>548</v>
      </c>
      <c r="K32" s="27" t="s">
        <v>554</v>
      </c>
      <c r="L32" s="27" t="s">
        <v>556</v>
      </c>
      <c r="M32" s="27" t="s">
        <v>559</v>
      </c>
      <c r="N32" s="27" t="s">
        <v>587</v>
      </c>
      <c r="O32" s="27" t="s">
        <v>570</v>
      </c>
      <c r="P32" s="27" t="s">
        <v>754</v>
      </c>
      <c r="Q32" s="27" t="s">
        <v>568</v>
      </c>
      <c r="R32" s="27" t="s">
        <v>565</v>
      </c>
      <c r="S32" s="27" t="s">
        <v>562</v>
      </c>
      <c r="T32" s="27" t="s">
        <v>652</v>
      </c>
      <c r="U32" s="27" t="s">
        <v>755</v>
      </c>
      <c r="V32" s="27" t="s">
        <v>577</v>
      </c>
      <c r="W32" s="27" t="s">
        <v>551</v>
      </c>
      <c r="X32" s="480" t="s">
        <v>724</v>
      </c>
      <c r="Y32" s="118"/>
      <c r="Z32" s="35"/>
      <c r="AA32" s="481">
        <v>67555</v>
      </c>
      <c r="AB32" s="482">
        <v>61397</v>
      </c>
      <c r="AC32" s="482">
        <v>36</v>
      </c>
      <c r="AD32" s="482">
        <v>61433</v>
      </c>
      <c r="AE32" s="482">
        <v>0</v>
      </c>
      <c r="AF32" s="482">
        <v>10597</v>
      </c>
      <c r="AG32" s="482">
        <v>1098</v>
      </c>
      <c r="AH32" s="482">
        <v>11695</v>
      </c>
      <c r="AI32" s="482">
        <v>41</v>
      </c>
      <c r="AJ32" s="482">
        <v>0</v>
      </c>
      <c r="AK32" s="482">
        <v>1494</v>
      </c>
      <c r="AL32" s="482">
        <v>0</v>
      </c>
      <c r="AM32" s="482">
        <v>0</v>
      </c>
      <c r="AN32" s="482">
        <v>0</v>
      </c>
      <c r="AO32" s="482">
        <v>0</v>
      </c>
      <c r="AP32" s="482">
        <v>0</v>
      </c>
      <c r="AQ32" s="482">
        <v>0</v>
      </c>
      <c r="AR32" s="482">
        <v>0</v>
      </c>
      <c r="AS32" s="482">
        <v>0</v>
      </c>
      <c r="AT32" s="482">
        <v>0</v>
      </c>
      <c r="AU32" s="482">
        <v>0</v>
      </c>
      <c r="AV32" s="482">
        <v>0</v>
      </c>
      <c r="AW32" s="482">
        <v>0</v>
      </c>
      <c r="AX32" s="482"/>
      <c r="AY32" s="440">
        <v>142218</v>
      </c>
    </row>
    <row r="33" spans="1:51" ht="15.75" thickBot="1">
      <c r="A33" s="27" t="e">
        <v>#REF!</v>
      </c>
      <c r="B33" s="27" t="s">
        <v>1242</v>
      </c>
      <c r="C33" s="27" t="s">
        <v>1243</v>
      </c>
      <c r="D33" s="27" t="s">
        <v>1244</v>
      </c>
      <c r="E33" s="27" t="s">
        <v>1245</v>
      </c>
      <c r="F33" s="27" t="s">
        <v>1246</v>
      </c>
      <c r="G33" s="27" t="e">
        <v>#REF!</v>
      </c>
      <c r="H33" s="27" t="s">
        <v>1247</v>
      </c>
      <c r="I33" s="27" t="s">
        <v>1248</v>
      </c>
      <c r="J33" s="27" t="s">
        <v>1249</v>
      </c>
      <c r="K33" s="27" t="s">
        <v>1250</v>
      </c>
      <c r="L33" s="27" t="s">
        <v>1251</v>
      </c>
      <c r="M33" s="27" t="s">
        <v>1252</v>
      </c>
      <c r="N33" s="27" t="s">
        <v>1253</v>
      </c>
      <c r="O33" s="27" t="s">
        <v>1254</v>
      </c>
      <c r="P33" s="27" t="s">
        <v>1255</v>
      </c>
      <c r="Q33" s="27" t="s">
        <v>1256</v>
      </c>
      <c r="R33" s="27" t="s">
        <v>1257</v>
      </c>
      <c r="S33" s="27" t="s">
        <v>1258</v>
      </c>
      <c r="T33" s="27" t="s">
        <v>1259</v>
      </c>
      <c r="U33" s="27" t="s">
        <v>1260</v>
      </c>
      <c r="V33" s="27" t="s">
        <v>1261</v>
      </c>
      <c r="W33" s="27" t="s">
        <v>1262</v>
      </c>
      <c r="X33" s="412" t="s">
        <v>338</v>
      </c>
      <c r="Y33" s="431" t="s">
        <v>724</v>
      </c>
      <c r="Z33" s="34">
        <v>31</v>
      </c>
      <c r="AA33" s="472">
        <v>4835</v>
      </c>
      <c r="AB33" s="473">
        <v>12161</v>
      </c>
      <c r="AC33" s="331">
        <v>8</v>
      </c>
      <c r="AD33" s="331">
        <v>12169</v>
      </c>
      <c r="AE33" s="473">
        <v>0</v>
      </c>
      <c r="AF33" s="473">
        <v>912</v>
      </c>
      <c r="AG33" s="331">
        <v>6</v>
      </c>
      <c r="AH33" s="331">
        <v>918</v>
      </c>
      <c r="AI33" s="473">
        <v>0</v>
      </c>
      <c r="AJ33" s="473">
        <v>0</v>
      </c>
      <c r="AK33" s="473">
        <v>0</v>
      </c>
      <c r="AL33" s="473">
        <v>0</v>
      </c>
      <c r="AM33" s="473">
        <v>0</v>
      </c>
      <c r="AN33" s="473">
        <v>0</v>
      </c>
      <c r="AO33" s="473">
        <v>0</v>
      </c>
      <c r="AP33" s="473">
        <v>0</v>
      </c>
      <c r="AQ33" s="331">
        <v>0</v>
      </c>
      <c r="AR33" s="473">
        <v>0</v>
      </c>
      <c r="AS33" s="473">
        <v>0</v>
      </c>
      <c r="AT33" s="473">
        <v>0</v>
      </c>
      <c r="AU33" s="473">
        <v>0</v>
      </c>
      <c r="AV33" s="473">
        <v>0</v>
      </c>
      <c r="AW33" s="473">
        <v>0</v>
      </c>
      <c r="AX33" s="473"/>
      <c r="AY33" s="440">
        <v>17922</v>
      </c>
    </row>
    <row r="34" spans="1:51" ht="15.75" thickBot="1">
      <c r="A34" s="27" t="e">
        <v>#REF!</v>
      </c>
      <c r="B34" s="27" t="s">
        <v>1263</v>
      </c>
      <c r="C34" s="27" t="s">
        <v>1264</v>
      </c>
      <c r="D34" s="27" t="s">
        <v>1265</v>
      </c>
      <c r="E34" s="27" t="s">
        <v>1266</v>
      </c>
      <c r="F34" s="27" t="s">
        <v>1267</v>
      </c>
      <c r="G34" s="27" t="e">
        <v>#REF!</v>
      </c>
      <c r="H34" s="27" t="s">
        <v>1268</v>
      </c>
      <c r="I34" s="27" t="s">
        <v>1269</v>
      </c>
      <c r="J34" s="27" t="s">
        <v>1270</v>
      </c>
      <c r="K34" s="27" t="s">
        <v>1271</v>
      </c>
      <c r="L34" s="27" t="s">
        <v>1272</v>
      </c>
      <c r="M34" s="27" t="s">
        <v>1273</v>
      </c>
      <c r="N34" s="27" t="s">
        <v>1274</v>
      </c>
      <c r="O34" s="27" t="s">
        <v>1275</v>
      </c>
      <c r="P34" s="27" t="s">
        <v>1276</v>
      </c>
      <c r="Q34" s="27" t="s">
        <v>1277</v>
      </c>
      <c r="R34" s="27" t="s">
        <v>1278</v>
      </c>
      <c r="S34" s="27" t="s">
        <v>1279</v>
      </c>
      <c r="T34" s="27" t="s">
        <v>1280</v>
      </c>
      <c r="U34" s="27" t="s">
        <v>1281</v>
      </c>
      <c r="V34" s="27" t="s">
        <v>1282</v>
      </c>
      <c r="W34" s="27" t="s">
        <v>1283</v>
      </c>
      <c r="X34" s="412" t="s">
        <v>339</v>
      </c>
      <c r="Y34" s="431" t="s">
        <v>724</v>
      </c>
      <c r="Z34" s="34">
        <v>40</v>
      </c>
      <c r="AA34" s="472">
        <v>2674</v>
      </c>
      <c r="AB34" s="473">
        <v>12141</v>
      </c>
      <c r="AC34" s="331">
        <v>8</v>
      </c>
      <c r="AD34" s="331">
        <v>12149</v>
      </c>
      <c r="AE34" s="473">
        <v>0</v>
      </c>
      <c r="AF34" s="473">
        <v>305</v>
      </c>
      <c r="AG34" s="331">
        <v>13</v>
      </c>
      <c r="AH34" s="331">
        <v>318</v>
      </c>
      <c r="AI34" s="473">
        <v>0</v>
      </c>
      <c r="AJ34" s="473">
        <v>0</v>
      </c>
      <c r="AK34" s="473">
        <v>0</v>
      </c>
      <c r="AL34" s="473">
        <v>0</v>
      </c>
      <c r="AM34" s="473">
        <v>0</v>
      </c>
      <c r="AN34" s="473">
        <v>0</v>
      </c>
      <c r="AO34" s="473">
        <v>0</v>
      </c>
      <c r="AP34" s="473">
        <v>0</v>
      </c>
      <c r="AQ34" s="331">
        <v>0</v>
      </c>
      <c r="AR34" s="473">
        <v>0</v>
      </c>
      <c r="AS34" s="473">
        <v>0</v>
      </c>
      <c r="AT34" s="473">
        <v>0</v>
      </c>
      <c r="AU34" s="473">
        <v>0</v>
      </c>
      <c r="AV34" s="473">
        <v>0</v>
      </c>
      <c r="AW34" s="473">
        <v>0</v>
      </c>
      <c r="AX34" s="473"/>
      <c r="AY34" s="440">
        <v>15141</v>
      </c>
    </row>
    <row r="35" spans="1:51" ht="15.75" thickBot="1">
      <c r="A35" s="27" t="e">
        <v>#REF!</v>
      </c>
      <c r="B35" s="27" t="s">
        <v>1284</v>
      </c>
      <c r="C35" s="27" t="s">
        <v>1285</v>
      </c>
      <c r="D35" s="27" t="s">
        <v>1286</v>
      </c>
      <c r="E35" s="27" t="s">
        <v>1287</v>
      </c>
      <c r="F35" s="27" t="s">
        <v>1288</v>
      </c>
      <c r="G35" s="27" t="e">
        <v>#REF!</v>
      </c>
      <c r="H35" s="27" t="s">
        <v>1289</v>
      </c>
      <c r="I35" s="27" t="s">
        <v>1290</v>
      </c>
      <c r="J35" s="27" t="s">
        <v>1291</v>
      </c>
      <c r="K35" s="27" t="s">
        <v>1292</v>
      </c>
      <c r="L35" s="27" t="s">
        <v>1293</v>
      </c>
      <c r="M35" s="27" t="s">
        <v>1294</v>
      </c>
      <c r="N35" s="27" t="s">
        <v>1295</v>
      </c>
      <c r="O35" s="27" t="s">
        <v>1296</v>
      </c>
      <c r="P35" s="27" t="s">
        <v>1297</v>
      </c>
      <c r="Q35" s="27" t="s">
        <v>1298</v>
      </c>
      <c r="R35" s="27" t="s">
        <v>1299</v>
      </c>
      <c r="S35" s="27" t="s">
        <v>1300</v>
      </c>
      <c r="T35" s="27" t="s">
        <v>1301</v>
      </c>
      <c r="U35" s="27" t="s">
        <v>1302</v>
      </c>
      <c r="V35" s="27" t="s">
        <v>1303</v>
      </c>
      <c r="W35" s="27" t="s">
        <v>1304</v>
      </c>
      <c r="X35" s="412" t="s">
        <v>340</v>
      </c>
      <c r="Y35" s="431" t="s">
        <v>724</v>
      </c>
      <c r="Z35" s="34">
        <v>190</v>
      </c>
      <c r="AA35" s="472">
        <v>6035</v>
      </c>
      <c r="AB35" s="473">
        <v>0</v>
      </c>
      <c r="AC35" s="331">
        <v>0</v>
      </c>
      <c r="AD35" s="331">
        <v>0</v>
      </c>
      <c r="AE35" s="473">
        <v>0</v>
      </c>
      <c r="AF35" s="473">
        <v>662</v>
      </c>
      <c r="AG35" s="331">
        <v>3</v>
      </c>
      <c r="AH35" s="331">
        <v>665</v>
      </c>
      <c r="AI35" s="473">
        <v>0</v>
      </c>
      <c r="AJ35" s="473">
        <v>0</v>
      </c>
      <c r="AK35" s="473">
        <v>0</v>
      </c>
      <c r="AL35" s="473">
        <v>0</v>
      </c>
      <c r="AM35" s="473">
        <v>0</v>
      </c>
      <c r="AN35" s="473">
        <v>0</v>
      </c>
      <c r="AO35" s="473">
        <v>0</v>
      </c>
      <c r="AP35" s="473">
        <v>0</v>
      </c>
      <c r="AQ35" s="331">
        <v>0</v>
      </c>
      <c r="AR35" s="473">
        <v>0</v>
      </c>
      <c r="AS35" s="473">
        <v>0</v>
      </c>
      <c r="AT35" s="473">
        <v>0</v>
      </c>
      <c r="AU35" s="473">
        <v>0</v>
      </c>
      <c r="AV35" s="473">
        <v>0</v>
      </c>
      <c r="AW35" s="473">
        <v>0</v>
      </c>
      <c r="AX35" s="473"/>
      <c r="AY35" s="440">
        <v>6700</v>
      </c>
    </row>
    <row r="36" spans="1:51" ht="15.75" thickBot="1">
      <c r="A36" s="27" t="e">
        <v>#REF!</v>
      </c>
      <c r="B36" s="27" t="s">
        <v>1305</v>
      </c>
      <c r="C36" s="27" t="s">
        <v>1306</v>
      </c>
      <c r="D36" s="27" t="s">
        <v>1307</v>
      </c>
      <c r="E36" s="27" t="s">
        <v>1308</v>
      </c>
      <c r="F36" s="27" t="s">
        <v>1309</v>
      </c>
      <c r="G36" s="27" t="e">
        <v>#REF!</v>
      </c>
      <c r="H36" s="27" t="s">
        <v>1310</v>
      </c>
      <c r="I36" s="27" t="s">
        <v>1311</v>
      </c>
      <c r="J36" s="27" t="s">
        <v>1312</v>
      </c>
      <c r="K36" s="27" t="s">
        <v>1313</v>
      </c>
      <c r="L36" s="27" t="s">
        <v>1314</v>
      </c>
      <c r="M36" s="27" t="s">
        <v>1315</v>
      </c>
      <c r="N36" s="27" t="s">
        <v>1316</v>
      </c>
      <c r="O36" s="27" t="s">
        <v>1317</v>
      </c>
      <c r="P36" s="27" t="s">
        <v>1318</v>
      </c>
      <c r="Q36" s="27" t="s">
        <v>1319</v>
      </c>
      <c r="R36" s="27" t="s">
        <v>1320</v>
      </c>
      <c r="S36" s="27" t="s">
        <v>1321</v>
      </c>
      <c r="T36" s="27" t="s">
        <v>1322</v>
      </c>
      <c r="U36" s="27" t="s">
        <v>1323</v>
      </c>
      <c r="V36" s="27" t="s">
        <v>1324</v>
      </c>
      <c r="W36" s="27" t="s">
        <v>1325</v>
      </c>
      <c r="X36" s="412" t="s">
        <v>341</v>
      </c>
      <c r="Y36" s="431" t="s">
        <v>724</v>
      </c>
      <c r="Z36" s="34">
        <v>604</v>
      </c>
      <c r="AA36" s="472">
        <v>5699</v>
      </c>
      <c r="AB36" s="473">
        <v>16092</v>
      </c>
      <c r="AC36" s="331">
        <v>10</v>
      </c>
      <c r="AD36" s="331">
        <v>16102</v>
      </c>
      <c r="AE36" s="473">
        <v>0</v>
      </c>
      <c r="AF36" s="473">
        <v>1254</v>
      </c>
      <c r="AG36" s="331">
        <v>35</v>
      </c>
      <c r="AH36" s="331">
        <v>1289</v>
      </c>
      <c r="AI36" s="473">
        <v>1</v>
      </c>
      <c r="AJ36" s="473">
        <v>0</v>
      </c>
      <c r="AK36" s="473">
        <v>0</v>
      </c>
      <c r="AL36" s="473">
        <v>0</v>
      </c>
      <c r="AM36" s="473">
        <v>0</v>
      </c>
      <c r="AN36" s="473">
        <v>0</v>
      </c>
      <c r="AO36" s="473">
        <v>0</v>
      </c>
      <c r="AP36" s="473">
        <v>0</v>
      </c>
      <c r="AQ36" s="331">
        <v>0</v>
      </c>
      <c r="AR36" s="473">
        <v>0</v>
      </c>
      <c r="AS36" s="473">
        <v>0</v>
      </c>
      <c r="AT36" s="473">
        <v>0</v>
      </c>
      <c r="AU36" s="473">
        <v>0</v>
      </c>
      <c r="AV36" s="473">
        <v>0</v>
      </c>
      <c r="AW36" s="473">
        <v>0</v>
      </c>
      <c r="AX36" s="473"/>
      <c r="AY36" s="440">
        <v>23091</v>
      </c>
    </row>
    <row r="37" spans="1:51" ht="15.75" thickBot="1">
      <c r="A37" s="27" t="e">
        <v>#REF!</v>
      </c>
      <c r="B37" s="27" t="s">
        <v>1326</v>
      </c>
      <c r="C37" s="27" t="s">
        <v>1327</v>
      </c>
      <c r="D37" s="27" t="s">
        <v>1328</v>
      </c>
      <c r="E37" s="27" t="s">
        <v>1329</v>
      </c>
      <c r="F37" s="27" t="s">
        <v>1330</v>
      </c>
      <c r="G37" s="27" t="e">
        <v>#REF!</v>
      </c>
      <c r="H37" s="27" t="s">
        <v>1331</v>
      </c>
      <c r="I37" s="27" t="s">
        <v>1332</v>
      </c>
      <c r="J37" s="27" t="s">
        <v>1333</v>
      </c>
      <c r="K37" s="27" t="s">
        <v>1334</v>
      </c>
      <c r="L37" s="27" t="s">
        <v>1335</v>
      </c>
      <c r="M37" s="27" t="s">
        <v>1336</v>
      </c>
      <c r="N37" s="27" t="s">
        <v>1337</v>
      </c>
      <c r="O37" s="27" t="s">
        <v>1338</v>
      </c>
      <c r="P37" s="27" t="s">
        <v>1339</v>
      </c>
      <c r="Q37" s="27" t="s">
        <v>1340</v>
      </c>
      <c r="R37" s="27" t="s">
        <v>1341</v>
      </c>
      <c r="S37" s="27" t="s">
        <v>1342</v>
      </c>
      <c r="T37" s="27" t="s">
        <v>1343</v>
      </c>
      <c r="U37" s="27" t="s">
        <v>1344</v>
      </c>
      <c r="V37" s="27" t="s">
        <v>1345</v>
      </c>
      <c r="W37" s="27" t="s">
        <v>1346</v>
      </c>
      <c r="X37" s="412" t="s">
        <v>342</v>
      </c>
      <c r="Y37" s="431" t="s">
        <v>724</v>
      </c>
      <c r="Z37" s="34">
        <v>670</v>
      </c>
      <c r="AA37" s="472">
        <v>12906</v>
      </c>
      <c r="AB37" s="473">
        <v>0</v>
      </c>
      <c r="AC37" s="331">
        <v>0</v>
      </c>
      <c r="AD37" s="331">
        <v>0</v>
      </c>
      <c r="AE37" s="473">
        <v>0</v>
      </c>
      <c r="AF37" s="473">
        <v>1076</v>
      </c>
      <c r="AG37" s="331">
        <v>0</v>
      </c>
      <c r="AH37" s="331">
        <v>1076</v>
      </c>
      <c r="AI37" s="473">
        <v>0</v>
      </c>
      <c r="AJ37" s="473">
        <v>0</v>
      </c>
      <c r="AK37" s="473">
        <v>0</v>
      </c>
      <c r="AL37" s="473">
        <v>0</v>
      </c>
      <c r="AM37" s="473">
        <v>0</v>
      </c>
      <c r="AN37" s="473">
        <v>0</v>
      </c>
      <c r="AO37" s="473">
        <v>0</v>
      </c>
      <c r="AP37" s="473">
        <v>0</v>
      </c>
      <c r="AQ37" s="331">
        <v>0</v>
      </c>
      <c r="AR37" s="473">
        <v>0</v>
      </c>
      <c r="AS37" s="473">
        <v>0</v>
      </c>
      <c r="AT37" s="473">
        <v>0</v>
      </c>
      <c r="AU37" s="473">
        <v>0</v>
      </c>
      <c r="AV37" s="473">
        <v>0</v>
      </c>
      <c r="AW37" s="473">
        <v>0</v>
      </c>
      <c r="AX37" s="473"/>
      <c r="AY37" s="440">
        <v>13982</v>
      </c>
    </row>
    <row r="38" spans="1:51" ht="15.75" thickBot="1">
      <c r="A38" s="27" t="e">
        <v>#REF!</v>
      </c>
      <c r="B38" s="27" t="s">
        <v>1347</v>
      </c>
      <c r="C38" s="27" t="s">
        <v>1348</v>
      </c>
      <c r="D38" s="27" t="s">
        <v>1349</v>
      </c>
      <c r="E38" s="27" t="s">
        <v>1350</v>
      </c>
      <c r="F38" s="27" t="s">
        <v>1351</v>
      </c>
      <c r="G38" s="27" t="e">
        <v>#REF!</v>
      </c>
      <c r="H38" s="27" t="s">
        <v>1352</v>
      </c>
      <c r="I38" s="27" t="s">
        <v>1353</v>
      </c>
      <c r="J38" s="27" t="s">
        <v>1354</v>
      </c>
      <c r="K38" s="27" t="s">
        <v>1355</v>
      </c>
      <c r="L38" s="27" t="s">
        <v>1356</v>
      </c>
      <c r="M38" s="27" t="s">
        <v>1357</v>
      </c>
      <c r="N38" s="27" t="s">
        <v>1358</v>
      </c>
      <c r="O38" s="27" t="s">
        <v>1359</v>
      </c>
      <c r="P38" s="27" t="s">
        <v>1360</v>
      </c>
      <c r="Q38" s="27" t="s">
        <v>1361</v>
      </c>
      <c r="R38" s="27" t="s">
        <v>1362</v>
      </c>
      <c r="S38" s="27" t="s">
        <v>1363</v>
      </c>
      <c r="T38" s="27" t="s">
        <v>1364</v>
      </c>
      <c r="U38" s="27" t="s">
        <v>1365</v>
      </c>
      <c r="V38" s="27" t="s">
        <v>1366</v>
      </c>
      <c r="W38" s="27" t="s">
        <v>1367</v>
      </c>
      <c r="X38" s="412" t="s">
        <v>343</v>
      </c>
      <c r="Y38" s="431" t="s">
        <v>724</v>
      </c>
      <c r="Z38" s="34">
        <v>690</v>
      </c>
      <c r="AA38" s="472">
        <v>5707</v>
      </c>
      <c r="AB38" s="473">
        <v>0</v>
      </c>
      <c r="AC38" s="331">
        <v>0</v>
      </c>
      <c r="AD38" s="331">
        <v>0</v>
      </c>
      <c r="AE38" s="473">
        <v>0</v>
      </c>
      <c r="AF38" s="473">
        <v>388</v>
      </c>
      <c r="AG38" s="331">
        <v>0</v>
      </c>
      <c r="AH38" s="331">
        <v>388</v>
      </c>
      <c r="AI38" s="473">
        <v>0</v>
      </c>
      <c r="AJ38" s="473">
        <v>0</v>
      </c>
      <c r="AK38" s="473">
        <v>0</v>
      </c>
      <c r="AL38" s="473">
        <v>0</v>
      </c>
      <c r="AM38" s="473">
        <v>0</v>
      </c>
      <c r="AN38" s="473">
        <v>0</v>
      </c>
      <c r="AO38" s="473">
        <v>0</v>
      </c>
      <c r="AP38" s="473">
        <v>0</v>
      </c>
      <c r="AQ38" s="331">
        <v>0</v>
      </c>
      <c r="AR38" s="473">
        <v>0</v>
      </c>
      <c r="AS38" s="473">
        <v>0</v>
      </c>
      <c r="AT38" s="473">
        <v>0</v>
      </c>
      <c r="AU38" s="473">
        <v>0</v>
      </c>
      <c r="AV38" s="473">
        <v>0</v>
      </c>
      <c r="AW38" s="473">
        <v>0</v>
      </c>
      <c r="AX38" s="473"/>
      <c r="AY38" s="440">
        <v>6095</v>
      </c>
    </row>
    <row r="39" spans="1:51" ht="15.75" thickBot="1">
      <c r="A39" s="27" t="e">
        <v>#REF!</v>
      </c>
      <c r="B39" s="27" t="s">
        <v>1368</v>
      </c>
      <c r="C39" s="27" t="s">
        <v>1369</v>
      </c>
      <c r="D39" s="27" t="s">
        <v>1370</v>
      </c>
      <c r="E39" s="27" t="s">
        <v>1371</v>
      </c>
      <c r="F39" s="27" t="s">
        <v>1372</v>
      </c>
      <c r="G39" s="27" t="e">
        <v>#REF!</v>
      </c>
      <c r="H39" s="27" t="s">
        <v>1373</v>
      </c>
      <c r="I39" s="27" t="s">
        <v>1374</v>
      </c>
      <c r="J39" s="27" t="s">
        <v>1375</v>
      </c>
      <c r="K39" s="27" t="s">
        <v>1376</v>
      </c>
      <c r="L39" s="27" t="s">
        <v>1377</v>
      </c>
      <c r="M39" s="27" t="s">
        <v>1378</v>
      </c>
      <c r="N39" s="27" t="s">
        <v>1379</v>
      </c>
      <c r="O39" s="27" t="s">
        <v>1380</v>
      </c>
      <c r="P39" s="27" t="s">
        <v>1381</v>
      </c>
      <c r="Q39" s="27" t="s">
        <v>1382</v>
      </c>
      <c r="R39" s="27" t="s">
        <v>1383</v>
      </c>
      <c r="S39" s="27" t="s">
        <v>1384</v>
      </c>
      <c r="T39" s="27" t="s">
        <v>1385</v>
      </c>
      <c r="U39" s="27" t="s">
        <v>1386</v>
      </c>
      <c r="V39" s="27" t="s">
        <v>1387</v>
      </c>
      <c r="W39" s="27" t="s">
        <v>1388</v>
      </c>
      <c r="X39" s="412" t="s">
        <v>344</v>
      </c>
      <c r="Y39" s="431" t="s">
        <v>724</v>
      </c>
      <c r="Z39" s="34">
        <v>736</v>
      </c>
      <c r="AA39" s="472">
        <v>7740</v>
      </c>
      <c r="AB39" s="473">
        <v>14182</v>
      </c>
      <c r="AC39" s="331">
        <v>6</v>
      </c>
      <c r="AD39" s="331">
        <v>14188</v>
      </c>
      <c r="AE39" s="473">
        <v>0</v>
      </c>
      <c r="AF39" s="473">
        <v>3738</v>
      </c>
      <c r="AG39" s="331">
        <v>13</v>
      </c>
      <c r="AH39" s="331">
        <v>3751</v>
      </c>
      <c r="AI39" s="473">
        <v>1</v>
      </c>
      <c r="AJ39" s="473">
        <v>0</v>
      </c>
      <c r="AK39" s="473">
        <v>1494</v>
      </c>
      <c r="AL39" s="473">
        <v>0</v>
      </c>
      <c r="AM39" s="473">
        <v>0</v>
      </c>
      <c r="AN39" s="473">
        <v>0</v>
      </c>
      <c r="AO39" s="473">
        <v>0</v>
      </c>
      <c r="AP39" s="473">
        <v>0</v>
      </c>
      <c r="AQ39" s="331">
        <v>0</v>
      </c>
      <c r="AR39" s="473">
        <v>0</v>
      </c>
      <c r="AS39" s="473">
        <v>0</v>
      </c>
      <c r="AT39" s="473">
        <v>0</v>
      </c>
      <c r="AU39" s="473">
        <v>0</v>
      </c>
      <c r="AV39" s="473">
        <v>0</v>
      </c>
      <c r="AW39" s="473">
        <v>0</v>
      </c>
      <c r="AX39" s="473"/>
      <c r="AY39" s="440">
        <v>27174</v>
      </c>
    </row>
    <row r="40" spans="1:51" ht="15.75" thickBot="1">
      <c r="A40" s="27" t="e">
        <v>#REF!</v>
      </c>
      <c r="B40" s="27" t="s">
        <v>1389</v>
      </c>
      <c r="C40" s="27" t="s">
        <v>1390</v>
      </c>
      <c r="D40" s="27" t="s">
        <v>1391</v>
      </c>
      <c r="E40" s="27" t="s">
        <v>1392</v>
      </c>
      <c r="F40" s="27" t="s">
        <v>1393</v>
      </c>
      <c r="G40" s="27" t="e">
        <v>#REF!</v>
      </c>
      <c r="H40" s="27" t="s">
        <v>1394</v>
      </c>
      <c r="I40" s="27" t="s">
        <v>1395</v>
      </c>
      <c r="J40" s="27" t="s">
        <v>1396</v>
      </c>
      <c r="K40" s="27" t="s">
        <v>1397</v>
      </c>
      <c r="L40" s="27" t="s">
        <v>1398</v>
      </c>
      <c r="M40" s="27" t="s">
        <v>1399</v>
      </c>
      <c r="N40" s="27" t="s">
        <v>1400</v>
      </c>
      <c r="O40" s="27" t="s">
        <v>1401</v>
      </c>
      <c r="P40" s="27" t="s">
        <v>1402</v>
      </c>
      <c r="Q40" s="27" t="s">
        <v>1403</v>
      </c>
      <c r="R40" s="27" t="s">
        <v>1404</v>
      </c>
      <c r="S40" s="27" t="s">
        <v>1405</v>
      </c>
      <c r="T40" s="27" t="s">
        <v>1406</v>
      </c>
      <c r="U40" s="27" t="s">
        <v>1407</v>
      </c>
      <c r="V40" s="27" t="s">
        <v>1408</v>
      </c>
      <c r="W40" s="27" t="s">
        <v>1409</v>
      </c>
      <c r="X40" s="412" t="s">
        <v>345</v>
      </c>
      <c r="Y40" s="431" t="s">
        <v>724</v>
      </c>
      <c r="Z40" s="34">
        <v>858</v>
      </c>
      <c r="AA40" s="472">
        <v>10470</v>
      </c>
      <c r="AB40" s="473">
        <v>0</v>
      </c>
      <c r="AC40" s="331">
        <v>0</v>
      </c>
      <c r="AD40" s="331">
        <v>0</v>
      </c>
      <c r="AE40" s="473">
        <v>0</v>
      </c>
      <c r="AF40" s="473">
        <v>811</v>
      </c>
      <c r="AG40" s="331">
        <v>4</v>
      </c>
      <c r="AH40" s="331">
        <v>815</v>
      </c>
      <c r="AI40" s="473">
        <v>0</v>
      </c>
      <c r="AJ40" s="473">
        <v>0</v>
      </c>
      <c r="AK40" s="473">
        <v>0</v>
      </c>
      <c r="AL40" s="473">
        <v>0</v>
      </c>
      <c r="AM40" s="473">
        <v>0</v>
      </c>
      <c r="AN40" s="473">
        <v>0</v>
      </c>
      <c r="AO40" s="473">
        <v>0</v>
      </c>
      <c r="AP40" s="473">
        <v>0</v>
      </c>
      <c r="AQ40" s="331">
        <v>0</v>
      </c>
      <c r="AR40" s="473">
        <v>0</v>
      </c>
      <c r="AS40" s="473">
        <v>0</v>
      </c>
      <c r="AT40" s="473">
        <v>0</v>
      </c>
      <c r="AU40" s="473">
        <v>0</v>
      </c>
      <c r="AV40" s="473">
        <v>0</v>
      </c>
      <c r="AW40" s="473">
        <v>0</v>
      </c>
      <c r="AX40" s="473"/>
      <c r="AY40" s="440">
        <v>11285</v>
      </c>
    </row>
    <row r="41" spans="1:51" ht="15.75" thickBot="1">
      <c r="A41" s="27" t="e">
        <v>#REF!</v>
      </c>
      <c r="B41" s="27" t="s">
        <v>1410</v>
      </c>
      <c r="C41" s="27" t="s">
        <v>1411</v>
      </c>
      <c r="D41" s="27" t="s">
        <v>1412</v>
      </c>
      <c r="E41" s="27" t="s">
        <v>1413</v>
      </c>
      <c r="F41" s="27" t="s">
        <v>1414</v>
      </c>
      <c r="G41" s="27" t="e">
        <v>#REF!</v>
      </c>
      <c r="H41" s="27" t="s">
        <v>1415</v>
      </c>
      <c r="I41" s="27" t="s">
        <v>1416</v>
      </c>
      <c r="J41" s="27" t="s">
        <v>1417</v>
      </c>
      <c r="K41" s="27" t="s">
        <v>1418</v>
      </c>
      <c r="L41" s="27" t="s">
        <v>1419</v>
      </c>
      <c r="M41" s="27" t="s">
        <v>1420</v>
      </c>
      <c r="N41" s="27" t="s">
        <v>1421</v>
      </c>
      <c r="O41" s="27" t="s">
        <v>1422</v>
      </c>
      <c r="P41" s="27" t="s">
        <v>1423</v>
      </c>
      <c r="Q41" s="27" t="s">
        <v>1424</v>
      </c>
      <c r="R41" s="27" t="s">
        <v>1425</v>
      </c>
      <c r="S41" s="27" t="s">
        <v>1426</v>
      </c>
      <c r="T41" s="27" t="s">
        <v>1427</v>
      </c>
      <c r="U41" s="27" t="s">
        <v>1428</v>
      </c>
      <c r="V41" s="27" t="s">
        <v>1429</v>
      </c>
      <c r="W41" s="27" t="s">
        <v>1430</v>
      </c>
      <c r="X41" s="412" t="s">
        <v>346</v>
      </c>
      <c r="Y41" s="431" t="s">
        <v>724</v>
      </c>
      <c r="Z41" s="34">
        <v>885</v>
      </c>
      <c r="AA41" s="472">
        <v>3542</v>
      </c>
      <c r="AB41" s="473">
        <v>497</v>
      </c>
      <c r="AC41" s="331">
        <v>0</v>
      </c>
      <c r="AD41" s="331">
        <v>497</v>
      </c>
      <c r="AE41" s="473">
        <v>0</v>
      </c>
      <c r="AF41" s="473">
        <v>537</v>
      </c>
      <c r="AG41" s="331">
        <v>1021</v>
      </c>
      <c r="AH41" s="331">
        <v>1558</v>
      </c>
      <c r="AI41" s="473">
        <v>0</v>
      </c>
      <c r="AJ41" s="473">
        <v>0</v>
      </c>
      <c r="AK41" s="473">
        <v>0</v>
      </c>
      <c r="AL41" s="473">
        <v>0</v>
      </c>
      <c r="AM41" s="473">
        <v>0</v>
      </c>
      <c r="AN41" s="473">
        <v>0</v>
      </c>
      <c r="AO41" s="473">
        <v>0</v>
      </c>
      <c r="AP41" s="473">
        <v>0</v>
      </c>
      <c r="AQ41" s="331">
        <v>0</v>
      </c>
      <c r="AR41" s="473">
        <v>0</v>
      </c>
      <c r="AS41" s="473">
        <v>0</v>
      </c>
      <c r="AT41" s="473">
        <v>0</v>
      </c>
      <c r="AU41" s="473">
        <v>0</v>
      </c>
      <c r="AV41" s="473">
        <v>0</v>
      </c>
      <c r="AW41" s="473">
        <v>0</v>
      </c>
      <c r="AX41" s="473"/>
      <c r="AY41" s="440">
        <v>5597</v>
      </c>
    </row>
    <row r="42" spans="1:51" ht="15.75" thickBot="1">
      <c r="A42" s="27" t="e">
        <v>#REF!</v>
      </c>
      <c r="B42" s="27" t="s">
        <v>1431</v>
      </c>
      <c r="C42" s="27" t="s">
        <v>1432</v>
      </c>
      <c r="D42" s="27" t="s">
        <v>1433</v>
      </c>
      <c r="E42" s="27" t="s">
        <v>1434</v>
      </c>
      <c r="F42" s="27" t="s">
        <v>1435</v>
      </c>
      <c r="G42" s="27" t="e">
        <v>#REF!</v>
      </c>
      <c r="H42" s="27" t="s">
        <v>1436</v>
      </c>
      <c r="I42" s="27" t="s">
        <v>1437</v>
      </c>
      <c r="J42" s="27" t="s">
        <v>1438</v>
      </c>
      <c r="K42" s="27" t="s">
        <v>1439</v>
      </c>
      <c r="L42" s="27" t="s">
        <v>1440</v>
      </c>
      <c r="M42" s="27" t="s">
        <v>1441</v>
      </c>
      <c r="N42" s="27" t="s">
        <v>1442</v>
      </c>
      <c r="O42" s="27" t="s">
        <v>1443</v>
      </c>
      <c r="P42" s="27" t="s">
        <v>1444</v>
      </c>
      <c r="Q42" s="27" t="s">
        <v>1445</v>
      </c>
      <c r="R42" s="27" t="s">
        <v>1446</v>
      </c>
      <c r="S42" s="27" t="s">
        <v>1447</v>
      </c>
      <c r="T42" s="27" t="s">
        <v>1448</v>
      </c>
      <c r="U42" s="27" t="s">
        <v>1449</v>
      </c>
      <c r="V42" s="27" t="s">
        <v>1450</v>
      </c>
      <c r="W42" s="27" t="s">
        <v>1451</v>
      </c>
      <c r="X42" s="412" t="s">
        <v>347</v>
      </c>
      <c r="Y42" s="431" t="s">
        <v>724</v>
      </c>
      <c r="Z42" s="34">
        <v>890</v>
      </c>
      <c r="AA42" s="472">
        <v>7947</v>
      </c>
      <c r="AB42" s="473">
        <v>6324</v>
      </c>
      <c r="AC42" s="331">
        <v>4</v>
      </c>
      <c r="AD42" s="331">
        <v>6328</v>
      </c>
      <c r="AE42" s="473">
        <v>0</v>
      </c>
      <c r="AF42" s="473">
        <v>914</v>
      </c>
      <c r="AG42" s="331">
        <v>3</v>
      </c>
      <c r="AH42" s="331">
        <v>917</v>
      </c>
      <c r="AI42" s="473">
        <v>39</v>
      </c>
      <c r="AJ42" s="473">
        <v>0</v>
      </c>
      <c r="AK42" s="473">
        <v>0</v>
      </c>
      <c r="AL42" s="473">
        <v>0</v>
      </c>
      <c r="AM42" s="473">
        <v>0</v>
      </c>
      <c r="AN42" s="473">
        <v>0</v>
      </c>
      <c r="AO42" s="473">
        <v>0</v>
      </c>
      <c r="AP42" s="473">
        <v>0</v>
      </c>
      <c r="AQ42" s="331">
        <v>0</v>
      </c>
      <c r="AR42" s="473">
        <v>0</v>
      </c>
      <c r="AS42" s="473">
        <v>0</v>
      </c>
      <c r="AT42" s="473">
        <v>0</v>
      </c>
      <c r="AU42" s="473">
        <v>0</v>
      </c>
      <c r="AV42" s="473">
        <v>0</v>
      </c>
      <c r="AW42" s="473">
        <v>0</v>
      </c>
      <c r="AX42" s="473"/>
      <c r="AY42" s="440">
        <v>15231</v>
      </c>
    </row>
    <row r="43" spans="1:51" ht="15.75" thickBot="1">
      <c r="A43" s="27" t="e">
        <v>#REF!</v>
      </c>
      <c r="B43" s="27" t="s">
        <v>536</v>
      </c>
      <c r="C43" s="27" t="s">
        <v>586</v>
      </c>
      <c r="D43" s="27" t="s">
        <v>541</v>
      </c>
      <c r="E43" s="27" t="s">
        <v>583</v>
      </c>
      <c r="F43" s="27" t="s">
        <v>584</v>
      </c>
      <c r="G43" s="27" t="e">
        <v>#REF!</v>
      </c>
      <c r="H43" s="27" t="s">
        <v>545</v>
      </c>
      <c r="I43" s="27" t="s">
        <v>643</v>
      </c>
      <c r="J43" s="27" t="s">
        <v>548</v>
      </c>
      <c r="K43" s="27" t="s">
        <v>554</v>
      </c>
      <c r="L43" s="27" t="s">
        <v>556</v>
      </c>
      <c r="M43" s="27" t="s">
        <v>559</v>
      </c>
      <c r="N43" s="27" t="s">
        <v>587</v>
      </c>
      <c r="O43" s="27" t="s">
        <v>570</v>
      </c>
      <c r="P43" s="27" t="s">
        <v>754</v>
      </c>
      <c r="Q43" s="27" t="s">
        <v>568</v>
      </c>
      <c r="R43" s="27" t="s">
        <v>565</v>
      </c>
      <c r="S43" s="27" t="s">
        <v>562</v>
      </c>
      <c r="T43" s="27" t="s">
        <v>652</v>
      </c>
      <c r="U43" s="27" t="s">
        <v>755</v>
      </c>
      <c r="V43" s="27" t="s">
        <v>577</v>
      </c>
      <c r="W43" s="27" t="s">
        <v>551</v>
      </c>
      <c r="X43" s="480" t="s">
        <v>513</v>
      </c>
      <c r="Y43" s="118"/>
      <c r="Z43" s="35"/>
      <c r="AA43" s="481">
        <v>79191</v>
      </c>
      <c r="AB43" s="482">
        <v>50836</v>
      </c>
      <c r="AC43" s="482">
        <v>72</v>
      </c>
      <c r="AD43" s="482">
        <v>50908</v>
      </c>
      <c r="AE43" s="482">
        <v>1340</v>
      </c>
      <c r="AF43" s="482">
        <v>9753</v>
      </c>
      <c r="AG43" s="482">
        <v>68</v>
      </c>
      <c r="AH43" s="482">
        <v>9821</v>
      </c>
      <c r="AI43" s="482">
        <v>19</v>
      </c>
      <c r="AJ43" s="482">
        <v>0</v>
      </c>
      <c r="AK43" s="482">
        <v>9874</v>
      </c>
      <c r="AL43" s="482">
        <v>0</v>
      </c>
      <c r="AM43" s="482">
        <v>0</v>
      </c>
      <c r="AN43" s="482">
        <v>0</v>
      </c>
      <c r="AO43" s="482">
        <v>1</v>
      </c>
      <c r="AP43" s="482">
        <v>0</v>
      </c>
      <c r="AQ43" s="482">
        <v>0</v>
      </c>
      <c r="AR43" s="482">
        <v>0</v>
      </c>
      <c r="AS43" s="482">
        <v>0</v>
      </c>
      <c r="AT43" s="482">
        <v>0</v>
      </c>
      <c r="AU43" s="482">
        <v>0</v>
      </c>
      <c r="AV43" s="482">
        <v>0</v>
      </c>
      <c r="AW43" s="482">
        <v>0</v>
      </c>
      <c r="AX43" s="482"/>
      <c r="AY43" s="440">
        <v>151154</v>
      </c>
    </row>
    <row r="44" spans="1:51" ht="15.75" thickBot="1">
      <c r="A44" s="27" t="e">
        <v>#REF!</v>
      </c>
      <c r="B44" s="27" t="s">
        <v>1452</v>
      </c>
      <c r="C44" s="27" t="s">
        <v>1453</v>
      </c>
      <c r="D44" s="27" t="s">
        <v>1454</v>
      </c>
      <c r="E44" s="27" t="s">
        <v>1455</v>
      </c>
      <c r="F44" s="27" t="s">
        <v>1456</v>
      </c>
      <c r="G44" s="27" t="e">
        <v>#REF!</v>
      </c>
      <c r="H44" s="27" t="s">
        <v>1457</v>
      </c>
      <c r="I44" s="27" t="s">
        <v>1458</v>
      </c>
      <c r="J44" s="27" t="s">
        <v>1459</v>
      </c>
      <c r="K44" s="27" t="s">
        <v>1460</v>
      </c>
      <c r="L44" s="27" t="s">
        <v>1461</v>
      </c>
      <c r="M44" s="27" t="s">
        <v>1462</v>
      </c>
      <c r="N44" s="27" t="s">
        <v>1463</v>
      </c>
      <c r="O44" s="27" t="s">
        <v>1464</v>
      </c>
      <c r="P44" s="27" t="s">
        <v>1465</v>
      </c>
      <c r="Q44" s="27" t="s">
        <v>1466</v>
      </c>
      <c r="R44" s="27" t="s">
        <v>1467</v>
      </c>
      <c r="S44" s="27" t="s">
        <v>1468</v>
      </c>
      <c r="T44" s="27" t="s">
        <v>1469</v>
      </c>
      <c r="U44" s="27" t="s">
        <v>1470</v>
      </c>
      <c r="V44" s="27" t="s">
        <v>1471</v>
      </c>
      <c r="W44" s="27" t="s">
        <v>1472</v>
      </c>
      <c r="X44" s="412" t="s">
        <v>348</v>
      </c>
      <c r="Y44" s="431" t="s">
        <v>513</v>
      </c>
      <c r="Z44" s="34">
        <v>4</v>
      </c>
      <c r="AA44" s="472">
        <v>1332</v>
      </c>
      <c r="AB44" s="473">
        <v>0</v>
      </c>
      <c r="AC44" s="331">
        <v>0</v>
      </c>
      <c r="AD44" s="331">
        <v>0</v>
      </c>
      <c r="AE44" s="473">
        <v>0</v>
      </c>
      <c r="AF44" s="473">
        <v>101</v>
      </c>
      <c r="AG44" s="331">
        <v>0</v>
      </c>
      <c r="AH44" s="331">
        <v>101</v>
      </c>
      <c r="AI44" s="473">
        <v>0</v>
      </c>
      <c r="AJ44" s="473">
        <v>0</v>
      </c>
      <c r="AK44" s="473">
        <v>0</v>
      </c>
      <c r="AL44" s="473">
        <v>0</v>
      </c>
      <c r="AM44" s="473">
        <v>0</v>
      </c>
      <c r="AN44" s="473">
        <v>0</v>
      </c>
      <c r="AO44" s="473">
        <v>0</v>
      </c>
      <c r="AP44" s="473">
        <v>0</v>
      </c>
      <c r="AQ44" s="331">
        <v>0</v>
      </c>
      <c r="AR44" s="473">
        <v>0</v>
      </c>
      <c r="AS44" s="473">
        <v>0</v>
      </c>
      <c r="AT44" s="473">
        <v>0</v>
      </c>
      <c r="AU44" s="473">
        <v>0</v>
      </c>
      <c r="AV44" s="473">
        <v>0</v>
      </c>
      <c r="AW44" s="473">
        <v>0</v>
      </c>
      <c r="AX44" s="473"/>
      <c r="AY44" s="440">
        <v>1433</v>
      </c>
    </row>
    <row r="45" spans="1:51" ht="15.75" thickBot="1">
      <c r="A45" s="27" t="e">
        <v>#REF!</v>
      </c>
      <c r="B45" s="27" t="s">
        <v>1473</v>
      </c>
      <c r="C45" s="27" t="s">
        <v>1474</v>
      </c>
      <c r="D45" s="27" t="s">
        <v>1475</v>
      </c>
      <c r="E45" s="27" t="s">
        <v>1476</v>
      </c>
      <c r="F45" s="27" t="s">
        <v>1477</v>
      </c>
      <c r="G45" s="27" t="e">
        <v>#REF!</v>
      </c>
      <c r="H45" s="27" t="s">
        <v>1478</v>
      </c>
      <c r="I45" s="27" t="s">
        <v>1479</v>
      </c>
      <c r="J45" s="27" t="s">
        <v>1480</v>
      </c>
      <c r="K45" s="27" t="s">
        <v>1481</v>
      </c>
      <c r="L45" s="27" t="s">
        <v>1482</v>
      </c>
      <c r="M45" s="27" t="s">
        <v>1483</v>
      </c>
      <c r="N45" s="27" t="s">
        <v>1484</v>
      </c>
      <c r="O45" s="27" t="s">
        <v>1485</v>
      </c>
      <c r="P45" s="27" t="s">
        <v>1486</v>
      </c>
      <c r="Q45" s="27" t="s">
        <v>1487</v>
      </c>
      <c r="R45" s="27" t="s">
        <v>1488</v>
      </c>
      <c r="S45" s="27" t="s">
        <v>1489</v>
      </c>
      <c r="T45" s="27" t="s">
        <v>1490</v>
      </c>
      <c r="U45" s="27" t="s">
        <v>1491</v>
      </c>
      <c r="V45" s="27" t="s">
        <v>1492</v>
      </c>
      <c r="W45" s="27" t="s">
        <v>1493</v>
      </c>
      <c r="X45" s="412" t="s">
        <v>349</v>
      </c>
      <c r="Y45" s="431" t="s">
        <v>513</v>
      </c>
      <c r="Z45" s="34">
        <v>42</v>
      </c>
      <c r="AA45" s="472">
        <v>6732</v>
      </c>
      <c r="AB45" s="473">
        <v>9804</v>
      </c>
      <c r="AC45" s="331">
        <v>28</v>
      </c>
      <c r="AD45" s="331">
        <v>9832</v>
      </c>
      <c r="AE45" s="473">
        <v>0</v>
      </c>
      <c r="AF45" s="473">
        <v>2045</v>
      </c>
      <c r="AG45" s="331">
        <v>9</v>
      </c>
      <c r="AH45" s="331">
        <v>2054</v>
      </c>
      <c r="AI45" s="473">
        <v>0</v>
      </c>
      <c r="AJ45" s="473">
        <v>0</v>
      </c>
      <c r="AK45" s="473">
        <v>0</v>
      </c>
      <c r="AL45" s="473">
        <v>0</v>
      </c>
      <c r="AM45" s="473">
        <v>0</v>
      </c>
      <c r="AN45" s="473">
        <v>0</v>
      </c>
      <c r="AO45" s="473">
        <v>0</v>
      </c>
      <c r="AP45" s="473">
        <v>0</v>
      </c>
      <c r="AQ45" s="331">
        <v>0</v>
      </c>
      <c r="AR45" s="473">
        <v>0</v>
      </c>
      <c r="AS45" s="473">
        <v>0</v>
      </c>
      <c r="AT45" s="473">
        <v>0</v>
      </c>
      <c r="AU45" s="473">
        <v>0</v>
      </c>
      <c r="AV45" s="473">
        <v>0</v>
      </c>
      <c r="AW45" s="473">
        <v>0</v>
      </c>
      <c r="AX45" s="473"/>
      <c r="AY45" s="440">
        <v>18618</v>
      </c>
    </row>
    <row r="46" spans="1:51" ht="15.75" thickBot="1">
      <c r="A46" s="27" t="e">
        <v>#REF!</v>
      </c>
      <c r="B46" s="27" t="s">
        <v>1494</v>
      </c>
      <c r="C46" s="27" t="s">
        <v>1495</v>
      </c>
      <c r="D46" s="27" t="s">
        <v>1496</v>
      </c>
      <c r="E46" s="27" t="s">
        <v>1497</v>
      </c>
      <c r="F46" s="27" t="s">
        <v>1498</v>
      </c>
      <c r="G46" s="27" t="e">
        <v>#REF!</v>
      </c>
      <c r="H46" s="27" t="s">
        <v>1499</v>
      </c>
      <c r="I46" s="27" t="s">
        <v>1500</v>
      </c>
      <c r="J46" s="27" t="s">
        <v>1501</v>
      </c>
      <c r="K46" s="27" t="s">
        <v>1502</v>
      </c>
      <c r="L46" s="27" t="s">
        <v>1503</v>
      </c>
      <c r="M46" s="27" t="s">
        <v>1504</v>
      </c>
      <c r="N46" s="27" t="s">
        <v>1505</v>
      </c>
      <c r="O46" s="27" t="s">
        <v>1506</v>
      </c>
      <c r="P46" s="27" t="s">
        <v>1507</v>
      </c>
      <c r="Q46" s="27" t="s">
        <v>1508</v>
      </c>
      <c r="R46" s="27" t="s">
        <v>1509</v>
      </c>
      <c r="S46" s="27" t="s">
        <v>1510</v>
      </c>
      <c r="T46" s="27" t="s">
        <v>1511</v>
      </c>
      <c r="U46" s="27" t="s">
        <v>1512</v>
      </c>
      <c r="V46" s="27" t="s">
        <v>1513</v>
      </c>
      <c r="W46" s="27" t="s">
        <v>1514</v>
      </c>
      <c r="X46" s="412" t="s">
        <v>350</v>
      </c>
      <c r="Y46" s="431" t="s">
        <v>513</v>
      </c>
      <c r="Z46" s="34">
        <v>44</v>
      </c>
      <c r="AA46" s="472">
        <v>5267</v>
      </c>
      <c r="AB46" s="473">
        <v>0</v>
      </c>
      <c r="AC46" s="331">
        <v>0</v>
      </c>
      <c r="AD46" s="331">
        <v>0</v>
      </c>
      <c r="AE46" s="473">
        <v>0</v>
      </c>
      <c r="AF46" s="473">
        <v>511</v>
      </c>
      <c r="AG46" s="331">
        <v>1</v>
      </c>
      <c r="AH46" s="331">
        <v>512</v>
      </c>
      <c r="AI46" s="473">
        <v>0</v>
      </c>
      <c r="AJ46" s="473">
        <v>0</v>
      </c>
      <c r="AK46" s="473">
        <v>0</v>
      </c>
      <c r="AL46" s="473">
        <v>0</v>
      </c>
      <c r="AM46" s="473">
        <v>0</v>
      </c>
      <c r="AN46" s="473">
        <v>0</v>
      </c>
      <c r="AO46" s="473">
        <v>0</v>
      </c>
      <c r="AP46" s="473">
        <v>0</v>
      </c>
      <c r="AQ46" s="331">
        <v>0</v>
      </c>
      <c r="AR46" s="473">
        <v>0</v>
      </c>
      <c r="AS46" s="473">
        <v>0</v>
      </c>
      <c r="AT46" s="473">
        <v>0</v>
      </c>
      <c r="AU46" s="473">
        <v>0</v>
      </c>
      <c r="AV46" s="473">
        <v>0</v>
      </c>
      <c r="AW46" s="473">
        <v>0</v>
      </c>
      <c r="AX46" s="473"/>
      <c r="AY46" s="440">
        <v>5779</v>
      </c>
    </row>
    <row r="47" spans="1:51" ht="15.75" thickBot="1">
      <c r="A47" s="27" t="e">
        <v>#REF!</v>
      </c>
      <c r="B47" s="27" t="s">
        <v>1515</v>
      </c>
      <c r="C47" s="27" t="s">
        <v>1516</v>
      </c>
      <c r="D47" s="27" t="s">
        <v>1517</v>
      </c>
      <c r="E47" s="27" t="s">
        <v>1518</v>
      </c>
      <c r="F47" s="27" t="s">
        <v>1519</v>
      </c>
      <c r="G47" s="27" t="e">
        <v>#REF!</v>
      </c>
      <c r="H47" s="27" t="s">
        <v>1520</v>
      </c>
      <c r="I47" s="27" t="s">
        <v>1521</v>
      </c>
      <c r="J47" s="27" t="s">
        <v>1522</v>
      </c>
      <c r="K47" s="27" t="s">
        <v>1523</v>
      </c>
      <c r="L47" s="27" t="s">
        <v>1524</v>
      </c>
      <c r="M47" s="27" t="s">
        <v>1525</v>
      </c>
      <c r="N47" s="27" t="s">
        <v>1526</v>
      </c>
      <c r="O47" s="27" t="s">
        <v>1527</v>
      </c>
      <c r="P47" s="27" t="s">
        <v>1528</v>
      </c>
      <c r="Q47" s="27" t="s">
        <v>1529</v>
      </c>
      <c r="R47" s="27" t="s">
        <v>1530</v>
      </c>
      <c r="S47" s="27" t="s">
        <v>1531</v>
      </c>
      <c r="T47" s="27" t="s">
        <v>1532</v>
      </c>
      <c r="U47" s="27" t="s">
        <v>1533</v>
      </c>
      <c r="V47" s="27" t="s">
        <v>1534</v>
      </c>
      <c r="W47" s="27" t="s">
        <v>1535</v>
      </c>
      <c r="X47" s="412" t="s">
        <v>351</v>
      </c>
      <c r="Y47" s="431" t="s">
        <v>513</v>
      </c>
      <c r="Z47" s="34">
        <v>59</v>
      </c>
      <c r="AA47" s="472">
        <v>676</v>
      </c>
      <c r="AB47" s="473">
        <v>1741</v>
      </c>
      <c r="AC47" s="331">
        <v>0</v>
      </c>
      <c r="AD47" s="331">
        <v>1741</v>
      </c>
      <c r="AE47" s="473">
        <v>0</v>
      </c>
      <c r="AF47" s="473">
        <v>126</v>
      </c>
      <c r="AG47" s="331">
        <v>0</v>
      </c>
      <c r="AH47" s="331">
        <v>126</v>
      </c>
      <c r="AI47" s="473">
        <v>17</v>
      </c>
      <c r="AJ47" s="473">
        <v>0</v>
      </c>
      <c r="AK47" s="473">
        <v>0</v>
      </c>
      <c r="AL47" s="473">
        <v>0</v>
      </c>
      <c r="AM47" s="473">
        <v>0</v>
      </c>
      <c r="AN47" s="473">
        <v>0</v>
      </c>
      <c r="AO47" s="473">
        <v>0</v>
      </c>
      <c r="AP47" s="473">
        <v>0</v>
      </c>
      <c r="AQ47" s="331">
        <v>0</v>
      </c>
      <c r="AR47" s="473">
        <v>0</v>
      </c>
      <c r="AS47" s="473">
        <v>0</v>
      </c>
      <c r="AT47" s="473">
        <v>0</v>
      </c>
      <c r="AU47" s="473">
        <v>0</v>
      </c>
      <c r="AV47" s="473">
        <v>0</v>
      </c>
      <c r="AW47" s="473">
        <v>0</v>
      </c>
      <c r="AX47" s="473"/>
      <c r="AY47" s="440">
        <v>2560</v>
      </c>
    </row>
    <row r="48" spans="1:51" ht="15.75" thickBot="1">
      <c r="A48" s="27" t="e">
        <v>#REF!</v>
      </c>
      <c r="B48" s="27" t="s">
        <v>1536</v>
      </c>
      <c r="C48" s="27" t="s">
        <v>1537</v>
      </c>
      <c r="D48" s="27" t="s">
        <v>1538</v>
      </c>
      <c r="E48" s="27" t="s">
        <v>1539</v>
      </c>
      <c r="F48" s="27" t="s">
        <v>1540</v>
      </c>
      <c r="G48" s="27" t="e">
        <v>#REF!</v>
      </c>
      <c r="H48" s="27" t="s">
        <v>1541</v>
      </c>
      <c r="I48" s="27" t="s">
        <v>1542</v>
      </c>
      <c r="J48" s="27" t="s">
        <v>1543</v>
      </c>
      <c r="K48" s="27" t="s">
        <v>1544</v>
      </c>
      <c r="L48" s="27" t="s">
        <v>1545</v>
      </c>
      <c r="M48" s="27" t="s">
        <v>1546</v>
      </c>
      <c r="N48" s="27" t="s">
        <v>1547</v>
      </c>
      <c r="O48" s="27" t="s">
        <v>1548</v>
      </c>
      <c r="P48" s="27" t="s">
        <v>1549</v>
      </c>
      <c r="Q48" s="27" t="s">
        <v>1550</v>
      </c>
      <c r="R48" s="27" t="s">
        <v>1551</v>
      </c>
      <c r="S48" s="27" t="s">
        <v>1552</v>
      </c>
      <c r="T48" s="27" t="s">
        <v>1553</v>
      </c>
      <c r="U48" s="27" t="s">
        <v>1554</v>
      </c>
      <c r="V48" s="27" t="s">
        <v>1555</v>
      </c>
      <c r="W48" s="27" t="s">
        <v>1556</v>
      </c>
      <c r="X48" s="412" t="s">
        <v>352</v>
      </c>
      <c r="Y48" s="431" t="s">
        <v>513</v>
      </c>
      <c r="Z48" s="34">
        <v>113</v>
      </c>
      <c r="AA48" s="472">
        <v>4782</v>
      </c>
      <c r="AB48" s="473">
        <v>549</v>
      </c>
      <c r="AC48" s="331">
        <v>0</v>
      </c>
      <c r="AD48" s="331">
        <v>549</v>
      </c>
      <c r="AE48" s="473">
        <v>0</v>
      </c>
      <c r="AF48" s="473">
        <v>925</v>
      </c>
      <c r="AG48" s="331">
        <v>4</v>
      </c>
      <c r="AH48" s="331">
        <v>929</v>
      </c>
      <c r="AI48" s="473">
        <v>0</v>
      </c>
      <c r="AJ48" s="473">
        <v>0</v>
      </c>
      <c r="AK48" s="473">
        <v>0</v>
      </c>
      <c r="AL48" s="473">
        <v>0</v>
      </c>
      <c r="AM48" s="473">
        <v>0</v>
      </c>
      <c r="AN48" s="473">
        <v>0</v>
      </c>
      <c r="AO48" s="473">
        <v>0</v>
      </c>
      <c r="AP48" s="473">
        <v>0</v>
      </c>
      <c r="AQ48" s="331">
        <v>0</v>
      </c>
      <c r="AR48" s="473">
        <v>0</v>
      </c>
      <c r="AS48" s="473">
        <v>0</v>
      </c>
      <c r="AT48" s="473">
        <v>0</v>
      </c>
      <c r="AU48" s="473">
        <v>0</v>
      </c>
      <c r="AV48" s="473">
        <v>0</v>
      </c>
      <c r="AW48" s="473">
        <v>0</v>
      </c>
      <c r="AX48" s="473"/>
      <c r="AY48" s="440">
        <v>6260</v>
      </c>
    </row>
    <row r="49" spans="1:51" ht="15.75" thickBot="1">
      <c r="A49" s="27" t="e">
        <v>#REF!</v>
      </c>
      <c r="B49" s="27" t="s">
        <v>1557</v>
      </c>
      <c r="C49" s="27" t="s">
        <v>1558</v>
      </c>
      <c r="D49" s="27" t="s">
        <v>1559</v>
      </c>
      <c r="E49" s="27" t="s">
        <v>1560</v>
      </c>
      <c r="F49" s="27" t="s">
        <v>1561</v>
      </c>
      <c r="G49" s="27" t="e">
        <v>#REF!</v>
      </c>
      <c r="H49" s="27" t="s">
        <v>1562</v>
      </c>
      <c r="I49" s="27" t="s">
        <v>1563</v>
      </c>
      <c r="J49" s="27" t="s">
        <v>1564</v>
      </c>
      <c r="K49" s="27" t="s">
        <v>1565</v>
      </c>
      <c r="L49" s="27" t="s">
        <v>1566</v>
      </c>
      <c r="M49" s="27" t="s">
        <v>1567</v>
      </c>
      <c r="N49" s="27" t="s">
        <v>1568</v>
      </c>
      <c r="O49" s="27" t="s">
        <v>1569</v>
      </c>
      <c r="P49" s="27" t="s">
        <v>1570</v>
      </c>
      <c r="Q49" s="27" t="s">
        <v>1571</v>
      </c>
      <c r="R49" s="27" t="s">
        <v>1572</v>
      </c>
      <c r="S49" s="27" t="s">
        <v>1573</v>
      </c>
      <c r="T49" s="27" t="s">
        <v>1574</v>
      </c>
      <c r="U49" s="27" t="s">
        <v>1575</v>
      </c>
      <c r="V49" s="27" t="s">
        <v>1576</v>
      </c>
      <c r="W49" s="27" t="s">
        <v>1577</v>
      </c>
      <c r="X49" s="412" t="s">
        <v>353</v>
      </c>
      <c r="Y49" s="431" t="s">
        <v>513</v>
      </c>
      <c r="Z49" s="34">
        <v>125</v>
      </c>
      <c r="AA49" s="472">
        <v>6771</v>
      </c>
      <c r="AB49" s="473">
        <v>0</v>
      </c>
      <c r="AC49" s="331">
        <v>0</v>
      </c>
      <c r="AD49" s="331">
        <v>0</v>
      </c>
      <c r="AE49" s="473">
        <v>0</v>
      </c>
      <c r="AF49" s="473">
        <v>165</v>
      </c>
      <c r="AG49" s="331">
        <v>1</v>
      </c>
      <c r="AH49" s="331">
        <v>166</v>
      </c>
      <c r="AI49" s="473">
        <v>0</v>
      </c>
      <c r="AJ49" s="473">
        <v>0</v>
      </c>
      <c r="AK49" s="473">
        <v>0</v>
      </c>
      <c r="AL49" s="473">
        <v>0</v>
      </c>
      <c r="AM49" s="473">
        <v>0</v>
      </c>
      <c r="AN49" s="473">
        <v>0</v>
      </c>
      <c r="AO49" s="473">
        <v>0</v>
      </c>
      <c r="AP49" s="473">
        <v>0</v>
      </c>
      <c r="AQ49" s="331">
        <v>0</v>
      </c>
      <c r="AR49" s="473">
        <v>0</v>
      </c>
      <c r="AS49" s="473">
        <v>0</v>
      </c>
      <c r="AT49" s="473">
        <v>0</v>
      </c>
      <c r="AU49" s="473">
        <v>0</v>
      </c>
      <c r="AV49" s="473">
        <v>0</v>
      </c>
      <c r="AW49" s="473">
        <v>0</v>
      </c>
      <c r="AX49" s="473"/>
      <c r="AY49" s="440">
        <v>6937</v>
      </c>
    </row>
    <row r="50" spans="1:51" ht="15.75" thickBot="1">
      <c r="A50" s="27" t="e">
        <v>#REF!</v>
      </c>
      <c r="B50" s="27" t="s">
        <v>1578</v>
      </c>
      <c r="C50" s="27" t="s">
        <v>1579</v>
      </c>
      <c r="D50" s="27" t="s">
        <v>1580</v>
      </c>
      <c r="E50" s="27" t="s">
        <v>1581</v>
      </c>
      <c r="F50" s="27" t="s">
        <v>1582</v>
      </c>
      <c r="G50" s="27" t="e">
        <v>#REF!</v>
      </c>
      <c r="H50" s="27" t="s">
        <v>1583</v>
      </c>
      <c r="I50" s="27" t="s">
        <v>1584</v>
      </c>
      <c r="J50" s="27" t="s">
        <v>1585</v>
      </c>
      <c r="K50" s="27" t="s">
        <v>1586</v>
      </c>
      <c r="L50" s="27" t="s">
        <v>1587</v>
      </c>
      <c r="M50" s="27" t="s">
        <v>1588</v>
      </c>
      <c r="N50" s="27" t="s">
        <v>1589</v>
      </c>
      <c r="O50" s="27" t="s">
        <v>1590</v>
      </c>
      <c r="P50" s="27" t="s">
        <v>1591</v>
      </c>
      <c r="Q50" s="27" t="s">
        <v>1592</v>
      </c>
      <c r="R50" s="27" t="s">
        <v>1593</v>
      </c>
      <c r="S50" s="27" t="s">
        <v>1594</v>
      </c>
      <c r="T50" s="27" t="s">
        <v>1595</v>
      </c>
      <c r="U50" s="27" t="s">
        <v>1596</v>
      </c>
      <c r="V50" s="27" t="s">
        <v>1597</v>
      </c>
      <c r="W50" s="27" t="s">
        <v>1598</v>
      </c>
      <c r="X50" s="412" t="s">
        <v>354</v>
      </c>
      <c r="Y50" s="431" t="s">
        <v>513</v>
      </c>
      <c r="Z50" s="34">
        <v>138</v>
      </c>
      <c r="AA50" s="472">
        <v>10421</v>
      </c>
      <c r="AB50" s="473">
        <v>0</v>
      </c>
      <c r="AC50" s="331">
        <v>0</v>
      </c>
      <c r="AD50" s="331">
        <v>0</v>
      </c>
      <c r="AE50" s="473">
        <v>0</v>
      </c>
      <c r="AF50" s="473">
        <v>711</v>
      </c>
      <c r="AG50" s="331">
        <v>2</v>
      </c>
      <c r="AH50" s="331">
        <v>713</v>
      </c>
      <c r="AI50" s="473">
        <v>0</v>
      </c>
      <c r="AJ50" s="473">
        <v>0</v>
      </c>
      <c r="AK50" s="473">
        <v>0</v>
      </c>
      <c r="AL50" s="473">
        <v>0</v>
      </c>
      <c r="AM50" s="473">
        <v>0</v>
      </c>
      <c r="AN50" s="473">
        <v>0</v>
      </c>
      <c r="AO50" s="473">
        <v>1</v>
      </c>
      <c r="AP50" s="473">
        <v>0</v>
      </c>
      <c r="AQ50" s="331">
        <v>0</v>
      </c>
      <c r="AR50" s="473">
        <v>0</v>
      </c>
      <c r="AS50" s="473">
        <v>0</v>
      </c>
      <c r="AT50" s="473">
        <v>0</v>
      </c>
      <c r="AU50" s="473">
        <v>0</v>
      </c>
      <c r="AV50" s="473">
        <v>0</v>
      </c>
      <c r="AW50" s="473">
        <v>0</v>
      </c>
      <c r="AX50" s="473"/>
      <c r="AY50" s="440">
        <v>11135</v>
      </c>
    </row>
    <row r="51" spans="1:51" ht="15.75" thickBot="1">
      <c r="A51" s="27" t="e">
        <v>#REF!</v>
      </c>
      <c r="B51" s="27" t="s">
        <v>1599</v>
      </c>
      <c r="C51" s="27" t="s">
        <v>1600</v>
      </c>
      <c r="D51" s="27" t="s">
        <v>1601</v>
      </c>
      <c r="E51" s="27" t="s">
        <v>1602</v>
      </c>
      <c r="F51" s="27" t="s">
        <v>1603</v>
      </c>
      <c r="G51" s="27" t="e">
        <v>#REF!</v>
      </c>
      <c r="H51" s="27" t="s">
        <v>1604</v>
      </c>
      <c r="I51" s="27" t="s">
        <v>1605</v>
      </c>
      <c r="J51" s="27" t="s">
        <v>1606</v>
      </c>
      <c r="K51" s="27" t="s">
        <v>1607</v>
      </c>
      <c r="L51" s="27" t="s">
        <v>1608</v>
      </c>
      <c r="M51" s="27" t="s">
        <v>1609</v>
      </c>
      <c r="N51" s="27" t="s">
        <v>1610</v>
      </c>
      <c r="O51" s="27" t="s">
        <v>1611</v>
      </c>
      <c r="P51" s="27" t="s">
        <v>1612</v>
      </c>
      <c r="Q51" s="27" t="s">
        <v>1613</v>
      </c>
      <c r="R51" s="27" t="s">
        <v>1614</v>
      </c>
      <c r="S51" s="27" t="s">
        <v>1615</v>
      </c>
      <c r="T51" s="27" t="s">
        <v>1616</v>
      </c>
      <c r="U51" s="27" t="s">
        <v>1617</v>
      </c>
      <c r="V51" s="27" t="s">
        <v>1618</v>
      </c>
      <c r="W51" s="27" t="s">
        <v>1619</v>
      </c>
      <c r="X51" s="412" t="s">
        <v>355</v>
      </c>
      <c r="Y51" s="431" t="s">
        <v>513</v>
      </c>
      <c r="Z51" s="34">
        <v>234</v>
      </c>
      <c r="AA51" s="472">
        <v>776</v>
      </c>
      <c r="AB51" s="473">
        <v>15037</v>
      </c>
      <c r="AC51" s="331">
        <v>10</v>
      </c>
      <c r="AD51" s="331">
        <v>15047</v>
      </c>
      <c r="AE51" s="473">
        <v>0</v>
      </c>
      <c r="AF51" s="473">
        <v>424</v>
      </c>
      <c r="AG51" s="331">
        <v>31</v>
      </c>
      <c r="AH51" s="331">
        <v>455</v>
      </c>
      <c r="AI51" s="473">
        <v>0</v>
      </c>
      <c r="AJ51" s="473">
        <v>0</v>
      </c>
      <c r="AK51" s="473">
        <v>5343</v>
      </c>
      <c r="AL51" s="473">
        <v>0</v>
      </c>
      <c r="AM51" s="473">
        <v>0</v>
      </c>
      <c r="AN51" s="473">
        <v>0</v>
      </c>
      <c r="AO51" s="473">
        <v>0</v>
      </c>
      <c r="AP51" s="473">
        <v>0</v>
      </c>
      <c r="AQ51" s="331">
        <v>0</v>
      </c>
      <c r="AR51" s="473">
        <v>0</v>
      </c>
      <c r="AS51" s="473">
        <v>0</v>
      </c>
      <c r="AT51" s="473">
        <v>0</v>
      </c>
      <c r="AU51" s="473">
        <v>0</v>
      </c>
      <c r="AV51" s="473">
        <v>0</v>
      </c>
      <c r="AW51" s="473">
        <v>0</v>
      </c>
      <c r="AX51" s="473"/>
      <c r="AY51" s="440">
        <v>21621</v>
      </c>
    </row>
    <row r="52" spans="1:51" ht="15.75" thickBot="1">
      <c r="A52" s="27" t="e">
        <v>#REF!</v>
      </c>
      <c r="B52" s="27" t="s">
        <v>1620</v>
      </c>
      <c r="C52" s="27" t="s">
        <v>1621</v>
      </c>
      <c r="D52" s="27" t="s">
        <v>1622</v>
      </c>
      <c r="E52" s="27" t="s">
        <v>1623</v>
      </c>
      <c r="F52" s="27" t="s">
        <v>1624</v>
      </c>
      <c r="G52" s="27" t="e">
        <v>#REF!</v>
      </c>
      <c r="H52" s="27" t="s">
        <v>1625</v>
      </c>
      <c r="I52" s="27" t="s">
        <v>1626</v>
      </c>
      <c r="J52" s="27" t="s">
        <v>1627</v>
      </c>
      <c r="K52" s="27" t="s">
        <v>1628</v>
      </c>
      <c r="L52" s="27" t="s">
        <v>1629</v>
      </c>
      <c r="M52" s="27" t="s">
        <v>1630</v>
      </c>
      <c r="N52" s="27" t="s">
        <v>1631</v>
      </c>
      <c r="O52" s="27" t="s">
        <v>1632</v>
      </c>
      <c r="P52" s="27" t="s">
        <v>1633</v>
      </c>
      <c r="Q52" s="27" t="s">
        <v>1634</v>
      </c>
      <c r="R52" s="27" t="s">
        <v>1635</v>
      </c>
      <c r="S52" s="27" t="s">
        <v>1636</v>
      </c>
      <c r="T52" s="27" t="s">
        <v>1637</v>
      </c>
      <c r="U52" s="27" t="s">
        <v>1638</v>
      </c>
      <c r="V52" s="27" t="s">
        <v>1639</v>
      </c>
      <c r="W52" s="27" t="s">
        <v>1640</v>
      </c>
      <c r="X52" s="412" t="s">
        <v>356</v>
      </c>
      <c r="Y52" s="431" t="s">
        <v>513</v>
      </c>
      <c r="Z52" s="34">
        <v>240</v>
      </c>
      <c r="AA52" s="472">
        <v>6208</v>
      </c>
      <c r="AB52" s="473">
        <v>0</v>
      </c>
      <c r="AC52" s="331">
        <v>0</v>
      </c>
      <c r="AD52" s="331">
        <v>0</v>
      </c>
      <c r="AE52" s="473">
        <v>0</v>
      </c>
      <c r="AF52" s="473">
        <v>336</v>
      </c>
      <c r="AG52" s="331">
        <v>4</v>
      </c>
      <c r="AH52" s="331">
        <v>340</v>
      </c>
      <c r="AI52" s="473">
        <v>0</v>
      </c>
      <c r="AJ52" s="473">
        <v>0</v>
      </c>
      <c r="AK52" s="473">
        <v>0</v>
      </c>
      <c r="AL52" s="473">
        <v>0</v>
      </c>
      <c r="AM52" s="473">
        <v>0</v>
      </c>
      <c r="AN52" s="473">
        <v>0</v>
      </c>
      <c r="AO52" s="473">
        <v>0</v>
      </c>
      <c r="AP52" s="473">
        <v>0</v>
      </c>
      <c r="AQ52" s="331">
        <v>0</v>
      </c>
      <c r="AR52" s="473">
        <v>0</v>
      </c>
      <c r="AS52" s="473">
        <v>0</v>
      </c>
      <c r="AT52" s="473">
        <v>0</v>
      </c>
      <c r="AU52" s="473">
        <v>0</v>
      </c>
      <c r="AV52" s="473">
        <v>0</v>
      </c>
      <c r="AW52" s="473">
        <v>0</v>
      </c>
      <c r="AX52" s="473"/>
      <c r="AY52" s="440">
        <v>6548</v>
      </c>
    </row>
    <row r="53" spans="1:51" ht="15.75" thickBot="1">
      <c r="A53" s="27" t="e">
        <v>#REF!</v>
      </c>
      <c r="B53" s="27" t="s">
        <v>1641</v>
      </c>
      <c r="C53" s="27" t="s">
        <v>1642</v>
      </c>
      <c r="D53" s="27" t="s">
        <v>1643</v>
      </c>
      <c r="E53" s="27" t="s">
        <v>1644</v>
      </c>
      <c r="F53" s="27" t="s">
        <v>1645</v>
      </c>
      <c r="G53" s="27" t="e">
        <v>#REF!</v>
      </c>
      <c r="H53" s="27" t="s">
        <v>1646</v>
      </c>
      <c r="I53" s="27" t="s">
        <v>1647</v>
      </c>
      <c r="J53" s="27" t="s">
        <v>1648</v>
      </c>
      <c r="K53" s="27" t="s">
        <v>1649</v>
      </c>
      <c r="L53" s="27" t="s">
        <v>1650</v>
      </c>
      <c r="M53" s="27" t="s">
        <v>1651</v>
      </c>
      <c r="N53" s="27" t="s">
        <v>1652</v>
      </c>
      <c r="O53" s="27" t="s">
        <v>1653</v>
      </c>
      <c r="P53" s="27" t="s">
        <v>1654</v>
      </c>
      <c r="Q53" s="27" t="s">
        <v>1655</v>
      </c>
      <c r="R53" s="27" t="s">
        <v>1656</v>
      </c>
      <c r="S53" s="27" t="s">
        <v>1657</v>
      </c>
      <c r="T53" s="27" t="s">
        <v>1658</v>
      </c>
      <c r="U53" s="27" t="s">
        <v>1659</v>
      </c>
      <c r="V53" s="27" t="s">
        <v>1660</v>
      </c>
      <c r="W53" s="27" t="s">
        <v>1661</v>
      </c>
      <c r="X53" s="412" t="s">
        <v>357</v>
      </c>
      <c r="Y53" s="431" t="s">
        <v>513</v>
      </c>
      <c r="Z53" s="34">
        <v>284</v>
      </c>
      <c r="AA53" s="472">
        <v>2319</v>
      </c>
      <c r="AB53" s="473">
        <v>11444</v>
      </c>
      <c r="AC53" s="331">
        <v>18</v>
      </c>
      <c r="AD53" s="331">
        <v>11462</v>
      </c>
      <c r="AE53" s="473">
        <v>0</v>
      </c>
      <c r="AF53" s="473">
        <v>471</v>
      </c>
      <c r="AG53" s="331">
        <v>8</v>
      </c>
      <c r="AH53" s="331">
        <v>479</v>
      </c>
      <c r="AI53" s="473">
        <v>1</v>
      </c>
      <c r="AJ53" s="473">
        <v>0</v>
      </c>
      <c r="AK53" s="473">
        <v>4336</v>
      </c>
      <c r="AL53" s="473">
        <v>0</v>
      </c>
      <c r="AM53" s="473">
        <v>0</v>
      </c>
      <c r="AN53" s="473">
        <v>0</v>
      </c>
      <c r="AO53" s="473">
        <v>0</v>
      </c>
      <c r="AP53" s="473">
        <v>0</v>
      </c>
      <c r="AQ53" s="331">
        <v>0</v>
      </c>
      <c r="AR53" s="473">
        <v>0</v>
      </c>
      <c r="AS53" s="473">
        <v>0</v>
      </c>
      <c r="AT53" s="473">
        <v>0</v>
      </c>
      <c r="AU53" s="473">
        <v>0</v>
      </c>
      <c r="AV53" s="473">
        <v>0</v>
      </c>
      <c r="AW53" s="473">
        <v>0</v>
      </c>
      <c r="AX53" s="473"/>
      <c r="AY53" s="440">
        <v>18597</v>
      </c>
    </row>
    <row r="54" spans="1:51" ht="15.75" thickBot="1">
      <c r="A54" s="27" t="e">
        <v>#REF!</v>
      </c>
      <c r="B54" s="27" t="s">
        <v>1662</v>
      </c>
      <c r="C54" s="27" t="s">
        <v>1663</v>
      </c>
      <c r="D54" s="27" t="s">
        <v>1664</v>
      </c>
      <c r="E54" s="27" t="s">
        <v>1665</v>
      </c>
      <c r="F54" s="27" t="s">
        <v>1666</v>
      </c>
      <c r="G54" s="27" t="e">
        <v>#REF!</v>
      </c>
      <c r="H54" s="27" t="s">
        <v>1667</v>
      </c>
      <c r="I54" s="27" t="s">
        <v>1668</v>
      </c>
      <c r="J54" s="27" t="s">
        <v>1669</v>
      </c>
      <c r="K54" s="27" t="s">
        <v>1670</v>
      </c>
      <c r="L54" s="27" t="s">
        <v>1671</v>
      </c>
      <c r="M54" s="27" t="s">
        <v>1672</v>
      </c>
      <c r="N54" s="27" t="s">
        <v>1673</v>
      </c>
      <c r="O54" s="27" t="s">
        <v>1674</v>
      </c>
      <c r="P54" s="27" t="s">
        <v>1675</v>
      </c>
      <c r="Q54" s="27" t="s">
        <v>1676</v>
      </c>
      <c r="R54" s="27" t="s">
        <v>1677</v>
      </c>
      <c r="S54" s="27" t="s">
        <v>1678</v>
      </c>
      <c r="T54" s="27" t="s">
        <v>1679</v>
      </c>
      <c r="U54" s="27" t="s">
        <v>1680</v>
      </c>
      <c r="V54" s="27" t="s">
        <v>1681</v>
      </c>
      <c r="W54" s="27" t="s">
        <v>1682</v>
      </c>
      <c r="X54" s="412" t="s">
        <v>358</v>
      </c>
      <c r="Y54" s="431" t="s">
        <v>513</v>
      </c>
      <c r="Z54" s="34">
        <v>306</v>
      </c>
      <c r="AA54" s="472">
        <v>874</v>
      </c>
      <c r="AB54" s="473">
        <v>2685</v>
      </c>
      <c r="AC54" s="331">
        <v>0</v>
      </c>
      <c r="AD54" s="331">
        <v>2685</v>
      </c>
      <c r="AE54" s="473">
        <v>0</v>
      </c>
      <c r="AF54" s="473">
        <v>374</v>
      </c>
      <c r="AG54" s="331">
        <v>1</v>
      </c>
      <c r="AH54" s="331">
        <v>375</v>
      </c>
      <c r="AI54" s="473">
        <v>1</v>
      </c>
      <c r="AJ54" s="473">
        <v>0</v>
      </c>
      <c r="AK54" s="473">
        <v>0</v>
      </c>
      <c r="AL54" s="473">
        <v>0</v>
      </c>
      <c r="AM54" s="473">
        <v>0</v>
      </c>
      <c r="AN54" s="473">
        <v>0</v>
      </c>
      <c r="AO54" s="473">
        <v>0</v>
      </c>
      <c r="AP54" s="473">
        <v>0</v>
      </c>
      <c r="AQ54" s="331">
        <v>0</v>
      </c>
      <c r="AR54" s="473">
        <v>0</v>
      </c>
      <c r="AS54" s="473">
        <v>0</v>
      </c>
      <c r="AT54" s="473">
        <v>0</v>
      </c>
      <c r="AU54" s="473">
        <v>0</v>
      </c>
      <c r="AV54" s="473">
        <v>0</v>
      </c>
      <c r="AW54" s="473">
        <v>0</v>
      </c>
      <c r="AX54" s="473"/>
      <c r="AY54" s="440">
        <v>3935</v>
      </c>
    </row>
    <row r="55" spans="1:51" ht="15.75" thickBot="1">
      <c r="A55" s="27" t="e">
        <v>#REF!</v>
      </c>
      <c r="B55" s="27" t="s">
        <v>1683</v>
      </c>
      <c r="C55" s="27" t="s">
        <v>1684</v>
      </c>
      <c r="D55" s="27" t="s">
        <v>1685</v>
      </c>
      <c r="E55" s="27" t="s">
        <v>1686</v>
      </c>
      <c r="F55" s="27" t="s">
        <v>1687</v>
      </c>
      <c r="G55" s="27" t="e">
        <v>#REF!</v>
      </c>
      <c r="H55" s="27" t="s">
        <v>1688</v>
      </c>
      <c r="I55" s="27" t="s">
        <v>1689</v>
      </c>
      <c r="J55" s="27" t="s">
        <v>1690</v>
      </c>
      <c r="K55" s="27" t="s">
        <v>1691</v>
      </c>
      <c r="L55" s="27" t="s">
        <v>1692</v>
      </c>
      <c r="M55" s="27" t="s">
        <v>1693</v>
      </c>
      <c r="N55" s="27" t="s">
        <v>1694</v>
      </c>
      <c r="O55" s="27" t="s">
        <v>1695</v>
      </c>
      <c r="P55" s="27" t="s">
        <v>1696</v>
      </c>
      <c r="Q55" s="27" t="s">
        <v>1697</v>
      </c>
      <c r="R55" s="27" t="s">
        <v>1698</v>
      </c>
      <c r="S55" s="27" t="s">
        <v>1699</v>
      </c>
      <c r="T55" s="27" t="s">
        <v>1700</v>
      </c>
      <c r="U55" s="27" t="s">
        <v>1701</v>
      </c>
      <c r="V55" s="27" t="s">
        <v>1702</v>
      </c>
      <c r="W55" s="27" t="s">
        <v>1703</v>
      </c>
      <c r="X55" s="412" t="s">
        <v>359</v>
      </c>
      <c r="Y55" s="431" t="s">
        <v>513</v>
      </c>
      <c r="Z55" s="34">
        <v>347</v>
      </c>
      <c r="AA55" s="472">
        <v>2881</v>
      </c>
      <c r="AB55" s="473">
        <v>0</v>
      </c>
      <c r="AC55" s="331">
        <v>0</v>
      </c>
      <c r="AD55" s="331">
        <v>0</v>
      </c>
      <c r="AE55" s="473">
        <v>0</v>
      </c>
      <c r="AF55" s="473">
        <v>165</v>
      </c>
      <c r="AG55" s="331">
        <v>1</v>
      </c>
      <c r="AH55" s="331">
        <v>166</v>
      </c>
      <c r="AI55" s="473">
        <v>0</v>
      </c>
      <c r="AJ55" s="473">
        <v>0</v>
      </c>
      <c r="AK55" s="473">
        <v>0</v>
      </c>
      <c r="AL55" s="473">
        <v>0</v>
      </c>
      <c r="AM55" s="473">
        <v>0</v>
      </c>
      <c r="AN55" s="473">
        <v>0</v>
      </c>
      <c r="AO55" s="473">
        <v>0</v>
      </c>
      <c r="AP55" s="473">
        <v>0</v>
      </c>
      <c r="AQ55" s="331">
        <v>0</v>
      </c>
      <c r="AR55" s="473">
        <v>0</v>
      </c>
      <c r="AS55" s="473">
        <v>0</v>
      </c>
      <c r="AT55" s="473">
        <v>0</v>
      </c>
      <c r="AU55" s="473">
        <v>0</v>
      </c>
      <c r="AV55" s="473">
        <v>0</v>
      </c>
      <c r="AW55" s="473">
        <v>0</v>
      </c>
      <c r="AX55" s="473"/>
      <c r="AY55" s="440">
        <v>3047</v>
      </c>
    </row>
    <row r="56" spans="1:51" ht="15.75" thickBot="1">
      <c r="A56" s="27" t="e">
        <v>#REF!</v>
      </c>
      <c r="B56" s="27" t="s">
        <v>1704</v>
      </c>
      <c r="C56" s="27" t="s">
        <v>1705</v>
      </c>
      <c r="D56" s="27" t="s">
        <v>1706</v>
      </c>
      <c r="E56" s="27" t="s">
        <v>1707</v>
      </c>
      <c r="F56" s="27" t="s">
        <v>1708</v>
      </c>
      <c r="G56" s="27" t="e">
        <v>#REF!</v>
      </c>
      <c r="H56" s="27" t="s">
        <v>1709</v>
      </c>
      <c r="I56" s="27" t="s">
        <v>1710</v>
      </c>
      <c r="J56" s="27" t="s">
        <v>1711</v>
      </c>
      <c r="K56" s="27" t="s">
        <v>1712</v>
      </c>
      <c r="L56" s="27" t="s">
        <v>1713</v>
      </c>
      <c r="M56" s="27" t="s">
        <v>1714</v>
      </c>
      <c r="N56" s="27" t="s">
        <v>1715</v>
      </c>
      <c r="O56" s="27" t="s">
        <v>1716</v>
      </c>
      <c r="P56" s="27" t="s">
        <v>1717</v>
      </c>
      <c r="Q56" s="27" t="s">
        <v>1718</v>
      </c>
      <c r="R56" s="27" t="s">
        <v>1719</v>
      </c>
      <c r="S56" s="27" t="s">
        <v>1720</v>
      </c>
      <c r="T56" s="27" t="s">
        <v>1721</v>
      </c>
      <c r="U56" s="27" t="s">
        <v>1722</v>
      </c>
      <c r="V56" s="27" t="s">
        <v>1723</v>
      </c>
      <c r="W56" s="27" t="s">
        <v>1724</v>
      </c>
      <c r="X56" s="412" t="s">
        <v>360</v>
      </c>
      <c r="Y56" s="431" t="s">
        <v>513</v>
      </c>
      <c r="Z56" s="34">
        <v>411</v>
      </c>
      <c r="AA56" s="472">
        <v>6959</v>
      </c>
      <c r="AB56" s="473">
        <v>0</v>
      </c>
      <c r="AC56" s="331">
        <v>0</v>
      </c>
      <c r="AD56" s="331">
        <v>0</v>
      </c>
      <c r="AE56" s="473">
        <v>0</v>
      </c>
      <c r="AF56" s="473">
        <v>371</v>
      </c>
      <c r="AG56" s="331">
        <v>0</v>
      </c>
      <c r="AH56" s="331">
        <v>371</v>
      </c>
      <c r="AI56" s="473">
        <v>0</v>
      </c>
      <c r="AJ56" s="473">
        <v>0</v>
      </c>
      <c r="AK56" s="473">
        <v>0</v>
      </c>
      <c r="AL56" s="473">
        <v>0</v>
      </c>
      <c r="AM56" s="473">
        <v>0</v>
      </c>
      <c r="AN56" s="473">
        <v>0</v>
      </c>
      <c r="AO56" s="473">
        <v>0</v>
      </c>
      <c r="AP56" s="473">
        <v>0</v>
      </c>
      <c r="AQ56" s="331">
        <v>0</v>
      </c>
      <c r="AR56" s="473">
        <v>0</v>
      </c>
      <c r="AS56" s="473">
        <v>0</v>
      </c>
      <c r="AT56" s="473">
        <v>0</v>
      </c>
      <c r="AU56" s="473">
        <v>0</v>
      </c>
      <c r="AV56" s="473">
        <v>0</v>
      </c>
      <c r="AW56" s="473">
        <v>0</v>
      </c>
      <c r="AX56" s="473"/>
      <c r="AY56" s="440">
        <v>7330</v>
      </c>
    </row>
    <row r="57" spans="1:51" ht="15.75" thickBot="1">
      <c r="A57" s="27" t="e">
        <v>#REF!</v>
      </c>
      <c r="B57" s="27" t="s">
        <v>1725</v>
      </c>
      <c r="C57" s="27" t="s">
        <v>1726</v>
      </c>
      <c r="D57" s="27" t="s">
        <v>1727</v>
      </c>
      <c r="E57" s="27" t="s">
        <v>1728</v>
      </c>
      <c r="F57" s="27" t="s">
        <v>1729</v>
      </c>
      <c r="G57" s="27" t="e">
        <v>#REF!</v>
      </c>
      <c r="H57" s="27" t="s">
        <v>1730</v>
      </c>
      <c r="I57" s="27" t="s">
        <v>1731</v>
      </c>
      <c r="J57" s="27" t="s">
        <v>1732</v>
      </c>
      <c r="K57" s="27" t="s">
        <v>1733</v>
      </c>
      <c r="L57" s="27" t="s">
        <v>1734</v>
      </c>
      <c r="M57" s="27" t="s">
        <v>1735</v>
      </c>
      <c r="N57" s="27" t="s">
        <v>1736</v>
      </c>
      <c r="O57" s="27" t="s">
        <v>1737</v>
      </c>
      <c r="P57" s="27" t="s">
        <v>1738</v>
      </c>
      <c r="Q57" s="27" t="s">
        <v>1739</v>
      </c>
      <c r="R57" s="27" t="s">
        <v>1740</v>
      </c>
      <c r="S57" s="27" t="s">
        <v>1741</v>
      </c>
      <c r="T57" s="27" t="s">
        <v>1742</v>
      </c>
      <c r="U57" s="27" t="s">
        <v>1743</v>
      </c>
      <c r="V57" s="27" t="s">
        <v>1744</v>
      </c>
      <c r="W57" s="27" t="s">
        <v>1745</v>
      </c>
      <c r="X57" s="412" t="s">
        <v>361</v>
      </c>
      <c r="Y57" s="431" t="s">
        <v>513</v>
      </c>
      <c r="Z57" s="34">
        <v>501</v>
      </c>
      <c r="AA57" s="472">
        <v>1723</v>
      </c>
      <c r="AB57" s="473">
        <v>0</v>
      </c>
      <c r="AC57" s="331">
        <v>0</v>
      </c>
      <c r="AD57" s="331">
        <v>0</v>
      </c>
      <c r="AE57" s="473">
        <v>0</v>
      </c>
      <c r="AF57" s="473">
        <v>78</v>
      </c>
      <c r="AG57" s="331">
        <v>0</v>
      </c>
      <c r="AH57" s="331">
        <v>78</v>
      </c>
      <c r="AI57" s="473">
        <v>0</v>
      </c>
      <c r="AJ57" s="473">
        <v>0</v>
      </c>
      <c r="AK57" s="473">
        <v>0</v>
      </c>
      <c r="AL57" s="473">
        <v>0</v>
      </c>
      <c r="AM57" s="473">
        <v>0</v>
      </c>
      <c r="AN57" s="473">
        <v>0</v>
      </c>
      <c r="AO57" s="473">
        <v>0</v>
      </c>
      <c r="AP57" s="473">
        <v>0</v>
      </c>
      <c r="AQ57" s="331">
        <v>0</v>
      </c>
      <c r="AR57" s="473">
        <v>0</v>
      </c>
      <c r="AS57" s="473">
        <v>0</v>
      </c>
      <c r="AT57" s="473">
        <v>0</v>
      </c>
      <c r="AU57" s="473">
        <v>0</v>
      </c>
      <c r="AV57" s="473">
        <v>0</v>
      </c>
      <c r="AW57" s="473">
        <v>0</v>
      </c>
      <c r="AX57" s="473"/>
      <c r="AY57" s="440">
        <v>1801</v>
      </c>
    </row>
    <row r="58" spans="1:51" ht="15.75" thickBot="1">
      <c r="A58" s="27" t="e">
        <v>#REF!</v>
      </c>
      <c r="B58" s="27" t="s">
        <v>1746</v>
      </c>
      <c r="C58" s="27" t="s">
        <v>1747</v>
      </c>
      <c r="D58" s="27" t="s">
        <v>1748</v>
      </c>
      <c r="E58" s="27" t="s">
        <v>1749</v>
      </c>
      <c r="F58" s="27" t="s">
        <v>1750</v>
      </c>
      <c r="G58" s="27" t="e">
        <v>#REF!</v>
      </c>
      <c r="H58" s="27" t="s">
        <v>1751</v>
      </c>
      <c r="I58" s="27" t="s">
        <v>1752</v>
      </c>
      <c r="J58" s="27" t="s">
        <v>1753</v>
      </c>
      <c r="K58" s="27" t="s">
        <v>1754</v>
      </c>
      <c r="L58" s="27" t="s">
        <v>1755</v>
      </c>
      <c r="M58" s="27" t="s">
        <v>1756</v>
      </c>
      <c r="N58" s="27" t="s">
        <v>1757</v>
      </c>
      <c r="O58" s="27" t="s">
        <v>1758</v>
      </c>
      <c r="P58" s="27" t="s">
        <v>1759</v>
      </c>
      <c r="Q58" s="27" t="s">
        <v>1760</v>
      </c>
      <c r="R58" s="27" t="s">
        <v>1761</v>
      </c>
      <c r="S58" s="27" t="s">
        <v>1762</v>
      </c>
      <c r="T58" s="27" t="s">
        <v>1763</v>
      </c>
      <c r="U58" s="27" t="s">
        <v>1764</v>
      </c>
      <c r="V58" s="27" t="s">
        <v>1765</v>
      </c>
      <c r="W58" s="27" t="s">
        <v>1766</v>
      </c>
      <c r="X58" s="412" t="s">
        <v>362</v>
      </c>
      <c r="Y58" s="431" t="s">
        <v>513</v>
      </c>
      <c r="Z58" s="34">
        <v>543</v>
      </c>
      <c r="AA58" s="472">
        <v>2431</v>
      </c>
      <c r="AB58" s="473">
        <v>4130</v>
      </c>
      <c r="AC58" s="331">
        <v>2</v>
      </c>
      <c r="AD58" s="331">
        <v>4132</v>
      </c>
      <c r="AE58" s="473">
        <v>0</v>
      </c>
      <c r="AF58" s="473">
        <v>72</v>
      </c>
      <c r="AG58" s="331">
        <v>1</v>
      </c>
      <c r="AH58" s="331">
        <v>73</v>
      </c>
      <c r="AI58" s="473">
        <v>0</v>
      </c>
      <c r="AJ58" s="473">
        <v>0</v>
      </c>
      <c r="AK58" s="473">
        <v>0</v>
      </c>
      <c r="AL58" s="473">
        <v>0</v>
      </c>
      <c r="AM58" s="473">
        <v>0</v>
      </c>
      <c r="AN58" s="473">
        <v>0</v>
      </c>
      <c r="AO58" s="473">
        <v>0</v>
      </c>
      <c r="AP58" s="473">
        <v>0</v>
      </c>
      <c r="AQ58" s="331">
        <v>0</v>
      </c>
      <c r="AR58" s="473">
        <v>0</v>
      </c>
      <c r="AS58" s="473">
        <v>0</v>
      </c>
      <c r="AT58" s="473">
        <v>0</v>
      </c>
      <c r="AU58" s="473">
        <v>0</v>
      </c>
      <c r="AV58" s="473">
        <v>0</v>
      </c>
      <c r="AW58" s="473">
        <v>0</v>
      </c>
      <c r="AX58" s="473"/>
      <c r="AY58" s="440">
        <v>6636</v>
      </c>
    </row>
    <row r="59" spans="1:51" ht="15.75" thickBot="1">
      <c r="A59" s="27" t="e">
        <v>#REF!</v>
      </c>
      <c r="B59" s="27" t="s">
        <v>1767</v>
      </c>
      <c r="C59" s="27" t="s">
        <v>1768</v>
      </c>
      <c r="D59" s="27" t="s">
        <v>1769</v>
      </c>
      <c r="E59" s="27" t="s">
        <v>1770</v>
      </c>
      <c r="F59" s="27" t="s">
        <v>1771</v>
      </c>
      <c r="G59" s="27" t="e">
        <v>#REF!</v>
      </c>
      <c r="H59" s="27" t="s">
        <v>1772</v>
      </c>
      <c r="I59" s="27" t="s">
        <v>1773</v>
      </c>
      <c r="J59" s="27" t="s">
        <v>1774</v>
      </c>
      <c r="K59" s="27" t="s">
        <v>1775</v>
      </c>
      <c r="L59" s="27" t="s">
        <v>1776</v>
      </c>
      <c r="M59" s="27" t="s">
        <v>1777</v>
      </c>
      <c r="N59" s="27" t="s">
        <v>1778</v>
      </c>
      <c r="O59" s="27" t="s">
        <v>1779</v>
      </c>
      <c r="P59" s="27" t="s">
        <v>1780</v>
      </c>
      <c r="Q59" s="27" t="s">
        <v>1781</v>
      </c>
      <c r="R59" s="27" t="s">
        <v>1782</v>
      </c>
      <c r="S59" s="27" t="s">
        <v>1783</v>
      </c>
      <c r="T59" s="27" t="s">
        <v>1784</v>
      </c>
      <c r="U59" s="27" t="s">
        <v>1785</v>
      </c>
      <c r="V59" s="27" t="s">
        <v>1786</v>
      </c>
      <c r="W59" s="27" t="s">
        <v>1787</v>
      </c>
      <c r="X59" s="412" t="s">
        <v>363</v>
      </c>
      <c r="Y59" s="431" t="s">
        <v>513</v>
      </c>
      <c r="Z59" s="34">
        <v>628</v>
      </c>
      <c r="AA59" s="472">
        <v>6332</v>
      </c>
      <c r="AB59" s="473">
        <v>420</v>
      </c>
      <c r="AC59" s="331">
        <v>0</v>
      </c>
      <c r="AD59" s="331">
        <v>420</v>
      </c>
      <c r="AE59" s="473">
        <v>0</v>
      </c>
      <c r="AF59" s="473">
        <v>389</v>
      </c>
      <c r="AG59" s="331">
        <v>1</v>
      </c>
      <c r="AH59" s="331">
        <v>390</v>
      </c>
      <c r="AI59" s="473">
        <v>0</v>
      </c>
      <c r="AJ59" s="473">
        <v>0</v>
      </c>
      <c r="AK59" s="473">
        <v>0</v>
      </c>
      <c r="AL59" s="473">
        <v>0</v>
      </c>
      <c r="AM59" s="473">
        <v>0</v>
      </c>
      <c r="AN59" s="473">
        <v>0</v>
      </c>
      <c r="AO59" s="473">
        <v>0</v>
      </c>
      <c r="AP59" s="473">
        <v>0</v>
      </c>
      <c r="AQ59" s="331">
        <v>0</v>
      </c>
      <c r="AR59" s="473">
        <v>0</v>
      </c>
      <c r="AS59" s="473">
        <v>0</v>
      </c>
      <c r="AT59" s="473">
        <v>0</v>
      </c>
      <c r="AU59" s="473">
        <v>0</v>
      </c>
      <c r="AV59" s="473">
        <v>0</v>
      </c>
      <c r="AW59" s="473">
        <v>0</v>
      </c>
      <c r="AX59" s="473"/>
      <c r="AY59" s="440">
        <v>7142</v>
      </c>
    </row>
    <row r="60" spans="1:51" ht="15.75" thickBot="1">
      <c r="A60" s="27" t="e">
        <v>#REF!</v>
      </c>
      <c r="B60" s="27" t="s">
        <v>1788</v>
      </c>
      <c r="C60" s="27" t="s">
        <v>1789</v>
      </c>
      <c r="D60" s="27" t="s">
        <v>1790</v>
      </c>
      <c r="E60" s="27" t="s">
        <v>1791</v>
      </c>
      <c r="F60" s="27" t="s">
        <v>1792</v>
      </c>
      <c r="G60" s="27" t="e">
        <v>#REF!</v>
      </c>
      <c r="H60" s="27" t="s">
        <v>1793</v>
      </c>
      <c r="I60" s="27" t="s">
        <v>1794</v>
      </c>
      <c r="J60" s="27" t="s">
        <v>1795</v>
      </c>
      <c r="K60" s="27" t="s">
        <v>1796</v>
      </c>
      <c r="L60" s="27" t="s">
        <v>1797</v>
      </c>
      <c r="M60" s="27" t="s">
        <v>1798</v>
      </c>
      <c r="N60" s="27" t="s">
        <v>1799</v>
      </c>
      <c r="O60" s="27" t="s">
        <v>1800</v>
      </c>
      <c r="P60" s="27" t="s">
        <v>1801</v>
      </c>
      <c r="Q60" s="27" t="s">
        <v>1802</v>
      </c>
      <c r="R60" s="27" t="s">
        <v>1803</v>
      </c>
      <c r="S60" s="27" t="s">
        <v>1804</v>
      </c>
      <c r="T60" s="27" t="s">
        <v>1805</v>
      </c>
      <c r="U60" s="27" t="s">
        <v>1806</v>
      </c>
      <c r="V60" s="27" t="s">
        <v>1807</v>
      </c>
      <c r="W60" s="27" t="s">
        <v>1808</v>
      </c>
      <c r="X60" s="412" t="s">
        <v>364</v>
      </c>
      <c r="Y60" s="431" t="s">
        <v>513</v>
      </c>
      <c r="Z60" s="34">
        <v>656</v>
      </c>
      <c r="AA60" s="472">
        <v>5044</v>
      </c>
      <c r="AB60" s="473">
        <v>0</v>
      </c>
      <c r="AC60" s="331">
        <v>0</v>
      </c>
      <c r="AD60" s="331">
        <v>0</v>
      </c>
      <c r="AE60" s="473">
        <v>1340</v>
      </c>
      <c r="AF60" s="473">
        <v>1462</v>
      </c>
      <c r="AG60" s="331">
        <v>1</v>
      </c>
      <c r="AH60" s="331">
        <v>1463</v>
      </c>
      <c r="AI60" s="473">
        <v>0</v>
      </c>
      <c r="AJ60" s="473">
        <v>0</v>
      </c>
      <c r="AK60" s="473">
        <v>0</v>
      </c>
      <c r="AL60" s="473">
        <v>0</v>
      </c>
      <c r="AM60" s="473">
        <v>0</v>
      </c>
      <c r="AN60" s="473">
        <v>0</v>
      </c>
      <c r="AO60" s="473">
        <v>0</v>
      </c>
      <c r="AP60" s="473">
        <v>0</v>
      </c>
      <c r="AQ60" s="331">
        <v>0</v>
      </c>
      <c r="AR60" s="473">
        <v>0</v>
      </c>
      <c r="AS60" s="473">
        <v>0</v>
      </c>
      <c r="AT60" s="473">
        <v>0</v>
      </c>
      <c r="AU60" s="473">
        <v>0</v>
      </c>
      <c r="AV60" s="473">
        <v>0</v>
      </c>
      <c r="AW60" s="473">
        <v>0</v>
      </c>
      <c r="AX60" s="473"/>
      <c r="AY60" s="440">
        <v>7847</v>
      </c>
    </row>
    <row r="61" spans="1:51" ht="15.75" thickBot="1">
      <c r="A61" s="27" t="e">
        <v>#REF!</v>
      </c>
      <c r="B61" s="27" t="s">
        <v>1809</v>
      </c>
      <c r="C61" s="27" t="s">
        <v>1810</v>
      </c>
      <c r="D61" s="27" t="s">
        <v>1811</v>
      </c>
      <c r="E61" s="27" t="s">
        <v>1812</v>
      </c>
      <c r="F61" s="27" t="s">
        <v>1813</v>
      </c>
      <c r="G61" s="27" t="e">
        <v>#REF!</v>
      </c>
      <c r="H61" s="27" t="s">
        <v>1814</v>
      </c>
      <c r="I61" s="27" t="s">
        <v>1815</v>
      </c>
      <c r="J61" s="27" t="s">
        <v>1816</v>
      </c>
      <c r="K61" s="27" t="s">
        <v>1817</v>
      </c>
      <c r="L61" s="27" t="s">
        <v>1818</v>
      </c>
      <c r="M61" s="27" t="s">
        <v>1819</v>
      </c>
      <c r="N61" s="27" t="s">
        <v>1820</v>
      </c>
      <c r="O61" s="27" t="s">
        <v>1821</v>
      </c>
      <c r="P61" s="27" t="s">
        <v>1822</v>
      </c>
      <c r="Q61" s="27" t="s">
        <v>1823</v>
      </c>
      <c r="R61" s="27" t="s">
        <v>1824</v>
      </c>
      <c r="S61" s="27" t="s">
        <v>1825</v>
      </c>
      <c r="T61" s="27" t="s">
        <v>1826</v>
      </c>
      <c r="U61" s="27" t="s">
        <v>1827</v>
      </c>
      <c r="V61" s="27" t="s">
        <v>1828</v>
      </c>
      <c r="W61" s="27" t="s">
        <v>1829</v>
      </c>
      <c r="X61" s="412" t="s">
        <v>365</v>
      </c>
      <c r="Y61" s="431" t="s">
        <v>513</v>
      </c>
      <c r="Z61" s="34">
        <v>761</v>
      </c>
      <c r="AA61" s="472">
        <v>7662</v>
      </c>
      <c r="AB61" s="473">
        <v>0</v>
      </c>
      <c r="AC61" s="331">
        <v>0</v>
      </c>
      <c r="AD61" s="331">
        <v>0</v>
      </c>
      <c r="AE61" s="473">
        <v>0</v>
      </c>
      <c r="AF61" s="473">
        <v>943</v>
      </c>
      <c r="AG61" s="331">
        <v>2</v>
      </c>
      <c r="AH61" s="331">
        <v>945</v>
      </c>
      <c r="AI61" s="473">
        <v>0</v>
      </c>
      <c r="AJ61" s="473">
        <v>0</v>
      </c>
      <c r="AK61" s="473">
        <v>0</v>
      </c>
      <c r="AL61" s="473">
        <v>0</v>
      </c>
      <c r="AM61" s="473">
        <v>0</v>
      </c>
      <c r="AN61" s="473">
        <v>0</v>
      </c>
      <c r="AO61" s="473">
        <v>0</v>
      </c>
      <c r="AP61" s="473">
        <v>0</v>
      </c>
      <c r="AQ61" s="331">
        <v>0</v>
      </c>
      <c r="AR61" s="473">
        <v>0</v>
      </c>
      <c r="AS61" s="473">
        <v>0</v>
      </c>
      <c r="AT61" s="473">
        <v>0</v>
      </c>
      <c r="AU61" s="473">
        <v>0</v>
      </c>
      <c r="AV61" s="473">
        <v>0</v>
      </c>
      <c r="AW61" s="473">
        <v>0</v>
      </c>
      <c r="AX61" s="473"/>
      <c r="AY61" s="440">
        <v>8607</v>
      </c>
    </row>
    <row r="62" spans="1:51" ht="15.75" thickBot="1">
      <c r="A62" s="27" t="e">
        <v>#REF!</v>
      </c>
      <c r="B62" s="27" t="s">
        <v>1830</v>
      </c>
      <c r="C62" s="27" t="s">
        <v>1831</v>
      </c>
      <c r="D62" s="27" t="s">
        <v>1832</v>
      </c>
      <c r="E62" s="27" t="s">
        <v>1833</v>
      </c>
      <c r="F62" s="27" t="s">
        <v>1834</v>
      </c>
      <c r="G62" s="27" t="e">
        <v>#REF!</v>
      </c>
      <c r="H62" s="27" t="s">
        <v>1835</v>
      </c>
      <c r="I62" s="27" t="s">
        <v>1836</v>
      </c>
      <c r="J62" s="27" t="s">
        <v>1837</v>
      </c>
      <c r="K62" s="27" t="s">
        <v>1838</v>
      </c>
      <c r="L62" s="27" t="s">
        <v>1839</v>
      </c>
      <c r="M62" s="27" t="s">
        <v>1840</v>
      </c>
      <c r="N62" s="27" t="s">
        <v>1841</v>
      </c>
      <c r="O62" s="27" t="s">
        <v>1842</v>
      </c>
      <c r="P62" s="27" t="s">
        <v>1843</v>
      </c>
      <c r="Q62" s="27" t="s">
        <v>1844</v>
      </c>
      <c r="R62" s="27" t="s">
        <v>1845</v>
      </c>
      <c r="S62" s="27" t="s">
        <v>1846</v>
      </c>
      <c r="T62" s="27" t="s">
        <v>1847</v>
      </c>
      <c r="U62" s="27" t="s">
        <v>1848</v>
      </c>
      <c r="V62" s="27" t="s">
        <v>1849</v>
      </c>
      <c r="W62" s="27" t="s">
        <v>1850</v>
      </c>
      <c r="X62" s="412" t="s">
        <v>366</v>
      </c>
      <c r="Y62" s="431" t="s">
        <v>513</v>
      </c>
      <c r="Z62" s="34">
        <v>842</v>
      </c>
      <c r="AA62" s="472">
        <v>1</v>
      </c>
      <c r="AB62" s="473">
        <v>5026</v>
      </c>
      <c r="AC62" s="331">
        <v>14</v>
      </c>
      <c r="AD62" s="331">
        <v>5040</v>
      </c>
      <c r="AE62" s="473">
        <v>0</v>
      </c>
      <c r="AF62" s="473">
        <v>84</v>
      </c>
      <c r="AG62" s="331">
        <v>1</v>
      </c>
      <c r="AH62" s="331">
        <v>85</v>
      </c>
      <c r="AI62" s="473">
        <v>0</v>
      </c>
      <c r="AJ62" s="473">
        <v>0</v>
      </c>
      <c r="AK62" s="473">
        <v>195</v>
      </c>
      <c r="AL62" s="473">
        <v>0</v>
      </c>
      <c r="AM62" s="473">
        <v>0</v>
      </c>
      <c r="AN62" s="473">
        <v>0</v>
      </c>
      <c r="AO62" s="473">
        <v>0</v>
      </c>
      <c r="AP62" s="473">
        <v>0</v>
      </c>
      <c r="AQ62" s="331">
        <v>0</v>
      </c>
      <c r="AR62" s="473">
        <v>0</v>
      </c>
      <c r="AS62" s="473">
        <v>0</v>
      </c>
      <c r="AT62" s="473">
        <v>0</v>
      </c>
      <c r="AU62" s="473">
        <v>0</v>
      </c>
      <c r="AV62" s="473">
        <v>0</v>
      </c>
      <c r="AW62" s="473">
        <v>0</v>
      </c>
      <c r="AX62" s="473"/>
      <c r="AY62" s="440">
        <v>5321</v>
      </c>
    </row>
    <row r="63" spans="1:51" ht="15.75" thickBot="1">
      <c r="A63" s="27" t="e">
        <v>#REF!</v>
      </c>
      <c r="B63" s="27" t="s">
        <v>536</v>
      </c>
      <c r="C63" s="27" t="s">
        <v>586</v>
      </c>
      <c r="D63" s="27" t="s">
        <v>541</v>
      </c>
      <c r="E63" s="27" t="s">
        <v>583</v>
      </c>
      <c r="F63" s="27" t="s">
        <v>584</v>
      </c>
      <c r="G63" s="27" t="e">
        <v>#REF!</v>
      </c>
      <c r="H63" s="27" t="s">
        <v>545</v>
      </c>
      <c r="I63" s="27" t="s">
        <v>643</v>
      </c>
      <c r="J63" s="27" t="s">
        <v>548</v>
      </c>
      <c r="K63" s="27" t="s">
        <v>554</v>
      </c>
      <c r="L63" s="27" t="s">
        <v>556</v>
      </c>
      <c r="M63" s="27" t="s">
        <v>559</v>
      </c>
      <c r="N63" s="27" t="s">
        <v>587</v>
      </c>
      <c r="O63" s="27" t="s">
        <v>570</v>
      </c>
      <c r="P63" s="27" t="s">
        <v>754</v>
      </c>
      <c r="Q63" s="27" t="s">
        <v>568</v>
      </c>
      <c r="R63" s="27" t="s">
        <v>565</v>
      </c>
      <c r="S63" s="27" t="s">
        <v>562</v>
      </c>
      <c r="T63" s="27" t="s">
        <v>652</v>
      </c>
      <c r="U63" s="27" t="s">
        <v>755</v>
      </c>
      <c r="V63" s="27" t="s">
        <v>577</v>
      </c>
      <c r="W63" s="27" t="s">
        <v>551</v>
      </c>
      <c r="X63" s="480" t="s">
        <v>514</v>
      </c>
      <c r="Y63" s="118"/>
      <c r="Z63" s="35"/>
      <c r="AA63" s="481">
        <v>88971</v>
      </c>
      <c r="AB63" s="482">
        <v>31746</v>
      </c>
      <c r="AC63" s="482">
        <v>27</v>
      </c>
      <c r="AD63" s="482">
        <v>31773</v>
      </c>
      <c r="AE63" s="482">
        <v>7463</v>
      </c>
      <c r="AF63" s="482">
        <v>8423</v>
      </c>
      <c r="AG63" s="482">
        <v>49</v>
      </c>
      <c r="AH63" s="482">
        <v>8472</v>
      </c>
      <c r="AI63" s="482">
        <v>3755</v>
      </c>
      <c r="AJ63" s="482">
        <v>0</v>
      </c>
      <c r="AK63" s="482">
        <v>0</v>
      </c>
      <c r="AL63" s="482">
        <v>0</v>
      </c>
      <c r="AM63" s="482">
        <v>1</v>
      </c>
      <c r="AN63" s="482">
        <v>0</v>
      </c>
      <c r="AO63" s="482">
        <v>0</v>
      </c>
      <c r="AP63" s="482">
        <v>0</v>
      </c>
      <c r="AQ63" s="482">
        <v>0</v>
      </c>
      <c r="AR63" s="482">
        <v>0</v>
      </c>
      <c r="AS63" s="482">
        <v>0</v>
      </c>
      <c r="AT63" s="482">
        <v>0</v>
      </c>
      <c r="AU63" s="482">
        <v>0</v>
      </c>
      <c r="AV63" s="482">
        <v>0</v>
      </c>
      <c r="AW63" s="482">
        <v>0</v>
      </c>
      <c r="AX63" s="482"/>
      <c r="AY63" s="440">
        <v>140435</v>
      </c>
    </row>
    <row r="64" spans="1:51" ht="15.75" thickBot="1">
      <c r="A64" s="27" t="e">
        <v>#REF!</v>
      </c>
      <c r="B64" s="27" t="s">
        <v>1851</v>
      </c>
      <c r="C64" s="27" t="s">
        <v>1852</v>
      </c>
      <c r="D64" s="27" t="s">
        <v>1853</v>
      </c>
      <c r="E64" s="27" t="s">
        <v>1854</v>
      </c>
      <c r="F64" s="27" t="s">
        <v>1855</v>
      </c>
      <c r="G64" s="27" t="e">
        <v>#REF!</v>
      </c>
      <c r="H64" s="27" t="s">
        <v>1856</v>
      </c>
      <c r="I64" s="27" t="s">
        <v>1857</v>
      </c>
      <c r="J64" s="27" t="s">
        <v>1858</v>
      </c>
      <c r="K64" s="27" t="s">
        <v>1859</v>
      </c>
      <c r="L64" s="27" t="s">
        <v>1860</v>
      </c>
      <c r="M64" s="27" t="s">
        <v>1861</v>
      </c>
      <c r="N64" s="27" t="s">
        <v>1862</v>
      </c>
      <c r="O64" s="27" t="s">
        <v>1863</v>
      </c>
      <c r="P64" s="27" t="s">
        <v>1864</v>
      </c>
      <c r="Q64" s="27" t="s">
        <v>1865</v>
      </c>
      <c r="R64" s="27" t="s">
        <v>1866</v>
      </c>
      <c r="S64" s="27" t="s">
        <v>1867</v>
      </c>
      <c r="T64" s="27" t="s">
        <v>1868</v>
      </c>
      <c r="U64" s="27" t="s">
        <v>1869</v>
      </c>
      <c r="V64" s="27" t="s">
        <v>1870</v>
      </c>
      <c r="W64" s="27" t="s">
        <v>1871</v>
      </c>
      <c r="X64" s="412" t="s">
        <v>367</v>
      </c>
      <c r="Y64" s="431" t="s">
        <v>514</v>
      </c>
      <c r="Z64" s="34">
        <v>38</v>
      </c>
      <c r="AA64" s="472">
        <v>236</v>
      </c>
      <c r="AB64" s="473">
        <v>8044</v>
      </c>
      <c r="AC64" s="331">
        <v>5</v>
      </c>
      <c r="AD64" s="331">
        <v>8049</v>
      </c>
      <c r="AE64" s="473">
        <v>0</v>
      </c>
      <c r="AF64" s="473">
        <v>231</v>
      </c>
      <c r="AG64" s="331">
        <v>0</v>
      </c>
      <c r="AH64" s="331">
        <v>231</v>
      </c>
      <c r="AI64" s="473">
        <v>0</v>
      </c>
      <c r="AJ64" s="473">
        <v>0</v>
      </c>
      <c r="AK64" s="473">
        <v>0</v>
      </c>
      <c r="AL64" s="473">
        <v>0</v>
      </c>
      <c r="AM64" s="473">
        <v>0</v>
      </c>
      <c r="AN64" s="473">
        <v>0</v>
      </c>
      <c r="AO64" s="473">
        <v>0</v>
      </c>
      <c r="AP64" s="473">
        <v>0</v>
      </c>
      <c r="AQ64" s="331">
        <v>0</v>
      </c>
      <c r="AR64" s="473">
        <v>0</v>
      </c>
      <c r="AS64" s="473">
        <v>0</v>
      </c>
      <c r="AT64" s="473">
        <v>0</v>
      </c>
      <c r="AU64" s="473">
        <v>0</v>
      </c>
      <c r="AV64" s="473">
        <v>0</v>
      </c>
      <c r="AW64" s="473">
        <v>0</v>
      </c>
      <c r="AX64" s="473"/>
      <c r="AY64" s="440">
        <v>8516</v>
      </c>
    </row>
    <row r="65" spans="1:51" ht="15.75" thickBot="1">
      <c r="A65" s="27" t="e">
        <v>#REF!</v>
      </c>
      <c r="B65" s="27" t="s">
        <v>1872</v>
      </c>
      <c r="C65" s="27" t="s">
        <v>1873</v>
      </c>
      <c r="D65" s="27" t="s">
        <v>1874</v>
      </c>
      <c r="E65" s="27" t="s">
        <v>1875</v>
      </c>
      <c r="F65" s="27" t="s">
        <v>1876</v>
      </c>
      <c r="G65" s="27" t="e">
        <v>#REF!</v>
      </c>
      <c r="H65" s="27" t="s">
        <v>1877</v>
      </c>
      <c r="I65" s="27" t="s">
        <v>1878</v>
      </c>
      <c r="J65" s="27" t="s">
        <v>1879</v>
      </c>
      <c r="K65" s="27" t="s">
        <v>1880</v>
      </c>
      <c r="L65" s="27" t="s">
        <v>1881</v>
      </c>
      <c r="M65" s="27" t="s">
        <v>1882</v>
      </c>
      <c r="N65" s="27" t="s">
        <v>1883</v>
      </c>
      <c r="O65" s="27" t="s">
        <v>1884</v>
      </c>
      <c r="P65" s="27" t="s">
        <v>1885</v>
      </c>
      <c r="Q65" s="27" t="s">
        <v>1886</v>
      </c>
      <c r="R65" s="27" t="s">
        <v>1887</v>
      </c>
      <c r="S65" s="27" t="s">
        <v>1888</v>
      </c>
      <c r="T65" s="27" t="s">
        <v>1889</v>
      </c>
      <c r="U65" s="27" t="s">
        <v>1890</v>
      </c>
      <c r="V65" s="27" t="s">
        <v>1891</v>
      </c>
      <c r="W65" s="27" t="s">
        <v>1892</v>
      </c>
      <c r="X65" s="412" t="s">
        <v>368</v>
      </c>
      <c r="Y65" s="431" t="s">
        <v>514</v>
      </c>
      <c r="Z65" s="34">
        <v>86</v>
      </c>
      <c r="AA65" s="472">
        <v>2520</v>
      </c>
      <c r="AB65" s="473">
        <v>0</v>
      </c>
      <c r="AC65" s="331">
        <v>0</v>
      </c>
      <c r="AD65" s="331">
        <v>0</v>
      </c>
      <c r="AE65" s="473">
        <v>24</v>
      </c>
      <c r="AF65" s="473">
        <v>159</v>
      </c>
      <c r="AG65" s="331">
        <v>0</v>
      </c>
      <c r="AH65" s="331">
        <v>159</v>
      </c>
      <c r="AI65" s="473">
        <v>2</v>
      </c>
      <c r="AJ65" s="473">
        <v>0</v>
      </c>
      <c r="AK65" s="473">
        <v>0</v>
      </c>
      <c r="AL65" s="473">
        <v>0</v>
      </c>
      <c r="AM65" s="473">
        <v>0</v>
      </c>
      <c r="AN65" s="473">
        <v>0</v>
      </c>
      <c r="AO65" s="473">
        <v>0</v>
      </c>
      <c r="AP65" s="473">
        <v>0</v>
      </c>
      <c r="AQ65" s="331">
        <v>0</v>
      </c>
      <c r="AR65" s="473">
        <v>0</v>
      </c>
      <c r="AS65" s="473">
        <v>0</v>
      </c>
      <c r="AT65" s="473">
        <v>0</v>
      </c>
      <c r="AU65" s="473">
        <v>0</v>
      </c>
      <c r="AV65" s="473">
        <v>0</v>
      </c>
      <c r="AW65" s="473">
        <v>0</v>
      </c>
      <c r="AX65" s="473"/>
      <c r="AY65" s="440">
        <v>2705</v>
      </c>
    </row>
    <row r="66" spans="1:51" ht="15.75" thickBot="1">
      <c r="A66" s="27" t="e">
        <v>#REF!</v>
      </c>
      <c r="B66" s="27" t="s">
        <v>1893</v>
      </c>
      <c r="C66" s="27" t="s">
        <v>1894</v>
      </c>
      <c r="D66" s="27" t="s">
        <v>1895</v>
      </c>
      <c r="E66" s="27" t="s">
        <v>1896</v>
      </c>
      <c r="F66" s="27" t="s">
        <v>1897</v>
      </c>
      <c r="G66" s="27" t="e">
        <v>#REF!</v>
      </c>
      <c r="H66" s="27" t="s">
        <v>1898</v>
      </c>
      <c r="I66" s="27" t="s">
        <v>1899</v>
      </c>
      <c r="J66" s="27" t="s">
        <v>1900</v>
      </c>
      <c r="K66" s="27" t="s">
        <v>1901</v>
      </c>
      <c r="L66" s="27" t="s">
        <v>1902</v>
      </c>
      <c r="M66" s="27" t="s">
        <v>1903</v>
      </c>
      <c r="N66" s="27" t="s">
        <v>1904</v>
      </c>
      <c r="O66" s="27" t="s">
        <v>1905</v>
      </c>
      <c r="P66" s="27" t="s">
        <v>1906</v>
      </c>
      <c r="Q66" s="27" t="s">
        <v>1907</v>
      </c>
      <c r="R66" s="27" t="s">
        <v>1908</v>
      </c>
      <c r="S66" s="27" t="s">
        <v>1909</v>
      </c>
      <c r="T66" s="27" t="s">
        <v>1910</v>
      </c>
      <c r="U66" s="27" t="s">
        <v>1911</v>
      </c>
      <c r="V66" s="27" t="s">
        <v>1912</v>
      </c>
      <c r="W66" s="27" t="s">
        <v>1913</v>
      </c>
      <c r="X66" s="412" t="s">
        <v>369</v>
      </c>
      <c r="Y66" s="431" t="s">
        <v>514</v>
      </c>
      <c r="Z66" s="34">
        <v>107</v>
      </c>
      <c r="AA66" s="472">
        <v>1426</v>
      </c>
      <c r="AB66" s="473">
        <v>3995</v>
      </c>
      <c r="AC66" s="331">
        <v>6</v>
      </c>
      <c r="AD66" s="331">
        <v>4001</v>
      </c>
      <c r="AE66" s="473">
        <v>0</v>
      </c>
      <c r="AF66" s="473">
        <v>218</v>
      </c>
      <c r="AG66" s="331">
        <v>1</v>
      </c>
      <c r="AH66" s="331">
        <v>219</v>
      </c>
      <c r="AI66" s="473">
        <v>1</v>
      </c>
      <c r="AJ66" s="473">
        <v>0</v>
      </c>
      <c r="AK66" s="473">
        <v>0</v>
      </c>
      <c r="AL66" s="473">
        <v>0</v>
      </c>
      <c r="AM66" s="473">
        <v>0</v>
      </c>
      <c r="AN66" s="473">
        <v>0</v>
      </c>
      <c r="AO66" s="473">
        <v>0</v>
      </c>
      <c r="AP66" s="473">
        <v>0</v>
      </c>
      <c r="AQ66" s="331">
        <v>0</v>
      </c>
      <c r="AR66" s="473">
        <v>0</v>
      </c>
      <c r="AS66" s="473">
        <v>0</v>
      </c>
      <c r="AT66" s="473">
        <v>0</v>
      </c>
      <c r="AU66" s="473">
        <v>0</v>
      </c>
      <c r="AV66" s="473">
        <v>0</v>
      </c>
      <c r="AW66" s="473">
        <v>0</v>
      </c>
      <c r="AX66" s="473"/>
      <c r="AY66" s="440">
        <v>5647</v>
      </c>
    </row>
    <row r="67" spans="1:51" ht="15.75" thickBot="1">
      <c r="A67" s="27" t="e">
        <v>#REF!</v>
      </c>
      <c r="B67" s="27" t="s">
        <v>1914</v>
      </c>
      <c r="C67" s="27" t="s">
        <v>1915</v>
      </c>
      <c r="D67" s="27" t="s">
        <v>1916</v>
      </c>
      <c r="E67" s="27" t="s">
        <v>1917</v>
      </c>
      <c r="F67" s="27" t="s">
        <v>1918</v>
      </c>
      <c r="G67" s="27" t="e">
        <v>#REF!</v>
      </c>
      <c r="H67" s="27" t="s">
        <v>1919</v>
      </c>
      <c r="I67" s="27" t="s">
        <v>1920</v>
      </c>
      <c r="J67" s="27" t="s">
        <v>1921</v>
      </c>
      <c r="K67" s="27" t="s">
        <v>1922</v>
      </c>
      <c r="L67" s="27" t="s">
        <v>1923</v>
      </c>
      <c r="M67" s="27" t="s">
        <v>1924</v>
      </c>
      <c r="N67" s="27" t="s">
        <v>1925</v>
      </c>
      <c r="O67" s="27" t="s">
        <v>1926</v>
      </c>
      <c r="P67" s="27" t="s">
        <v>1927</v>
      </c>
      <c r="Q67" s="27" t="s">
        <v>1928</v>
      </c>
      <c r="R67" s="27" t="s">
        <v>1929</v>
      </c>
      <c r="S67" s="27" t="s">
        <v>1930</v>
      </c>
      <c r="T67" s="27" t="s">
        <v>1931</v>
      </c>
      <c r="U67" s="27" t="s">
        <v>1932</v>
      </c>
      <c r="V67" s="27" t="s">
        <v>1933</v>
      </c>
      <c r="W67" s="27" t="s">
        <v>1934</v>
      </c>
      <c r="X67" s="412" t="s">
        <v>370</v>
      </c>
      <c r="Y67" s="431" t="s">
        <v>514</v>
      </c>
      <c r="Z67" s="34">
        <v>134</v>
      </c>
      <c r="AA67" s="472">
        <v>6101</v>
      </c>
      <c r="AB67" s="473">
        <v>0</v>
      </c>
      <c r="AC67" s="331">
        <v>0</v>
      </c>
      <c r="AD67" s="331">
        <v>0</v>
      </c>
      <c r="AE67" s="473">
        <v>0</v>
      </c>
      <c r="AF67" s="473">
        <v>153</v>
      </c>
      <c r="AG67" s="331">
        <v>0</v>
      </c>
      <c r="AH67" s="331">
        <v>153</v>
      </c>
      <c r="AI67" s="473">
        <v>0</v>
      </c>
      <c r="AJ67" s="473">
        <v>0</v>
      </c>
      <c r="AK67" s="473">
        <v>0</v>
      </c>
      <c r="AL67" s="473">
        <v>0</v>
      </c>
      <c r="AM67" s="473">
        <v>0</v>
      </c>
      <c r="AN67" s="473">
        <v>0</v>
      </c>
      <c r="AO67" s="473">
        <v>0</v>
      </c>
      <c r="AP67" s="473">
        <v>0</v>
      </c>
      <c r="AQ67" s="331">
        <v>0</v>
      </c>
      <c r="AR67" s="473">
        <v>0</v>
      </c>
      <c r="AS67" s="473">
        <v>0</v>
      </c>
      <c r="AT67" s="473">
        <v>0</v>
      </c>
      <c r="AU67" s="473">
        <v>0</v>
      </c>
      <c r="AV67" s="473">
        <v>0</v>
      </c>
      <c r="AW67" s="473">
        <v>0</v>
      </c>
      <c r="AX67" s="473"/>
      <c r="AY67" s="440">
        <v>6254</v>
      </c>
    </row>
    <row r="68" spans="1:51" ht="15.75" thickBot="1">
      <c r="A68" s="27" t="e">
        <v>#REF!</v>
      </c>
      <c r="B68" s="27" t="s">
        <v>1935</v>
      </c>
      <c r="C68" s="27" t="s">
        <v>1936</v>
      </c>
      <c r="D68" s="27" t="s">
        <v>1937</v>
      </c>
      <c r="E68" s="27" t="s">
        <v>1938</v>
      </c>
      <c r="F68" s="27" t="s">
        <v>1939</v>
      </c>
      <c r="G68" s="27" t="e">
        <v>#REF!</v>
      </c>
      <c r="H68" s="27" t="s">
        <v>1940</v>
      </c>
      <c r="I68" s="27" t="s">
        <v>1941</v>
      </c>
      <c r="J68" s="27" t="s">
        <v>1942</v>
      </c>
      <c r="K68" s="27" t="s">
        <v>1943</v>
      </c>
      <c r="L68" s="27" t="s">
        <v>1944</v>
      </c>
      <c r="M68" s="27" t="s">
        <v>1945</v>
      </c>
      <c r="N68" s="27" t="s">
        <v>1946</v>
      </c>
      <c r="O68" s="27" t="s">
        <v>1947</v>
      </c>
      <c r="P68" s="27" t="s">
        <v>1948</v>
      </c>
      <c r="Q68" s="27" t="s">
        <v>1949</v>
      </c>
      <c r="R68" s="27" t="s">
        <v>1950</v>
      </c>
      <c r="S68" s="27" t="s">
        <v>1951</v>
      </c>
      <c r="T68" s="27" t="s">
        <v>1952</v>
      </c>
      <c r="U68" s="27" t="s">
        <v>1953</v>
      </c>
      <c r="V68" s="27" t="s">
        <v>1954</v>
      </c>
      <c r="W68" s="27" t="s">
        <v>1955</v>
      </c>
      <c r="X68" s="412" t="s">
        <v>371</v>
      </c>
      <c r="Y68" s="431" t="s">
        <v>514</v>
      </c>
      <c r="Z68" s="34">
        <v>150</v>
      </c>
      <c r="AA68" s="472">
        <v>1324</v>
      </c>
      <c r="AB68" s="473">
        <v>0</v>
      </c>
      <c r="AC68" s="331">
        <v>0</v>
      </c>
      <c r="AD68" s="331">
        <v>0</v>
      </c>
      <c r="AE68" s="473">
        <v>0</v>
      </c>
      <c r="AF68" s="473">
        <v>274</v>
      </c>
      <c r="AG68" s="331">
        <v>0</v>
      </c>
      <c r="AH68" s="331">
        <v>274</v>
      </c>
      <c r="AI68" s="473">
        <v>0</v>
      </c>
      <c r="AJ68" s="473">
        <v>0</v>
      </c>
      <c r="AK68" s="473">
        <v>0</v>
      </c>
      <c r="AL68" s="473">
        <v>0</v>
      </c>
      <c r="AM68" s="473">
        <v>0</v>
      </c>
      <c r="AN68" s="473">
        <v>0</v>
      </c>
      <c r="AO68" s="473">
        <v>0</v>
      </c>
      <c r="AP68" s="473">
        <v>0</v>
      </c>
      <c r="AQ68" s="331">
        <v>0</v>
      </c>
      <c r="AR68" s="473">
        <v>0</v>
      </c>
      <c r="AS68" s="473">
        <v>0</v>
      </c>
      <c r="AT68" s="473">
        <v>0</v>
      </c>
      <c r="AU68" s="473">
        <v>0</v>
      </c>
      <c r="AV68" s="473">
        <v>0</v>
      </c>
      <c r="AW68" s="473">
        <v>0</v>
      </c>
      <c r="AX68" s="473"/>
      <c r="AY68" s="440">
        <v>1598</v>
      </c>
    </row>
    <row r="69" spans="1:51" ht="15.75" thickBot="1">
      <c r="A69" s="27" t="e">
        <v>#REF!</v>
      </c>
      <c r="B69" s="27" t="s">
        <v>1956</v>
      </c>
      <c r="C69" s="27" t="s">
        <v>1957</v>
      </c>
      <c r="D69" s="27" t="s">
        <v>1958</v>
      </c>
      <c r="E69" s="27" t="s">
        <v>1959</v>
      </c>
      <c r="F69" s="27" t="s">
        <v>1960</v>
      </c>
      <c r="G69" s="27" t="e">
        <v>#REF!</v>
      </c>
      <c r="H69" s="27" t="s">
        <v>1961</v>
      </c>
      <c r="I69" s="27" t="s">
        <v>1962</v>
      </c>
      <c r="J69" s="27" t="s">
        <v>1963</v>
      </c>
      <c r="K69" s="27" t="s">
        <v>1964</v>
      </c>
      <c r="L69" s="27" t="s">
        <v>1965</v>
      </c>
      <c r="M69" s="27" t="s">
        <v>1966</v>
      </c>
      <c r="N69" s="27" t="s">
        <v>1967</v>
      </c>
      <c r="O69" s="27" t="s">
        <v>1968</v>
      </c>
      <c r="P69" s="27" t="s">
        <v>1969</v>
      </c>
      <c r="Q69" s="27" t="s">
        <v>1970</v>
      </c>
      <c r="R69" s="27" t="s">
        <v>1971</v>
      </c>
      <c r="S69" s="27" t="s">
        <v>1972</v>
      </c>
      <c r="T69" s="27" t="s">
        <v>1973</v>
      </c>
      <c r="U69" s="27" t="s">
        <v>1974</v>
      </c>
      <c r="V69" s="27" t="s">
        <v>1975</v>
      </c>
      <c r="W69" s="27" t="s">
        <v>1976</v>
      </c>
      <c r="X69" s="412" t="s">
        <v>372</v>
      </c>
      <c r="Y69" s="431" t="s">
        <v>514</v>
      </c>
      <c r="Z69" s="34">
        <v>237</v>
      </c>
      <c r="AA69" s="472">
        <v>5541</v>
      </c>
      <c r="AB69" s="473">
        <v>0</v>
      </c>
      <c r="AC69" s="331">
        <v>0</v>
      </c>
      <c r="AD69" s="331">
        <v>0</v>
      </c>
      <c r="AE69" s="473">
        <v>2351</v>
      </c>
      <c r="AF69" s="473">
        <v>259</v>
      </c>
      <c r="AG69" s="331">
        <v>3</v>
      </c>
      <c r="AH69" s="331">
        <v>262</v>
      </c>
      <c r="AI69" s="473">
        <v>660</v>
      </c>
      <c r="AJ69" s="473">
        <v>0</v>
      </c>
      <c r="AK69" s="473">
        <v>0</v>
      </c>
      <c r="AL69" s="473">
        <v>0</v>
      </c>
      <c r="AM69" s="473">
        <v>0</v>
      </c>
      <c r="AN69" s="473">
        <v>0</v>
      </c>
      <c r="AO69" s="473">
        <v>0</v>
      </c>
      <c r="AP69" s="473">
        <v>0</v>
      </c>
      <c r="AQ69" s="331">
        <v>0</v>
      </c>
      <c r="AR69" s="473">
        <v>0</v>
      </c>
      <c r="AS69" s="473">
        <v>0</v>
      </c>
      <c r="AT69" s="473">
        <v>0</v>
      </c>
      <c r="AU69" s="473">
        <v>0</v>
      </c>
      <c r="AV69" s="473">
        <v>0</v>
      </c>
      <c r="AW69" s="473">
        <v>0</v>
      </c>
      <c r="AX69" s="473"/>
      <c r="AY69" s="440">
        <v>8814</v>
      </c>
    </row>
    <row r="70" spans="1:51" ht="15.75" thickBot="1">
      <c r="A70" s="27" t="e">
        <v>#REF!</v>
      </c>
      <c r="B70" s="27" t="s">
        <v>1977</v>
      </c>
      <c r="C70" s="27" t="s">
        <v>1978</v>
      </c>
      <c r="D70" s="27" t="s">
        <v>1979</v>
      </c>
      <c r="E70" s="27" t="s">
        <v>1980</v>
      </c>
      <c r="F70" s="27" t="s">
        <v>1981</v>
      </c>
      <c r="G70" s="27" t="e">
        <v>#REF!</v>
      </c>
      <c r="H70" s="27" t="s">
        <v>1982</v>
      </c>
      <c r="I70" s="27" t="s">
        <v>1983</v>
      </c>
      <c r="J70" s="27" t="s">
        <v>1984</v>
      </c>
      <c r="K70" s="27" t="s">
        <v>1985</v>
      </c>
      <c r="L70" s="27" t="s">
        <v>1986</v>
      </c>
      <c r="M70" s="27" t="s">
        <v>1987</v>
      </c>
      <c r="N70" s="27" t="s">
        <v>1988</v>
      </c>
      <c r="O70" s="27" t="s">
        <v>1989</v>
      </c>
      <c r="P70" s="27" t="s">
        <v>1990</v>
      </c>
      <c r="Q70" s="27" t="s">
        <v>1991</v>
      </c>
      <c r="R70" s="27" t="s">
        <v>1992</v>
      </c>
      <c r="S70" s="27" t="s">
        <v>1993</v>
      </c>
      <c r="T70" s="27" t="s">
        <v>1994</v>
      </c>
      <c r="U70" s="27" t="s">
        <v>1995</v>
      </c>
      <c r="V70" s="27" t="s">
        <v>1996</v>
      </c>
      <c r="W70" s="27" t="s">
        <v>1997</v>
      </c>
      <c r="X70" s="412" t="s">
        <v>373</v>
      </c>
      <c r="Y70" s="431" t="s">
        <v>514</v>
      </c>
      <c r="Z70" s="34">
        <v>264</v>
      </c>
      <c r="AA70" s="472">
        <v>2152</v>
      </c>
      <c r="AB70" s="473">
        <v>0</v>
      </c>
      <c r="AC70" s="331">
        <v>0</v>
      </c>
      <c r="AD70" s="331">
        <v>0</v>
      </c>
      <c r="AE70" s="473">
        <v>0</v>
      </c>
      <c r="AF70" s="473">
        <v>504</v>
      </c>
      <c r="AG70" s="331">
        <v>3</v>
      </c>
      <c r="AH70" s="331">
        <v>507</v>
      </c>
      <c r="AI70" s="473">
        <v>315</v>
      </c>
      <c r="AJ70" s="473">
        <v>0</v>
      </c>
      <c r="AK70" s="473">
        <v>0</v>
      </c>
      <c r="AL70" s="473">
        <v>0</v>
      </c>
      <c r="AM70" s="473">
        <v>0</v>
      </c>
      <c r="AN70" s="473">
        <v>0</v>
      </c>
      <c r="AO70" s="473">
        <v>0</v>
      </c>
      <c r="AP70" s="473">
        <v>0</v>
      </c>
      <c r="AQ70" s="331">
        <v>0</v>
      </c>
      <c r="AR70" s="473">
        <v>0</v>
      </c>
      <c r="AS70" s="473">
        <v>0</v>
      </c>
      <c r="AT70" s="473">
        <v>0</v>
      </c>
      <c r="AU70" s="473">
        <v>0</v>
      </c>
      <c r="AV70" s="473">
        <v>0</v>
      </c>
      <c r="AW70" s="473">
        <v>0</v>
      </c>
      <c r="AX70" s="473"/>
      <c r="AY70" s="440">
        <v>2974</v>
      </c>
    </row>
    <row r="71" spans="1:51" ht="15.75" thickBot="1">
      <c r="A71" s="27" t="e">
        <v>#REF!</v>
      </c>
      <c r="B71" s="27" t="s">
        <v>1998</v>
      </c>
      <c r="C71" s="27" t="s">
        <v>1999</v>
      </c>
      <c r="D71" s="27" t="s">
        <v>2000</v>
      </c>
      <c r="E71" s="27" t="s">
        <v>2001</v>
      </c>
      <c r="F71" s="27" t="s">
        <v>2002</v>
      </c>
      <c r="G71" s="27" t="e">
        <v>#REF!</v>
      </c>
      <c r="H71" s="27" t="s">
        <v>2003</v>
      </c>
      <c r="I71" s="27" t="s">
        <v>2004</v>
      </c>
      <c r="J71" s="27" t="s">
        <v>2005</v>
      </c>
      <c r="K71" s="27" t="s">
        <v>2006</v>
      </c>
      <c r="L71" s="27" t="s">
        <v>2007</v>
      </c>
      <c r="M71" s="27" t="s">
        <v>2008</v>
      </c>
      <c r="N71" s="27" t="s">
        <v>2009</v>
      </c>
      <c r="O71" s="27" t="s">
        <v>2010</v>
      </c>
      <c r="P71" s="27" t="s">
        <v>2011</v>
      </c>
      <c r="Q71" s="27" t="s">
        <v>2012</v>
      </c>
      <c r="R71" s="27" t="s">
        <v>2013</v>
      </c>
      <c r="S71" s="27" t="s">
        <v>2014</v>
      </c>
      <c r="T71" s="27" t="s">
        <v>2015</v>
      </c>
      <c r="U71" s="27" t="s">
        <v>2016</v>
      </c>
      <c r="V71" s="27" t="s">
        <v>2017</v>
      </c>
      <c r="W71" s="27" t="s">
        <v>2018</v>
      </c>
      <c r="X71" s="412" t="s">
        <v>374</v>
      </c>
      <c r="Y71" s="431" t="s">
        <v>514</v>
      </c>
      <c r="Z71" s="34">
        <v>310</v>
      </c>
      <c r="AA71" s="472">
        <v>4170</v>
      </c>
      <c r="AB71" s="473">
        <v>0</v>
      </c>
      <c r="AC71" s="331">
        <v>0</v>
      </c>
      <c r="AD71" s="331">
        <v>0</v>
      </c>
      <c r="AE71" s="473">
        <v>0</v>
      </c>
      <c r="AF71" s="473">
        <v>551</v>
      </c>
      <c r="AG71" s="331">
        <v>0</v>
      </c>
      <c r="AH71" s="331">
        <v>551</v>
      </c>
      <c r="AI71" s="473">
        <v>0</v>
      </c>
      <c r="AJ71" s="473">
        <v>0</v>
      </c>
      <c r="AK71" s="473">
        <v>0</v>
      </c>
      <c r="AL71" s="473">
        <v>0</v>
      </c>
      <c r="AM71" s="473">
        <v>0</v>
      </c>
      <c r="AN71" s="473">
        <v>0</v>
      </c>
      <c r="AO71" s="473">
        <v>0</v>
      </c>
      <c r="AP71" s="473">
        <v>0</v>
      </c>
      <c r="AQ71" s="331">
        <v>0</v>
      </c>
      <c r="AR71" s="473">
        <v>0</v>
      </c>
      <c r="AS71" s="473">
        <v>0</v>
      </c>
      <c r="AT71" s="473">
        <v>0</v>
      </c>
      <c r="AU71" s="473">
        <v>0</v>
      </c>
      <c r="AV71" s="473">
        <v>0</v>
      </c>
      <c r="AW71" s="473">
        <v>0</v>
      </c>
      <c r="AX71" s="473"/>
      <c r="AY71" s="440">
        <v>4721</v>
      </c>
    </row>
    <row r="72" spans="1:51" ht="15.75" thickBot="1">
      <c r="A72" s="27" t="e">
        <v>#REF!</v>
      </c>
      <c r="B72" s="27" t="s">
        <v>2019</v>
      </c>
      <c r="C72" s="27" t="s">
        <v>2020</v>
      </c>
      <c r="D72" s="27" t="s">
        <v>2021</v>
      </c>
      <c r="E72" s="27" t="s">
        <v>2022</v>
      </c>
      <c r="F72" s="27" t="s">
        <v>2023</v>
      </c>
      <c r="G72" s="27" t="e">
        <v>#REF!</v>
      </c>
      <c r="H72" s="27" t="s">
        <v>2024</v>
      </c>
      <c r="I72" s="27" t="s">
        <v>2025</v>
      </c>
      <c r="J72" s="27" t="s">
        <v>2026</v>
      </c>
      <c r="K72" s="27" t="s">
        <v>2027</v>
      </c>
      <c r="L72" s="27" t="s">
        <v>2028</v>
      </c>
      <c r="M72" s="27" t="s">
        <v>2029</v>
      </c>
      <c r="N72" s="27" t="s">
        <v>2030</v>
      </c>
      <c r="O72" s="27" t="s">
        <v>2031</v>
      </c>
      <c r="P72" s="27" t="s">
        <v>2032</v>
      </c>
      <c r="Q72" s="27" t="s">
        <v>2033</v>
      </c>
      <c r="R72" s="27" t="s">
        <v>2034</v>
      </c>
      <c r="S72" s="27" t="s">
        <v>2035</v>
      </c>
      <c r="T72" s="27" t="s">
        <v>2036</v>
      </c>
      <c r="U72" s="27" t="s">
        <v>2037</v>
      </c>
      <c r="V72" s="27" t="s">
        <v>2038</v>
      </c>
      <c r="W72" s="27" t="s">
        <v>2039</v>
      </c>
      <c r="X72" s="412" t="s">
        <v>375</v>
      </c>
      <c r="Y72" s="431" t="s">
        <v>514</v>
      </c>
      <c r="Z72" s="34">
        <v>315</v>
      </c>
      <c r="AA72" s="472">
        <v>3499</v>
      </c>
      <c r="AB72" s="473">
        <v>0</v>
      </c>
      <c r="AC72" s="331">
        <v>0</v>
      </c>
      <c r="AD72" s="331">
        <v>0</v>
      </c>
      <c r="AE72" s="473">
        <v>0</v>
      </c>
      <c r="AF72" s="473">
        <v>431</v>
      </c>
      <c r="AG72" s="331">
        <v>0</v>
      </c>
      <c r="AH72" s="331">
        <v>431</v>
      </c>
      <c r="AI72" s="473">
        <v>0</v>
      </c>
      <c r="AJ72" s="473">
        <v>0</v>
      </c>
      <c r="AK72" s="473">
        <v>0</v>
      </c>
      <c r="AL72" s="473">
        <v>0</v>
      </c>
      <c r="AM72" s="473">
        <v>0</v>
      </c>
      <c r="AN72" s="473">
        <v>0</v>
      </c>
      <c r="AO72" s="473">
        <v>0</v>
      </c>
      <c r="AP72" s="473">
        <v>0</v>
      </c>
      <c r="AQ72" s="331">
        <v>0</v>
      </c>
      <c r="AR72" s="473">
        <v>0</v>
      </c>
      <c r="AS72" s="473">
        <v>0</v>
      </c>
      <c r="AT72" s="473">
        <v>0</v>
      </c>
      <c r="AU72" s="473">
        <v>0</v>
      </c>
      <c r="AV72" s="473">
        <v>0</v>
      </c>
      <c r="AW72" s="473">
        <v>0</v>
      </c>
      <c r="AX72" s="473"/>
      <c r="AY72" s="440">
        <v>3930</v>
      </c>
    </row>
    <row r="73" spans="1:51" ht="15.75" thickBot="1">
      <c r="A73" s="27" t="e">
        <v>#REF!</v>
      </c>
      <c r="B73" s="27" t="s">
        <v>2040</v>
      </c>
      <c r="C73" s="27" t="s">
        <v>2041</v>
      </c>
      <c r="D73" s="27" t="s">
        <v>2042</v>
      </c>
      <c r="E73" s="27" t="s">
        <v>2043</v>
      </c>
      <c r="F73" s="27" t="s">
        <v>2044</v>
      </c>
      <c r="G73" s="27" t="e">
        <v>#REF!</v>
      </c>
      <c r="H73" s="27" t="s">
        <v>2045</v>
      </c>
      <c r="I73" s="27" t="s">
        <v>2046</v>
      </c>
      <c r="J73" s="27" t="s">
        <v>2047</v>
      </c>
      <c r="K73" s="27" t="s">
        <v>2048</v>
      </c>
      <c r="L73" s="27" t="s">
        <v>2049</v>
      </c>
      <c r="M73" s="27" t="s">
        <v>2050</v>
      </c>
      <c r="N73" s="27" t="s">
        <v>2051</v>
      </c>
      <c r="O73" s="27" t="s">
        <v>2052</v>
      </c>
      <c r="P73" s="27" t="s">
        <v>2053</v>
      </c>
      <c r="Q73" s="27" t="s">
        <v>2054</v>
      </c>
      <c r="R73" s="27" t="s">
        <v>2055</v>
      </c>
      <c r="S73" s="27" t="s">
        <v>2056</v>
      </c>
      <c r="T73" s="27" t="s">
        <v>2057</v>
      </c>
      <c r="U73" s="27" t="s">
        <v>2058</v>
      </c>
      <c r="V73" s="27" t="s">
        <v>2059</v>
      </c>
      <c r="W73" s="27" t="s">
        <v>2060</v>
      </c>
      <c r="X73" s="412" t="s">
        <v>376</v>
      </c>
      <c r="Y73" s="431" t="s">
        <v>514</v>
      </c>
      <c r="Z73" s="34">
        <v>361</v>
      </c>
      <c r="AA73" s="472">
        <v>15852</v>
      </c>
      <c r="AB73" s="473">
        <v>0</v>
      </c>
      <c r="AC73" s="331">
        <v>0</v>
      </c>
      <c r="AD73" s="331">
        <v>0</v>
      </c>
      <c r="AE73" s="473">
        <v>0</v>
      </c>
      <c r="AF73" s="473">
        <v>913</v>
      </c>
      <c r="AG73" s="331">
        <v>18</v>
      </c>
      <c r="AH73" s="331">
        <v>931</v>
      </c>
      <c r="AI73" s="473">
        <v>0</v>
      </c>
      <c r="AJ73" s="473">
        <v>0</v>
      </c>
      <c r="AK73" s="473">
        <v>0</v>
      </c>
      <c r="AL73" s="473">
        <v>0</v>
      </c>
      <c r="AM73" s="473">
        <v>0</v>
      </c>
      <c r="AN73" s="473">
        <v>0</v>
      </c>
      <c r="AO73" s="473">
        <v>0</v>
      </c>
      <c r="AP73" s="473">
        <v>0</v>
      </c>
      <c r="AQ73" s="331">
        <v>0</v>
      </c>
      <c r="AR73" s="473">
        <v>0</v>
      </c>
      <c r="AS73" s="473">
        <v>0</v>
      </c>
      <c r="AT73" s="473">
        <v>0</v>
      </c>
      <c r="AU73" s="473">
        <v>0</v>
      </c>
      <c r="AV73" s="473">
        <v>0</v>
      </c>
      <c r="AW73" s="473">
        <v>0</v>
      </c>
      <c r="AX73" s="473"/>
      <c r="AY73" s="440">
        <v>16783</v>
      </c>
    </row>
    <row r="74" spans="1:51" ht="15.75" thickBot="1">
      <c r="A74" s="27" t="e">
        <v>#REF!</v>
      </c>
      <c r="B74" s="27" t="s">
        <v>2061</v>
      </c>
      <c r="C74" s="27" t="s">
        <v>2062</v>
      </c>
      <c r="D74" s="27" t="s">
        <v>2063</v>
      </c>
      <c r="E74" s="27" t="s">
        <v>2064</v>
      </c>
      <c r="F74" s="27" t="s">
        <v>2065</v>
      </c>
      <c r="G74" s="27" t="e">
        <v>#REF!</v>
      </c>
      <c r="H74" s="27" t="s">
        <v>2066</v>
      </c>
      <c r="I74" s="27" t="s">
        <v>2067</v>
      </c>
      <c r="J74" s="27" t="s">
        <v>2068</v>
      </c>
      <c r="K74" s="27" t="s">
        <v>2069</v>
      </c>
      <c r="L74" s="27" t="s">
        <v>2070</v>
      </c>
      <c r="M74" s="27" t="s">
        <v>2071</v>
      </c>
      <c r="N74" s="27" t="s">
        <v>2072</v>
      </c>
      <c r="O74" s="27" t="s">
        <v>2073</v>
      </c>
      <c r="P74" s="27" t="s">
        <v>2074</v>
      </c>
      <c r="Q74" s="27" t="s">
        <v>2075</v>
      </c>
      <c r="R74" s="27" t="s">
        <v>2076</v>
      </c>
      <c r="S74" s="27" t="s">
        <v>2077</v>
      </c>
      <c r="T74" s="27" t="s">
        <v>2078</v>
      </c>
      <c r="U74" s="27" t="s">
        <v>2079</v>
      </c>
      <c r="V74" s="27" t="s">
        <v>2080</v>
      </c>
      <c r="W74" s="27" t="s">
        <v>2081</v>
      </c>
      <c r="X74" s="412" t="s">
        <v>377</v>
      </c>
      <c r="Y74" s="431" t="s">
        <v>514</v>
      </c>
      <c r="Z74" s="34">
        <v>647</v>
      </c>
      <c r="AA74" s="472">
        <v>3898</v>
      </c>
      <c r="AB74" s="473">
        <v>0</v>
      </c>
      <c r="AC74" s="331">
        <v>0</v>
      </c>
      <c r="AD74" s="331">
        <v>0</v>
      </c>
      <c r="AE74" s="473">
        <v>0</v>
      </c>
      <c r="AF74" s="473">
        <v>517</v>
      </c>
      <c r="AG74" s="331">
        <v>2</v>
      </c>
      <c r="AH74" s="331">
        <v>519</v>
      </c>
      <c r="AI74" s="473">
        <v>0</v>
      </c>
      <c r="AJ74" s="473">
        <v>0</v>
      </c>
      <c r="AK74" s="473">
        <v>0</v>
      </c>
      <c r="AL74" s="473">
        <v>0</v>
      </c>
      <c r="AM74" s="473">
        <v>0</v>
      </c>
      <c r="AN74" s="473">
        <v>0</v>
      </c>
      <c r="AO74" s="473">
        <v>0</v>
      </c>
      <c r="AP74" s="473">
        <v>0</v>
      </c>
      <c r="AQ74" s="331">
        <v>0</v>
      </c>
      <c r="AR74" s="473">
        <v>0</v>
      </c>
      <c r="AS74" s="473">
        <v>0</v>
      </c>
      <c r="AT74" s="473">
        <v>0</v>
      </c>
      <c r="AU74" s="473">
        <v>0</v>
      </c>
      <c r="AV74" s="473">
        <v>0</v>
      </c>
      <c r="AW74" s="473">
        <v>0</v>
      </c>
      <c r="AX74" s="473"/>
      <c r="AY74" s="440">
        <v>4417</v>
      </c>
    </row>
    <row r="75" spans="1:51" ht="15.75" thickBot="1">
      <c r="A75" s="27" t="e">
        <v>#REF!</v>
      </c>
      <c r="B75" s="27" t="s">
        <v>2082</v>
      </c>
      <c r="C75" s="27" t="s">
        <v>2083</v>
      </c>
      <c r="D75" s="27" t="s">
        <v>2084</v>
      </c>
      <c r="E75" s="27" t="s">
        <v>2085</v>
      </c>
      <c r="F75" s="27" t="s">
        <v>2086</v>
      </c>
      <c r="G75" s="27" t="e">
        <v>#REF!</v>
      </c>
      <c r="H75" s="27" t="s">
        <v>2087</v>
      </c>
      <c r="I75" s="27" t="s">
        <v>2088</v>
      </c>
      <c r="J75" s="27" t="s">
        <v>2089</v>
      </c>
      <c r="K75" s="27" t="s">
        <v>2090</v>
      </c>
      <c r="L75" s="27" t="s">
        <v>2091</v>
      </c>
      <c r="M75" s="27" t="s">
        <v>2092</v>
      </c>
      <c r="N75" s="27" t="s">
        <v>2093</v>
      </c>
      <c r="O75" s="27" t="s">
        <v>2094</v>
      </c>
      <c r="P75" s="27" t="s">
        <v>2095</v>
      </c>
      <c r="Q75" s="27" t="s">
        <v>2096</v>
      </c>
      <c r="R75" s="27" t="s">
        <v>2097</v>
      </c>
      <c r="S75" s="27" t="s">
        <v>2098</v>
      </c>
      <c r="T75" s="27" t="s">
        <v>2099</v>
      </c>
      <c r="U75" s="27" t="s">
        <v>2100</v>
      </c>
      <c r="V75" s="27" t="s">
        <v>2101</v>
      </c>
      <c r="W75" s="27" t="s">
        <v>2102</v>
      </c>
      <c r="X75" s="412" t="s">
        <v>378</v>
      </c>
      <c r="Y75" s="431" t="s">
        <v>514</v>
      </c>
      <c r="Z75" s="34">
        <v>658</v>
      </c>
      <c r="AA75" s="472">
        <v>1579</v>
      </c>
      <c r="AB75" s="473">
        <v>0</v>
      </c>
      <c r="AC75" s="331">
        <v>0</v>
      </c>
      <c r="AD75" s="331">
        <v>0</v>
      </c>
      <c r="AE75" s="473">
        <v>0</v>
      </c>
      <c r="AF75" s="473">
        <v>237</v>
      </c>
      <c r="AG75" s="331">
        <v>1</v>
      </c>
      <c r="AH75" s="331">
        <v>238</v>
      </c>
      <c r="AI75" s="473">
        <v>0</v>
      </c>
      <c r="AJ75" s="473">
        <v>0</v>
      </c>
      <c r="AK75" s="473">
        <v>0</v>
      </c>
      <c r="AL75" s="473">
        <v>0</v>
      </c>
      <c r="AM75" s="473">
        <v>0</v>
      </c>
      <c r="AN75" s="473">
        <v>0</v>
      </c>
      <c r="AO75" s="473">
        <v>0</v>
      </c>
      <c r="AP75" s="473">
        <v>0</v>
      </c>
      <c r="AQ75" s="331">
        <v>0</v>
      </c>
      <c r="AR75" s="473">
        <v>0</v>
      </c>
      <c r="AS75" s="473">
        <v>0</v>
      </c>
      <c r="AT75" s="473">
        <v>0</v>
      </c>
      <c r="AU75" s="473">
        <v>0</v>
      </c>
      <c r="AV75" s="473">
        <v>0</v>
      </c>
      <c r="AW75" s="473">
        <v>0</v>
      </c>
      <c r="AX75" s="473"/>
      <c r="AY75" s="440">
        <v>1817</v>
      </c>
    </row>
    <row r="76" spans="1:51" ht="15.75" thickBot="1">
      <c r="A76" s="27" t="e">
        <v>#REF!</v>
      </c>
      <c r="B76" s="27" t="s">
        <v>2103</v>
      </c>
      <c r="C76" s="27" t="s">
        <v>2104</v>
      </c>
      <c r="D76" s="27" t="s">
        <v>2105</v>
      </c>
      <c r="E76" s="27" t="s">
        <v>2106</v>
      </c>
      <c r="F76" s="27" t="s">
        <v>2107</v>
      </c>
      <c r="G76" s="27" t="e">
        <v>#REF!</v>
      </c>
      <c r="H76" s="27" t="s">
        <v>2108</v>
      </c>
      <c r="I76" s="27" t="s">
        <v>2109</v>
      </c>
      <c r="J76" s="27" t="s">
        <v>2110</v>
      </c>
      <c r="K76" s="27" t="s">
        <v>2111</v>
      </c>
      <c r="L76" s="27" t="s">
        <v>2112</v>
      </c>
      <c r="M76" s="27" t="s">
        <v>2113</v>
      </c>
      <c r="N76" s="27" t="s">
        <v>2114</v>
      </c>
      <c r="O76" s="27" t="s">
        <v>2115</v>
      </c>
      <c r="P76" s="27" t="s">
        <v>2116</v>
      </c>
      <c r="Q76" s="27" t="s">
        <v>2117</v>
      </c>
      <c r="R76" s="27" t="s">
        <v>2118</v>
      </c>
      <c r="S76" s="27" t="s">
        <v>2119</v>
      </c>
      <c r="T76" s="27" t="s">
        <v>2120</v>
      </c>
      <c r="U76" s="27" t="s">
        <v>2121</v>
      </c>
      <c r="V76" s="27" t="s">
        <v>2122</v>
      </c>
      <c r="W76" s="27" t="s">
        <v>2123</v>
      </c>
      <c r="X76" s="412" t="s">
        <v>379</v>
      </c>
      <c r="Y76" s="431" t="s">
        <v>514</v>
      </c>
      <c r="Z76" s="34">
        <v>664</v>
      </c>
      <c r="AA76" s="472">
        <v>8153</v>
      </c>
      <c r="AB76" s="473">
        <v>0</v>
      </c>
      <c r="AC76" s="331">
        <v>0</v>
      </c>
      <c r="AD76" s="331">
        <v>0</v>
      </c>
      <c r="AE76" s="473">
        <v>0</v>
      </c>
      <c r="AF76" s="473">
        <v>1381</v>
      </c>
      <c r="AG76" s="331">
        <v>3</v>
      </c>
      <c r="AH76" s="331">
        <v>1384</v>
      </c>
      <c r="AI76" s="473">
        <v>1104</v>
      </c>
      <c r="AJ76" s="473">
        <v>0</v>
      </c>
      <c r="AK76" s="473">
        <v>0</v>
      </c>
      <c r="AL76" s="473">
        <v>0</v>
      </c>
      <c r="AM76" s="473">
        <v>1</v>
      </c>
      <c r="AN76" s="473">
        <v>0</v>
      </c>
      <c r="AO76" s="473">
        <v>0</v>
      </c>
      <c r="AP76" s="473">
        <v>0</v>
      </c>
      <c r="AQ76" s="331">
        <v>0</v>
      </c>
      <c r="AR76" s="473">
        <v>0</v>
      </c>
      <c r="AS76" s="473">
        <v>0</v>
      </c>
      <c r="AT76" s="473">
        <v>0</v>
      </c>
      <c r="AU76" s="473">
        <v>0</v>
      </c>
      <c r="AV76" s="473">
        <v>0</v>
      </c>
      <c r="AW76" s="473">
        <v>0</v>
      </c>
      <c r="AX76" s="473"/>
      <c r="AY76" s="440">
        <v>10642</v>
      </c>
    </row>
    <row r="77" spans="1:51" ht="15.75" thickBot="1">
      <c r="A77" s="27" t="e">
        <v>#REF!</v>
      </c>
      <c r="B77" s="27" t="s">
        <v>2124</v>
      </c>
      <c r="C77" s="27" t="s">
        <v>2125</v>
      </c>
      <c r="D77" s="27" t="s">
        <v>2126</v>
      </c>
      <c r="E77" s="27" t="s">
        <v>2127</v>
      </c>
      <c r="F77" s="27" t="s">
        <v>2128</v>
      </c>
      <c r="G77" s="27" t="e">
        <v>#REF!</v>
      </c>
      <c r="H77" s="27" t="s">
        <v>2129</v>
      </c>
      <c r="I77" s="27" t="s">
        <v>2130</v>
      </c>
      <c r="J77" s="27" t="s">
        <v>2131</v>
      </c>
      <c r="K77" s="27" t="s">
        <v>2132</v>
      </c>
      <c r="L77" s="27" t="s">
        <v>2133</v>
      </c>
      <c r="M77" s="27" t="s">
        <v>2134</v>
      </c>
      <c r="N77" s="27" t="s">
        <v>2135</v>
      </c>
      <c r="O77" s="27" t="s">
        <v>2136</v>
      </c>
      <c r="P77" s="27" t="s">
        <v>2137</v>
      </c>
      <c r="Q77" s="27" t="s">
        <v>2138</v>
      </c>
      <c r="R77" s="27" t="s">
        <v>2139</v>
      </c>
      <c r="S77" s="27" t="s">
        <v>2140</v>
      </c>
      <c r="T77" s="27" t="s">
        <v>2141</v>
      </c>
      <c r="U77" s="27" t="s">
        <v>2142</v>
      </c>
      <c r="V77" s="27" t="s">
        <v>2143</v>
      </c>
      <c r="W77" s="27" t="s">
        <v>2144</v>
      </c>
      <c r="X77" s="412" t="s">
        <v>380</v>
      </c>
      <c r="Y77" s="431" t="s">
        <v>514</v>
      </c>
      <c r="Z77" s="34">
        <v>686</v>
      </c>
      <c r="AA77" s="472">
        <v>13033</v>
      </c>
      <c r="AB77" s="473">
        <v>0</v>
      </c>
      <c r="AC77" s="331">
        <v>0</v>
      </c>
      <c r="AD77" s="331">
        <v>0</v>
      </c>
      <c r="AE77" s="473">
        <v>3083</v>
      </c>
      <c r="AF77" s="473">
        <v>627</v>
      </c>
      <c r="AG77" s="331">
        <v>6</v>
      </c>
      <c r="AH77" s="331">
        <v>633</v>
      </c>
      <c r="AI77" s="473">
        <v>978</v>
      </c>
      <c r="AJ77" s="473">
        <v>0</v>
      </c>
      <c r="AK77" s="473">
        <v>0</v>
      </c>
      <c r="AL77" s="473">
        <v>0</v>
      </c>
      <c r="AM77" s="473">
        <v>0</v>
      </c>
      <c r="AN77" s="473">
        <v>0</v>
      </c>
      <c r="AO77" s="473">
        <v>0</v>
      </c>
      <c r="AP77" s="473">
        <v>0</v>
      </c>
      <c r="AQ77" s="331">
        <v>0</v>
      </c>
      <c r="AR77" s="473">
        <v>0</v>
      </c>
      <c r="AS77" s="473">
        <v>0</v>
      </c>
      <c r="AT77" s="473">
        <v>0</v>
      </c>
      <c r="AU77" s="473">
        <v>0</v>
      </c>
      <c r="AV77" s="473">
        <v>0</v>
      </c>
      <c r="AW77" s="473">
        <v>0</v>
      </c>
      <c r="AX77" s="473"/>
      <c r="AY77" s="440">
        <v>17727</v>
      </c>
    </row>
    <row r="78" spans="1:51" ht="15.75" thickBot="1">
      <c r="A78" s="27" t="e">
        <v>#REF!</v>
      </c>
      <c r="B78" s="27" t="s">
        <v>2145</v>
      </c>
      <c r="C78" s="27" t="s">
        <v>2146</v>
      </c>
      <c r="D78" s="27" t="s">
        <v>2147</v>
      </c>
      <c r="E78" s="27" t="s">
        <v>2148</v>
      </c>
      <c r="F78" s="27" t="s">
        <v>2149</v>
      </c>
      <c r="G78" s="27" t="e">
        <v>#REF!</v>
      </c>
      <c r="H78" s="27" t="s">
        <v>2150</v>
      </c>
      <c r="I78" s="27" t="s">
        <v>2151</v>
      </c>
      <c r="J78" s="27" t="s">
        <v>2152</v>
      </c>
      <c r="K78" s="27" t="s">
        <v>2153</v>
      </c>
      <c r="L78" s="27" t="s">
        <v>2154</v>
      </c>
      <c r="M78" s="27" t="s">
        <v>2155</v>
      </c>
      <c r="N78" s="27" t="s">
        <v>2156</v>
      </c>
      <c r="O78" s="27" t="s">
        <v>2157</v>
      </c>
      <c r="P78" s="27" t="s">
        <v>2158</v>
      </c>
      <c r="Q78" s="27" t="s">
        <v>2159</v>
      </c>
      <c r="R78" s="27" t="s">
        <v>2160</v>
      </c>
      <c r="S78" s="27" t="s">
        <v>2161</v>
      </c>
      <c r="T78" s="27" t="s">
        <v>2162</v>
      </c>
      <c r="U78" s="27" t="s">
        <v>2163</v>
      </c>
      <c r="V78" s="27" t="s">
        <v>2164</v>
      </c>
      <c r="W78" s="27" t="s">
        <v>2165</v>
      </c>
      <c r="X78" s="412" t="s">
        <v>381</v>
      </c>
      <c r="Y78" s="431" t="s">
        <v>514</v>
      </c>
      <c r="Z78" s="34">
        <v>819</v>
      </c>
      <c r="AA78" s="472">
        <v>3487</v>
      </c>
      <c r="AB78" s="473">
        <v>0</v>
      </c>
      <c r="AC78" s="331">
        <v>0</v>
      </c>
      <c r="AD78" s="331">
        <v>0</v>
      </c>
      <c r="AE78" s="473">
        <v>0</v>
      </c>
      <c r="AF78" s="473">
        <v>363</v>
      </c>
      <c r="AG78" s="331">
        <v>4</v>
      </c>
      <c r="AH78" s="331">
        <v>367</v>
      </c>
      <c r="AI78" s="473">
        <v>0</v>
      </c>
      <c r="AJ78" s="473">
        <v>0</v>
      </c>
      <c r="AK78" s="473">
        <v>0</v>
      </c>
      <c r="AL78" s="473">
        <v>0</v>
      </c>
      <c r="AM78" s="473">
        <v>0</v>
      </c>
      <c r="AN78" s="473">
        <v>0</v>
      </c>
      <c r="AO78" s="473">
        <v>0</v>
      </c>
      <c r="AP78" s="473">
        <v>0</v>
      </c>
      <c r="AQ78" s="331">
        <v>0</v>
      </c>
      <c r="AR78" s="473">
        <v>0</v>
      </c>
      <c r="AS78" s="473">
        <v>0</v>
      </c>
      <c r="AT78" s="473">
        <v>0</v>
      </c>
      <c r="AU78" s="473">
        <v>0</v>
      </c>
      <c r="AV78" s="473">
        <v>0</v>
      </c>
      <c r="AW78" s="473">
        <v>0</v>
      </c>
      <c r="AX78" s="473"/>
      <c r="AY78" s="440">
        <v>3854</v>
      </c>
    </row>
    <row r="79" spans="1:51" ht="15.75" thickBot="1">
      <c r="A79" s="27" t="e">
        <v>#REF!</v>
      </c>
      <c r="B79" s="27" t="s">
        <v>2166</v>
      </c>
      <c r="C79" s="27" t="s">
        <v>2167</v>
      </c>
      <c r="D79" s="27" t="s">
        <v>2168</v>
      </c>
      <c r="E79" s="27" t="s">
        <v>2169</v>
      </c>
      <c r="F79" s="27" t="s">
        <v>2170</v>
      </c>
      <c r="G79" s="27" t="e">
        <v>#REF!</v>
      </c>
      <c r="H79" s="27" t="s">
        <v>2171</v>
      </c>
      <c r="I79" s="27" t="s">
        <v>2172</v>
      </c>
      <c r="J79" s="27" t="s">
        <v>2173</v>
      </c>
      <c r="K79" s="27" t="s">
        <v>2174</v>
      </c>
      <c r="L79" s="27" t="s">
        <v>2175</v>
      </c>
      <c r="M79" s="27" t="s">
        <v>2176</v>
      </c>
      <c r="N79" s="27" t="s">
        <v>2177</v>
      </c>
      <c r="O79" s="27" t="s">
        <v>2178</v>
      </c>
      <c r="P79" s="27" t="s">
        <v>2179</v>
      </c>
      <c r="Q79" s="27" t="s">
        <v>2180</v>
      </c>
      <c r="R79" s="27" t="s">
        <v>2181</v>
      </c>
      <c r="S79" s="27" t="s">
        <v>2182</v>
      </c>
      <c r="T79" s="27" t="s">
        <v>2183</v>
      </c>
      <c r="U79" s="27" t="s">
        <v>2184</v>
      </c>
      <c r="V79" s="27" t="s">
        <v>2185</v>
      </c>
      <c r="W79" s="27" t="s">
        <v>2186</v>
      </c>
      <c r="X79" s="412" t="s">
        <v>382</v>
      </c>
      <c r="Y79" s="431" t="s">
        <v>514</v>
      </c>
      <c r="Z79" s="34">
        <v>854</v>
      </c>
      <c r="AA79" s="472">
        <v>727</v>
      </c>
      <c r="AB79" s="473">
        <v>12319</v>
      </c>
      <c r="AC79" s="331">
        <v>14</v>
      </c>
      <c r="AD79" s="331">
        <v>12333</v>
      </c>
      <c r="AE79" s="473">
        <v>0</v>
      </c>
      <c r="AF79" s="473">
        <v>236</v>
      </c>
      <c r="AG79" s="331">
        <v>4</v>
      </c>
      <c r="AH79" s="331">
        <v>240</v>
      </c>
      <c r="AI79" s="473">
        <v>2</v>
      </c>
      <c r="AJ79" s="473">
        <v>0</v>
      </c>
      <c r="AK79" s="473">
        <v>0</v>
      </c>
      <c r="AL79" s="473">
        <v>0</v>
      </c>
      <c r="AM79" s="473">
        <v>0</v>
      </c>
      <c r="AN79" s="473">
        <v>0</v>
      </c>
      <c r="AO79" s="473">
        <v>0</v>
      </c>
      <c r="AP79" s="473">
        <v>0</v>
      </c>
      <c r="AQ79" s="331">
        <v>0</v>
      </c>
      <c r="AR79" s="473">
        <v>0</v>
      </c>
      <c r="AS79" s="473">
        <v>0</v>
      </c>
      <c r="AT79" s="473">
        <v>0</v>
      </c>
      <c r="AU79" s="473">
        <v>0</v>
      </c>
      <c r="AV79" s="473">
        <v>0</v>
      </c>
      <c r="AW79" s="473">
        <v>0</v>
      </c>
      <c r="AX79" s="473"/>
      <c r="AY79" s="440">
        <v>13302</v>
      </c>
    </row>
    <row r="80" spans="1:51" ht="15.75" thickBot="1">
      <c r="A80" s="27" t="e">
        <v>#REF!</v>
      </c>
      <c r="B80" s="27" t="s">
        <v>2187</v>
      </c>
      <c r="C80" s="27" t="s">
        <v>2188</v>
      </c>
      <c r="D80" s="27" t="s">
        <v>2189</v>
      </c>
      <c r="E80" s="27" t="s">
        <v>2190</v>
      </c>
      <c r="F80" s="27" t="s">
        <v>2191</v>
      </c>
      <c r="G80" s="27" t="e">
        <v>#REF!</v>
      </c>
      <c r="H80" s="27" t="s">
        <v>2192</v>
      </c>
      <c r="I80" s="27" t="s">
        <v>2193</v>
      </c>
      <c r="J80" s="27" t="s">
        <v>2194</v>
      </c>
      <c r="K80" s="27" t="s">
        <v>2195</v>
      </c>
      <c r="L80" s="27" t="s">
        <v>2196</v>
      </c>
      <c r="M80" s="27" t="s">
        <v>2197</v>
      </c>
      <c r="N80" s="27" t="s">
        <v>2198</v>
      </c>
      <c r="O80" s="27" t="s">
        <v>2199</v>
      </c>
      <c r="P80" s="27" t="s">
        <v>2200</v>
      </c>
      <c r="Q80" s="27" t="s">
        <v>2201</v>
      </c>
      <c r="R80" s="27" t="s">
        <v>2202</v>
      </c>
      <c r="S80" s="27" t="s">
        <v>2203</v>
      </c>
      <c r="T80" s="27" t="s">
        <v>2204</v>
      </c>
      <c r="U80" s="27" t="s">
        <v>2205</v>
      </c>
      <c r="V80" s="27" t="s">
        <v>2206</v>
      </c>
      <c r="W80" s="27" t="s">
        <v>2207</v>
      </c>
      <c r="X80" s="412" t="s">
        <v>383</v>
      </c>
      <c r="Y80" s="431" t="s">
        <v>514</v>
      </c>
      <c r="Z80" s="34">
        <v>887</v>
      </c>
      <c r="AA80" s="472">
        <v>15273</v>
      </c>
      <c r="AB80" s="473">
        <v>7388</v>
      </c>
      <c r="AC80" s="331">
        <v>2</v>
      </c>
      <c r="AD80" s="331">
        <v>7390</v>
      </c>
      <c r="AE80" s="473">
        <v>2005</v>
      </c>
      <c r="AF80" s="473">
        <v>1369</v>
      </c>
      <c r="AG80" s="331">
        <v>4</v>
      </c>
      <c r="AH80" s="331">
        <v>1373</v>
      </c>
      <c r="AI80" s="473">
        <v>693</v>
      </c>
      <c r="AJ80" s="473">
        <v>0</v>
      </c>
      <c r="AK80" s="473">
        <v>0</v>
      </c>
      <c r="AL80" s="473">
        <v>0</v>
      </c>
      <c r="AM80" s="473">
        <v>0</v>
      </c>
      <c r="AN80" s="473">
        <v>0</v>
      </c>
      <c r="AO80" s="473">
        <v>0</v>
      </c>
      <c r="AP80" s="473">
        <v>0</v>
      </c>
      <c r="AQ80" s="331">
        <v>0</v>
      </c>
      <c r="AR80" s="473">
        <v>0</v>
      </c>
      <c r="AS80" s="473">
        <v>0</v>
      </c>
      <c r="AT80" s="473">
        <v>0</v>
      </c>
      <c r="AU80" s="473">
        <v>0</v>
      </c>
      <c r="AV80" s="473">
        <v>0</v>
      </c>
      <c r="AW80" s="473">
        <v>0</v>
      </c>
      <c r="AX80" s="473"/>
      <c r="AY80" s="440">
        <v>26734</v>
      </c>
    </row>
    <row r="81" spans="1:51" ht="15.75" thickBot="1">
      <c r="A81" s="27" t="e">
        <v>#REF!</v>
      </c>
      <c r="B81" s="27" t="s">
        <v>536</v>
      </c>
      <c r="C81" s="27" t="s">
        <v>586</v>
      </c>
      <c r="D81" s="27" t="s">
        <v>541</v>
      </c>
      <c r="E81" s="27" t="s">
        <v>583</v>
      </c>
      <c r="F81" s="27" t="s">
        <v>584</v>
      </c>
      <c r="G81" s="27" t="e">
        <v>#REF!</v>
      </c>
      <c r="H81" s="27" t="s">
        <v>545</v>
      </c>
      <c r="I81" s="27" t="s">
        <v>643</v>
      </c>
      <c r="J81" s="27" t="s">
        <v>548</v>
      </c>
      <c r="K81" s="27" t="s">
        <v>554</v>
      </c>
      <c r="L81" s="27" t="s">
        <v>556</v>
      </c>
      <c r="M81" s="27" t="s">
        <v>559</v>
      </c>
      <c r="N81" s="27" t="s">
        <v>587</v>
      </c>
      <c r="O81" s="27" t="s">
        <v>570</v>
      </c>
      <c r="P81" s="27" t="s">
        <v>754</v>
      </c>
      <c r="Q81" s="27" t="s">
        <v>568</v>
      </c>
      <c r="R81" s="27" t="s">
        <v>565</v>
      </c>
      <c r="S81" s="27" t="s">
        <v>562</v>
      </c>
      <c r="T81" s="27" t="s">
        <v>652</v>
      </c>
      <c r="U81" s="27" t="s">
        <v>755</v>
      </c>
      <c r="V81" s="27" t="s">
        <v>577</v>
      </c>
      <c r="W81" s="27" t="s">
        <v>551</v>
      </c>
      <c r="X81" s="480" t="s">
        <v>515</v>
      </c>
      <c r="Y81" s="118"/>
      <c r="Z81" s="35"/>
      <c r="AA81" s="481">
        <v>197629</v>
      </c>
      <c r="AB81" s="482">
        <v>3861</v>
      </c>
      <c r="AC81" s="482">
        <v>25</v>
      </c>
      <c r="AD81" s="482">
        <v>3886</v>
      </c>
      <c r="AE81" s="482">
        <v>38501</v>
      </c>
      <c r="AF81" s="482">
        <v>31363</v>
      </c>
      <c r="AG81" s="482">
        <v>104</v>
      </c>
      <c r="AH81" s="482">
        <v>31467</v>
      </c>
      <c r="AI81" s="482">
        <v>7566</v>
      </c>
      <c r="AJ81" s="482">
        <v>0</v>
      </c>
      <c r="AK81" s="482">
        <v>0</v>
      </c>
      <c r="AL81" s="482">
        <v>1350</v>
      </c>
      <c r="AM81" s="482">
        <v>0</v>
      </c>
      <c r="AN81" s="482">
        <v>195</v>
      </c>
      <c r="AO81" s="482">
        <v>1</v>
      </c>
      <c r="AP81" s="482">
        <v>0</v>
      </c>
      <c r="AQ81" s="482">
        <v>0</v>
      </c>
      <c r="AR81" s="482">
        <v>0</v>
      </c>
      <c r="AS81" s="482">
        <v>1</v>
      </c>
      <c r="AT81" s="482">
        <v>0</v>
      </c>
      <c r="AU81" s="482">
        <v>0</v>
      </c>
      <c r="AV81" s="482">
        <v>0</v>
      </c>
      <c r="AW81" s="482">
        <v>0</v>
      </c>
      <c r="AX81" s="482"/>
      <c r="AY81" s="440">
        <v>280596</v>
      </c>
    </row>
    <row r="82" spans="1:51" ht="15.75" thickBot="1">
      <c r="A82" s="27" t="e">
        <v>#REF!</v>
      </c>
      <c r="B82" s="27" t="s">
        <v>2208</v>
      </c>
      <c r="C82" s="27" t="s">
        <v>2209</v>
      </c>
      <c r="D82" s="27" t="s">
        <v>2210</v>
      </c>
      <c r="E82" s="27" t="s">
        <v>2211</v>
      </c>
      <c r="F82" s="27" t="s">
        <v>2212</v>
      </c>
      <c r="G82" s="27" t="e">
        <v>#REF!</v>
      </c>
      <c r="H82" s="27" t="s">
        <v>2213</v>
      </c>
      <c r="I82" s="27" t="s">
        <v>2214</v>
      </c>
      <c r="J82" s="27" t="s">
        <v>2215</v>
      </c>
      <c r="K82" s="27" t="s">
        <v>2216</v>
      </c>
      <c r="L82" s="27" t="s">
        <v>2217</v>
      </c>
      <c r="M82" s="27" t="s">
        <v>2218</v>
      </c>
      <c r="N82" s="27" t="s">
        <v>2219</v>
      </c>
      <c r="O82" s="27" t="s">
        <v>2220</v>
      </c>
      <c r="P82" s="27" t="s">
        <v>2221</v>
      </c>
      <c r="Q82" s="27" t="s">
        <v>2222</v>
      </c>
      <c r="R82" s="27" t="s">
        <v>2223</v>
      </c>
      <c r="S82" s="27" t="s">
        <v>2224</v>
      </c>
      <c r="T82" s="27" t="s">
        <v>2225</v>
      </c>
      <c r="U82" s="27" t="s">
        <v>2226</v>
      </c>
      <c r="V82" s="27" t="s">
        <v>2227</v>
      </c>
      <c r="W82" s="27" t="s">
        <v>2228</v>
      </c>
      <c r="X82" s="412" t="s">
        <v>384</v>
      </c>
      <c r="Y82" s="431" t="s">
        <v>515</v>
      </c>
      <c r="Z82" s="34">
        <v>2</v>
      </c>
      <c r="AA82" s="472">
        <v>8327</v>
      </c>
      <c r="AB82" s="473">
        <v>2913</v>
      </c>
      <c r="AC82" s="331">
        <v>2</v>
      </c>
      <c r="AD82" s="331">
        <v>2915</v>
      </c>
      <c r="AE82" s="473">
        <v>0</v>
      </c>
      <c r="AF82" s="473">
        <v>484</v>
      </c>
      <c r="AG82" s="331">
        <v>6</v>
      </c>
      <c r="AH82" s="331">
        <v>490</v>
      </c>
      <c r="AI82" s="473">
        <v>0</v>
      </c>
      <c r="AJ82" s="473">
        <v>0</v>
      </c>
      <c r="AK82" s="473">
        <v>0</v>
      </c>
      <c r="AL82" s="473">
        <v>0</v>
      </c>
      <c r="AM82" s="473">
        <v>0</v>
      </c>
      <c r="AN82" s="473">
        <v>0</v>
      </c>
      <c r="AO82" s="473">
        <v>0</v>
      </c>
      <c r="AP82" s="473">
        <v>0</v>
      </c>
      <c r="AQ82" s="331">
        <v>0</v>
      </c>
      <c r="AR82" s="473">
        <v>0</v>
      </c>
      <c r="AS82" s="473">
        <v>0</v>
      </c>
      <c r="AT82" s="473">
        <v>0</v>
      </c>
      <c r="AU82" s="473">
        <v>0</v>
      </c>
      <c r="AV82" s="473">
        <v>0</v>
      </c>
      <c r="AW82" s="473">
        <v>0</v>
      </c>
      <c r="AX82" s="473"/>
      <c r="AY82" s="440">
        <v>11732</v>
      </c>
    </row>
    <row r="83" spans="1:51" ht="15.75" thickBot="1">
      <c r="A83" s="27" t="e">
        <v>#REF!</v>
      </c>
      <c r="B83" s="27" t="s">
        <v>2229</v>
      </c>
      <c r="C83" s="27" t="s">
        <v>2230</v>
      </c>
      <c r="D83" s="27" t="s">
        <v>2231</v>
      </c>
      <c r="E83" s="27" t="s">
        <v>2232</v>
      </c>
      <c r="F83" s="27" t="s">
        <v>2233</v>
      </c>
      <c r="G83" s="27" t="e">
        <v>#REF!</v>
      </c>
      <c r="H83" s="27" t="s">
        <v>2234</v>
      </c>
      <c r="I83" s="27" t="s">
        <v>2235</v>
      </c>
      <c r="J83" s="27" t="s">
        <v>2236</v>
      </c>
      <c r="K83" s="27" t="s">
        <v>2237</v>
      </c>
      <c r="L83" s="27" t="s">
        <v>2238</v>
      </c>
      <c r="M83" s="27" t="s">
        <v>2239</v>
      </c>
      <c r="N83" s="27" t="s">
        <v>2240</v>
      </c>
      <c r="O83" s="27" t="s">
        <v>2241</v>
      </c>
      <c r="P83" s="27" t="s">
        <v>2242</v>
      </c>
      <c r="Q83" s="27" t="s">
        <v>2243</v>
      </c>
      <c r="R83" s="27" t="s">
        <v>2244</v>
      </c>
      <c r="S83" s="27" t="s">
        <v>2245</v>
      </c>
      <c r="T83" s="27" t="s">
        <v>2246</v>
      </c>
      <c r="U83" s="27" t="s">
        <v>2247</v>
      </c>
      <c r="V83" s="27" t="s">
        <v>2248</v>
      </c>
      <c r="W83" s="27" t="s">
        <v>2249</v>
      </c>
      <c r="X83" s="412" t="s">
        <v>385</v>
      </c>
      <c r="Y83" s="431" t="s">
        <v>515</v>
      </c>
      <c r="Z83" s="34">
        <v>21</v>
      </c>
      <c r="AA83" s="472">
        <v>2666</v>
      </c>
      <c r="AB83" s="473">
        <v>0</v>
      </c>
      <c r="AC83" s="331">
        <v>0</v>
      </c>
      <c r="AD83" s="331">
        <v>0</v>
      </c>
      <c r="AE83" s="473">
        <v>0</v>
      </c>
      <c r="AF83" s="473">
        <v>186</v>
      </c>
      <c r="AG83" s="331">
        <v>0</v>
      </c>
      <c r="AH83" s="331">
        <v>186</v>
      </c>
      <c r="AI83" s="473">
        <v>1</v>
      </c>
      <c r="AJ83" s="473">
        <v>0</v>
      </c>
      <c r="AK83" s="473">
        <v>0</v>
      </c>
      <c r="AL83" s="473">
        <v>0</v>
      </c>
      <c r="AM83" s="473">
        <v>0</v>
      </c>
      <c r="AN83" s="473">
        <v>0</v>
      </c>
      <c r="AO83" s="473">
        <v>0</v>
      </c>
      <c r="AP83" s="473">
        <v>0</v>
      </c>
      <c r="AQ83" s="331">
        <v>0</v>
      </c>
      <c r="AR83" s="473">
        <v>0</v>
      </c>
      <c r="AS83" s="473">
        <v>0</v>
      </c>
      <c r="AT83" s="473">
        <v>0</v>
      </c>
      <c r="AU83" s="473">
        <v>0</v>
      </c>
      <c r="AV83" s="473">
        <v>0</v>
      </c>
      <c r="AW83" s="473">
        <v>0</v>
      </c>
      <c r="AX83" s="473"/>
      <c r="AY83" s="440">
        <v>2853</v>
      </c>
    </row>
    <row r="84" spans="1:51" ht="15.75" thickBot="1">
      <c r="A84" s="27" t="e">
        <v>#REF!</v>
      </c>
      <c r="B84" s="27" t="s">
        <v>2250</v>
      </c>
      <c r="C84" s="27" t="s">
        <v>2251</v>
      </c>
      <c r="D84" s="27" t="s">
        <v>2252</v>
      </c>
      <c r="E84" s="27" t="s">
        <v>2253</v>
      </c>
      <c r="F84" s="27" t="s">
        <v>2254</v>
      </c>
      <c r="G84" s="27" t="e">
        <v>#REF!</v>
      </c>
      <c r="H84" s="27" t="s">
        <v>2255</v>
      </c>
      <c r="I84" s="27" t="s">
        <v>2256</v>
      </c>
      <c r="J84" s="27" t="s">
        <v>2257</v>
      </c>
      <c r="K84" s="27" t="s">
        <v>2258</v>
      </c>
      <c r="L84" s="27" t="s">
        <v>2259</v>
      </c>
      <c r="M84" s="27" t="s">
        <v>2260</v>
      </c>
      <c r="N84" s="27" t="s">
        <v>2261</v>
      </c>
      <c r="O84" s="27" t="s">
        <v>2262</v>
      </c>
      <c r="P84" s="27" t="s">
        <v>2263</v>
      </c>
      <c r="Q84" s="27" t="s">
        <v>2264</v>
      </c>
      <c r="R84" s="27" t="s">
        <v>2265</v>
      </c>
      <c r="S84" s="27" t="s">
        <v>2266</v>
      </c>
      <c r="T84" s="27" t="s">
        <v>2267</v>
      </c>
      <c r="U84" s="27" t="s">
        <v>2268</v>
      </c>
      <c r="V84" s="27" t="s">
        <v>2269</v>
      </c>
      <c r="W84" s="27" t="s">
        <v>2270</v>
      </c>
      <c r="X84" s="412" t="s">
        <v>386</v>
      </c>
      <c r="Y84" s="431" t="s">
        <v>515</v>
      </c>
      <c r="Z84" s="34">
        <v>55</v>
      </c>
      <c r="AA84" s="472">
        <v>6199</v>
      </c>
      <c r="AB84" s="473">
        <v>0</v>
      </c>
      <c r="AC84" s="331">
        <v>0</v>
      </c>
      <c r="AD84" s="331">
        <v>0</v>
      </c>
      <c r="AE84" s="473">
        <v>0</v>
      </c>
      <c r="AF84" s="473">
        <v>103</v>
      </c>
      <c r="AG84" s="331">
        <v>0</v>
      </c>
      <c r="AH84" s="331">
        <v>103</v>
      </c>
      <c r="AI84" s="473">
        <v>0</v>
      </c>
      <c r="AJ84" s="473">
        <v>0</v>
      </c>
      <c r="AK84" s="473">
        <v>0</v>
      </c>
      <c r="AL84" s="473">
        <v>0</v>
      </c>
      <c r="AM84" s="473">
        <v>0</v>
      </c>
      <c r="AN84" s="473">
        <v>0</v>
      </c>
      <c r="AO84" s="473">
        <v>0</v>
      </c>
      <c r="AP84" s="473">
        <v>0</v>
      </c>
      <c r="AQ84" s="331">
        <v>0</v>
      </c>
      <c r="AR84" s="473">
        <v>0</v>
      </c>
      <c r="AS84" s="473">
        <v>0</v>
      </c>
      <c r="AT84" s="473">
        <v>0</v>
      </c>
      <c r="AU84" s="473">
        <v>0</v>
      </c>
      <c r="AV84" s="473">
        <v>0</v>
      </c>
      <c r="AW84" s="473">
        <v>0</v>
      </c>
      <c r="AX84" s="473"/>
      <c r="AY84" s="440">
        <v>6302</v>
      </c>
    </row>
    <row r="85" spans="1:51" ht="15.75" thickBot="1">
      <c r="A85" s="27" t="e">
        <v>#REF!</v>
      </c>
      <c r="B85" s="27" t="s">
        <v>2271</v>
      </c>
      <c r="C85" s="27" t="s">
        <v>2272</v>
      </c>
      <c r="D85" s="27" t="s">
        <v>2273</v>
      </c>
      <c r="E85" s="27" t="s">
        <v>2274</v>
      </c>
      <c r="F85" s="27" t="s">
        <v>2275</v>
      </c>
      <c r="G85" s="27" t="e">
        <v>#REF!</v>
      </c>
      <c r="H85" s="27" t="s">
        <v>2276</v>
      </c>
      <c r="I85" s="27" t="s">
        <v>2277</v>
      </c>
      <c r="J85" s="27" t="s">
        <v>2278</v>
      </c>
      <c r="K85" s="27" t="s">
        <v>2279</v>
      </c>
      <c r="L85" s="27" t="s">
        <v>2280</v>
      </c>
      <c r="M85" s="27" t="s">
        <v>2281</v>
      </c>
      <c r="N85" s="27" t="s">
        <v>2282</v>
      </c>
      <c r="O85" s="27" t="s">
        <v>2283</v>
      </c>
      <c r="P85" s="27" t="s">
        <v>2284</v>
      </c>
      <c r="Q85" s="27" t="s">
        <v>2285</v>
      </c>
      <c r="R85" s="27" t="s">
        <v>2286</v>
      </c>
      <c r="S85" s="27" t="s">
        <v>2287</v>
      </c>
      <c r="T85" s="27" t="s">
        <v>2288</v>
      </c>
      <c r="U85" s="27" t="s">
        <v>2289</v>
      </c>
      <c r="V85" s="27" t="s">
        <v>2290</v>
      </c>
      <c r="W85" s="27" t="s">
        <v>2291</v>
      </c>
      <c r="X85" s="412" t="s">
        <v>387</v>
      </c>
      <c r="Y85" s="431" t="s">
        <v>515</v>
      </c>
      <c r="Z85" s="34">
        <v>148</v>
      </c>
      <c r="AA85" s="472">
        <v>10709</v>
      </c>
      <c r="AB85" s="473">
        <v>0</v>
      </c>
      <c r="AC85" s="331">
        <v>0</v>
      </c>
      <c r="AD85" s="331">
        <v>0</v>
      </c>
      <c r="AE85" s="473">
        <v>4219</v>
      </c>
      <c r="AF85" s="473">
        <v>3611</v>
      </c>
      <c r="AG85" s="331">
        <v>2</v>
      </c>
      <c r="AH85" s="331">
        <v>3613</v>
      </c>
      <c r="AI85" s="473">
        <v>0</v>
      </c>
      <c r="AJ85" s="473">
        <v>0</v>
      </c>
      <c r="AK85" s="473">
        <v>0</v>
      </c>
      <c r="AL85" s="473">
        <v>0</v>
      </c>
      <c r="AM85" s="473">
        <v>0</v>
      </c>
      <c r="AN85" s="473">
        <v>0</v>
      </c>
      <c r="AO85" s="473">
        <v>0</v>
      </c>
      <c r="AP85" s="473">
        <v>0</v>
      </c>
      <c r="AQ85" s="331">
        <v>0</v>
      </c>
      <c r="AR85" s="473">
        <v>0</v>
      </c>
      <c r="AS85" s="473">
        <v>0</v>
      </c>
      <c r="AT85" s="473">
        <v>0</v>
      </c>
      <c r="AU85" s="473">
        <v>0</v>
      </c>
      <c r="AV85" s="473">
        <v>0</v>
      </c>
      <c r="AW85" s="473">
        <v>0</v>
      </c>
      <c r="AX85" s="473"/>
      <c r="AY85" s="440">
        <v>18541</v>
      </c>
    </row>
    <row r="86" spans="1:51" ht="15.75" thickBot="1">
      <c r="A86" s="27" t="e">
        <v>#REF!</v>
      </c>
      <c r="B86" s="27" t="s">
        <v>2292</v>
      </c>
      <c r="C86" s="27" t="s">
        <v>2293</v>
      </c>
      <c r="D86" s="27" t="s">
        <v>2294</v>
      </c>
      <c r="E86" s="27" t="s">
        <v>2295</v>
      </c>
      <c r="F86" s="27" t="s">
        <v>2296</v>
      </c>
      <c r="G86" s="27" t="e">
        <v>#REF!</v>
      </c>
      <c r="H86" s="27" t="s">
        <v>2297</v>
      </c>
      <c r="I86" s="27" t="s">
        <v>2298</v>
      </c>
      <c r="J86" s="27" t="s">
        <v>2299</v>
      </c>
      <c r="K86" s="27" t="s">
        <v>2300</v>
      </c>
      <c r="L86" s="27" t="s">
        <v>2301</v>
      </c>
      <c r="M86" s="27" t="s">
        <v>2302</v>
      </c>
      <c r="N86" s="27" t="s">
        <v>2303</v>
      </c>
      <c r="O86" s="27" t="s">
        <v>2304</v>
      </c>
      <c r="P86" s="27" t="s">
        <v>2305</v>
      </c>
      <c r="Q86" s="27" t="s">
        <v>2306</v>
      </c>
      <c r="R86" s="27" t="s">
        <v>2307</v>
      </c>
      <c r="S86" s="27" t="s">
        <v>2308</v>
      </c>
      <c r="T86" s="27" t="s">
        <v>2309</v>
      </c>
      <c r="U86" s="27" t="s">
        <v>2310</v>
      </c>
      <c r="V86" s="27" t="s">
        <v>2311</v>
      </c>
      <c r="W86" s="27" t="s">
        <v>2312</v>
      </c>
      <c r="X86" s="412" t="s">
        <v>388</v>
      </c>
      <c r="Y86" s="431" t="s">
        <v>515</v>
      </c>
      <c r="Z86" s="34">
        <v>197</v>
      </c>
      <c r="AA86" s="472">
        <v>9074</v>
      </c>
      <c r="AB86" s="473">
        <v>0</v>
      </c>
      <c r="AC86" s="331">
        <v>0</v>
      </c>
      <c r="AD86" s="331">
        <v>0</v>
      </c>
      <c r="AE86" s="473">
        <v>399</v>
      </c>
      <c r="AF86" s="473">
        <v>2086</v>
      </c>
      <c r="AG86" s="331">
        <v>0</v>
      </c>
      <c r="AH86" s="331">
        <v>2086</v>
      </c>
      <c r="AI86" s="473">
        <v>0</v>
      </c>
      <c r="AJ86" s="473">
        <v>0</v>
      </c>
      <c r="AK86" s="473">
        <v>0</v>
      </c>
      <c r="AL86" s="473">
        <v>0</v>
      </c>
      <c r="AM86" s="473">
        <v>0</v>
      </c>
      <c r="AN86" s="473">
        <v>0</v>
      </c>
      <c r="AO86" s="473">
        <v>0</v>
      </c>
      <c r="AP86" s="473">
        <v>0</v>
      </c>
      <c r="AQ86" s="331">
        <v>0</v>
      </c>
      <c r="AR86" s="473">
        <v>0</v>
      </c>
      <c r="AS86" s="473">
        <v>0</v>
      </c>
      <c r="AT86" s="473">
        <v>0</v>
      </c>
      <c r="AU86" s="473">
        <v>0</v>
      </c>
      <c r="AV86" s="473">
        <v>0</v>
      </c>
      <c r="AW86" s="473">
        <v>0</v>
      </c>
      <c r="AX86" s="473"/>
      <c r="AY86" s="440">
        <v>11559</v>
      </c>
    </row>
    <row r="87" spans="1:51" ht="15.75" thickBot="1">
      <c r="A87" s="27" t="e">
        <v>#REF!</v>
      </c>
      <c r="B87" s="27" t="s">
        <v>2313</v>
      </c>
      <c r="C87" s="27" t="s">
        <v>2314</v>
      </c>
      <c r="D87" s="27" t="s">
        <v>2315</v>
      </c>
      <c r="E87" s="27" t="s">
        <v>2316</v>
      </c>
      <c r="F87" s="27" t="s">
        <v>2317</v>
      </c>
      <c r="G87" s="27" t="e">
        <v>#REF!</v>
      </c>
      <c r="H87" s="27" t="s">
        <v>2318</v>
      </c>
      <c r="I87" s="27" t="s">
        <v>2319</v>
      </c>
      <c r="J87" s="27" t="s">
        <v>2320</v>
      </c>
      <c r="K87" s="27" t="s">
        <v>2321</v>
      </c>
      <c r="L87" s="27" t="s">
        <v>2322</v>
      </c>
      <c r="M87" s="27" t="s">
        <v>2323</v>
      </c>
      <c r="N87" s="27" t="s">
        <v>2324</v>
      </c>
      <c r="O87" s="27" t="s">
        <v>2325</v>
      </c>
      <c r="P87" s="27" t="s">
        <v>2326</v>
      </c>
      <c r="Q87" s="27" t="s">
        <v>2327</v>
      </c>
      <c r="R87" s="27" t="s">
        <v>2328</v>
      </c>
      <c r="S87" s="27" t="s">
        <v>2329</v>
      </c>
      <c r="T87" s="27" t="s">
        <v>2330</v>
      </c>
      <c r="U87" s="27" t="s">
        <v>2331</v>
      </c>
      <c r="V87" s="27" t="s">
        <v>2332</v>
      </c>
      <c r="W87" s="27" t="s">
        <v>2333</v>
      </c>
      <c r="X87" s="412" t="s">
        <v>389</v>
      </c>
      <c r="Y87" s="431" t="s">
        <v>515</v>
      </c>
      <c r="Z87" s="34">
        <v>206</v>
      </c>
      <c r="AA87" s="472">
        <v>2136</v>
      </c>
      <c r="AB87" s="473">
        <v>0</v>
      </c>
      <c r="AC87" s="331">
        <v>0</v>
      </c>
      <c r="AD87" s="331">
        <v>0</v>
      </c>
      <c r="AE87" s="473">
        <v>380</v>
      </c>
      <c r="AF87" s="473">
        <v>166</v>
      </c>
      <c r="AG87" s="331">
        <v>0</v>
      </c>
      <c r="AH87" s="331">
        <v>166</v>
      </c>
      <c r="AI87" s="473">
        <v>1</v>
      </c>
      <c r="AJ87" s="473">
        <v>0</v>
      </c>
      <c r="AK87" s="473">
        <v>0</v>
      </c>
      <c r="AL87" s="473">
        <v>0</v>
      </c>
      <c r="AM87" s="473">
        <v>0</v>
      </c>
      <c r="AN87" s="473">
        <v>0</v>
      </c>
      <c r="AO87" s="473">
        <v>0</v>
      </c>
      <c r="AP87" s="473">
        <v>0</v>
      </c>
      <c r="AQ87" s="331">
        <v>0</v>
      </c>
      <c r="AR87" s="473">
        <v>0</v>
      </c>
      <c r="AS87" s="473">
        <v>0</v>
      </c>
      <c r="AT87" s="473">
        <v>0</v>
      </c>
      <c r="AU87" s="473">
        <v>0</v>
      </c>
      <c r="AV87" s="473">
        <v>0</v>
      </c>
      <c r="AW87" s="473">
        <v>0</v>
      </c>
      <c r="AX87" s="473"/>
      <c r="AY87" s="440">
        <v>2683</v>
      </c>
    </row>
    <row r="88" spans="1:51" ht="15.75" thickBot="1">
      <c r="A88" s="27" t="e">
        <v>#REF!</v>
      </c>
      <c r="B88" s="27" t="s">
        <v>2334</v>
      </c>
      <c r="C88" s="27" t="s">
        <v>2335</v>
      </c>
      <c r="D88" s="27" t="s">
        <v>2336</v>
      </c>
      <c r="E88" s="27" t="s">
        <v>2337</v>
      </c>
      <c r="F88" s="27" t="s">
        <v>2338</v>
      </c>
      <c r="G88" s="27" t="e">
        <v>#REF!</v>
      </c>
      <c r="H88" s="27" t="s">
        <v>2339</v>
      </c>
      <c r="I88" s="27" t="s">
        <v>2340</v>
      </c>
      <c r="J88" s="27" t="s">
        <v>2341</v>
      </c>
      <c r="K88" s="27" t="s">
        <v>2342</v>
      </c>
      <c r="L88" s="27" t="s">
        <v>2343</v>
      </c>
      <c r="M88" s="27" t="s">
        <v>2344</v>
      </c>
      <c r="N88" s="27" t="s">
        <v>2345</v>
      </c>
      <c r="O88" s="27" t="s">
        <v>2346</v>
      </c>
      <c r="P88" s="27" t="s">
        <v>2347</v>
      </c>
      <c r="Q88" s="27" t="s">
        <v>2348</v>
      </c>
      <c r="R88" s="27" t="s">
        <v>2349</v>
      </c>
      <c r="S88" s="27" t="s">
        <v>2350</v>
      </c>
      <c r="T88" s="27" t="s">
        <v>2351</v>
      </c>
      <c r="U88" s="27" t="s">
        <v>2352</v>
      </c>
      <c r="V88" s="27" t="s">
        <v>2353</v>
      </c>
      <c r="W88" s="27" t="s">
        <v>2354</v>
      </c>
      <c r="X88" s="412" t="s">
        <v>390</v>
      </c>
      <c r="Y88" s="431" t="s">
        <v>515</v>
      </c>
      <c r="Z88" s="34">
        <v>313</v>
      </c>
      <c r="AA88" s="472">
        <v>4557</v>
      </c>
      <c r="AB88" s="473">
        <v>0</v>
      </c>
      <c r="AC88" s="331">
        <v>0</v>
      </c>
      <c r="AD88" s="331">
        <v>0</v>
      </c>
      <c r="AE88" s="473">
        <v>1685</v>
      </c>
      <c r="AF88" s="473">
        <v>422</v>
      </c>
      <c r="AG88" s="331">
        <v>0</v>
      </c>
      <c r="AH88" s="331">
        <v>422</v>
      </c>
      <c r="AI88" s="473">
        <v>0</v>
      </c>
      <c r="AJ88" s="473">
        <v>0</v>
      </c>
      <c r="AK88" s="473">
        <v>0</v>
      </c>
      <c r="AL88" s="473">
        <v>0</v>
      </c>
      <c r="AM88" s="473">
        <v>0</v>
      </c>
      <c r="AN88" s="473">
        <v>0</v>
      </c>
      <c r="AO88" s="473">
        <v>0</v>
      </c>
      <c r="AP88" s="473">
        <v>0</v>
      </c>
      <c r="AQ88" s="331">
        <v>0</v>
      </c>
      <c r="AR88" s="473">
        <v>0</v>
      </c>
      <c r="AS88" s="473">
        <v>0</v>
      </c>
      <c r="AT88" s="473">
        <v>0</v>
      </c>
      <c r="AU88" s="473">
        <v>0</v>
      </c>
      <c r="AV88" s="473">
        <v>0</v>
      </c>
      <c r="AW88" s="473">
        <v>0</v>
      </c>
      <c r="AX88" s="473"/>
      <c r="AY88" s="440">
        <v>6664</v>
      </c>
    </row>
    <row r="89" spans="1:51" ht="15.75" thickBot="1">
      <c r="A89" s="27" t="e">
        <v>#REF!</v>
      </c>
      <c r="B89" s="27" t="s">
        <v>2355</v>
      </c>
      <c r="C89" s="27" t="s">
        <v>2356</v>
      </c>
      <c r="D89" s="27" t="s">
        <v>2357</v>
      </c>
      <c r="E89" s="27" t="s">
        <v>2358</v>
      </c>
      <c r="F89" s="27" t="s">
        <v>2359</v>
      </c>
      <c r="G89" s="27" t="e">
        <v>#REF!</v>
      </c>
      <c r="H89" s="27" t="s">
        <v>2360</v>
      </c>
      <c r="I89" s="27" t="s">
        <v>2361</v>
      </c>
      <c r="J89" s="27" t="s">
        <v>2362</v>
      </c>
      <c r="K89" s="27" t="s">
        <v>2363</v>
      </c>
      <c r="L89" s="27" t="s">
        <v>2364</v>
      </c>
      <c r="M89" s="27" t="s">
        <v>2365</v>
      </c>
      <c r="N89" s="27" t="s">
        <v>2366</v>
      </c>
      <c r="O89" s="27" t="s">
        <v>2367</v>
      </c>
      <c r="P89" s="27" t="s">
        <v>2368</v>
      </c>
      <c r="Q89" s="27" t="s">
        <v>2369</v>
      </c>
      <c r="R89" s="27" t="s">
        <v>2370</v>
      </c>
      <c r="S89" s="27" t="s">
        <v>2371</v>
      </c>
      <c r="T89" s="27" t="s">
        <v>2372</v>
      </c>
      <c r="U89" s="27" t="s">
        <v>2373</v>
      </c>
      <c r="V89" s="27" t="s">
        <v>2374</v>
      </c>
      <c r="W89" s="27" t="s">
        <v>2375</v>
      </c>
      <c r="X89" s="412" t="s">
        <v>391</v>
      </c>
      <c r="Y89" s="431" t="s">
        <v>515</v>
      </c>
      <c r="Z89" s="34">
        <v>318</v>
      </c>
      <c r="AA89" s="472">
        <v>10160</v>
      </c>
      <c r="AB89" s="473">
        <v>0</v>
      </c>
      <c r="AC89" s="331">
        <v>0</v>
      </c>
      <c r="AD89" s="331">
        <v>0</v>
      </c>
      <c r="AE89" s="473">
        <v>2981</v>
      </c>
      <c r="AF89" s="473">
        <v>1418</v>
      </c>
      <c r="AG89" s="331">
        <v>2</v>
      </c>
      <c r="AH89" s="331">
        <v>1420</v>
      </c>
      <c r="AI89" s="473">
        <v>702</v>
      </c>
      <c r="AJ89" s="473">
        <v>0</v>
      </c>
      <c r="AK89" s="473">
        <v>0</v>
      </c>
      <c r="AL89" s="473">
        <v>0</v>
      </c>
      <c r="AM89" s="473">
        <v>0</v>
      </c>
      <c r="AN89" s="473">
        <v>0</v>
      </c>
      <c r="AO89" s="473">
        <v>0</v>
      </c>
      <c r="AP89" s="473">
        <v>0</v>
      </c>
      <c r="AQ89" s="331">
        <v>0</v>
      </c>
      <c r="AR89" s="473">
        <v>0</v>
      </c>
      <c r="AS89" s="473">
        <v>0</v>
      </c>
      <c r="AT89" s="473">
        <v>0</v>
      </c>
      <c r="AU89" s="473">
        <v>0</v>
      </c>
      <c r="AV89" s="473">
        <v>0</v>
      </c>
      <c r="AW89" s="473">
        <v>0</v>
      </c>
      <c r="AX89" s="473"/>
      <c r="AY89" s="440">
        <v>15263</v>
      </c>
    </row>
    <row r="90" spans="1:51" ht="15.75" thickBot="1">
      <c r="A90" s="27" t="e">
        <v>#REF!</v>
      </c>
      <c r="B90" s="27" t="s">
        <v>2376</v>
      </c>
      <c r="C90" s="27" t="s">
        <v>2377</v>
      </c>
      <c r="D90" s="27" t="s">
        <v>2378</v>
      </c>
      <c r="E90" s="27" t="s">
        <v>2379</v>
      </c>
      <c r="F90" s="27" t="s">
        <v>2380</v>
      </c>
      <c r="G90" s="27" t="e">
        <v>#REF!</v>
      </c>
      <c r="H90" s="27" t="s">
        <v>2381</v>
      </c>
      <c r="I90" s="27" t="s">
        <v>2382</v>
      </c>
      <c r="J90" s="27" t="s">
        <v>2383</v>
      </c>
      <c r="K90" s="27" t="s">
        <v>2384</v>
      </c>
      <c r="L90" s="27" t="s">
        <v>2385</v>
      </c>
      <c r="M90" s="27" t="s">
        <v>2386</v>
      </c>
      <c r="N90" s="27" t="s">
        <v>2387</v>
      </c>
      <c r="O90" s="27" t="s">
        <v>2388</v>
      </c>
      <c r="P90" s="27" t="s">
        <v>2389</v>
      </c>
      <c r="Q90" s="27" t="s">
        <v>2390</v>
      </c>
      <c r="R90" s="27" t="s">
        <v>2391</v>
      </c>
      <c r="S90" s="27" t="s">
        <v>2392</v>
      </c>
      <c r="T90" s="27" t="s">
        <v>2393</v>
      </c>
      <c r="U90" s="27" t="s">
        <v>2394</v>
      </c>
      <c r="V90" s="27" t="s">
        <v>2395</v>
      </c>
      <c r="W90" s="27" t="s">
        <v>2396</v>
      </c>
      <c r="X90" s="412" t="s">
        <v>392</v>
      </c>
      <c r="Y90" s="431" t="s">
        <v>515</v>
      </c>
      <c r="Z90" s="34">
        <v>321</v>
      </c>
      <c r="AA90" s="472">
        <v>3340</v>
      </c>
      <c r="AB90" s="473">
        <v>0</v>
      </c>
      <c r="AC90" s="331">
        <v>0</v>
      </c>
      <c r="AD90" s="331">
        <v>0</v>
      </c>
      <c r="AE90" s="473">
        <v>0</v>
      </c>
      <c r="AF90" s="473">
        <v>576</v>
      </c>
      <c r="AG90" s="331">
        <v>0</v>
      </c>
      <c r="AH90" s="331">
        <v>576</v>
      </c>
      <c r="AI90" s="473">
        <v>0</v>
      </c>
      <c r="AJ90" s="473">
        <v>0</v>
      </c>
      <c r="AK90" s="473">
        <v>0</v>
      </c>
      <c r="AL90" s="473">
        <v>0</v>
      </c>
      <c r="AM90" s="473">
        <v>0</v>
      </c>
      <c r="AN90" s="473">
        <v>0</v>
      </c>
      <c r="AO90" s="473">
        <v>0</v>
      </c>
      <c r="AP90" s="473">
        <v>0</v>
      </c>
      <c r="AQ90" s="331">
        <v>0</v>
      </c>
      <c r="AR90" s="473">
        <v>0</v>
      </c>
      <c r="AS90" s="473">
        <v>0</v>
      </c>
      <c r="AT90" s="473">
        <v>0</v>
      </c>
      <c r="AU90" s="473">
        <v>0</v>
      </c>
      <c r="AV90" s="473">
        <v>0</v>
      </c>
      <c r="AW90" s="473">
        <v>0</v>
      </c>
      <c r="AX90" s="473"/>
      <c r="AY90" s="440">
        <v>3916</v>
      </c>
    </row>
    <row r="91" spans="1:51" ht="15.75" thickBot="1">
      <c r="A91" s="27" t="e">
        <v>#REF!</v>
      </c>
      <c r="B91" s="27" t="s">
        <v>2397</v>
      </c>
      <c r="C91" s="27" t="s">
        <v>2398</v>
      </c>
      <c r="D91" s="27" t="s">
        <v>2399</v>
      </c>
      <c r="E91" s="27" t="s">
        <v>2400</v>
      </c>
      <c r="F91" s="27" t="s">
        <v>2401</v>
      </c>
      <c r="G91" s="27" t="e">
        <v>#REF!</v>
      </c>
      <c r="H91" s="27" t="s">
        <v>2402</v>
      </c>
      <c r="I91" s="27" t="s">
        <v>2403</v>
      </c>
      <c r="J91" s="27" t="s">
        <v>2404</v>
      </c>
      <c r="K91" s="27" t="s">
        <v>2405</v>
      </c>
      <c r="L91" s="27" t="s">
        <v>2406</v>
      </c>
      <c r="M91" s="27" t="s">
        <v>2407</v>
      </c>
      <c r="N91" s="27" t="s">
        <v>2408</v>
      </c>
      <c r="O91" s="27" t="s">
        <v>2409</v>
      </c>
      <c r="P91" s="27" t="s">
        <v>2410</v>
      </c>
      <c r="Q91" s="27" t="s">
        <v>2411</v>
      </c>
      <c r="R91" s="27" t="s">
        <v>2412</v>
      </c>
      <c r="S91" s="27" t="s">
        <v>2413</v>
      </c>
      <c r="T91" s="27" t="s">
        <v>2414</v>
      </c>
      <c r="U91" s="27" t="s">
        <v>2415</v>
      </c>
      <c r="V91" s="27" t="s">
        <v>2416</v>
      </c>
      <c r="W91" s="27" t="s">
        <v>2417</v>
      </c>
      <c r="X91" s="412" t="s">
        <v>393</v>
      </c>
      <c r="Y91" s="431" t="s">
        <v>515</v>
      </c>
      <c r="Z91" s="34">
        <v>376</v>
      </c>
      <c r="AA91" s="472">
        <v>5872</v>
      </c>
      <c r="AB91" s="473">
        <v>0</v>
      </c>
      <c r="AC91" s="331">
        <v>0</v>
      </c>
      <c r="AD91" s="331">
        <v>0</v>
      </c>
      <c r="AE91" s="473">
        <v>6415</v>
      </c>
      <c r="AF91" s="473">
        <v>2427</v>
      </c>
      <c r="AG91" s="331">
        <v>20</v>
      </c>
      <c r="AH91" s="331">
        <v>2447</v>
      </c>
      <c r="AI91" s="473">
        <v>1013</v>
      </c>
      <c r="AJ91" s="473">
        <v>0</v>
      </c>
      <c r="AK91" s="473">
        <v>0</v>
      </c>
      <c r="AL91" s="473">
        <v>0</v>
      </c>
      <c r="AM91" s="473">
        <v>0</v>
      </c>
      <c r="AN91" s="473">
        <v>0</v>
      </c>
      <c r="AO91" s="473">
        <v>1</v>
      </c>
      <c r="AP91" s="473">
        <v>0</v>
      </c>
      <c r="AQ91" s="331">
        <v>0</v>
      </c>
      <c r="AR91" s="473">
        <v>0</v>
      </c>
      <c r="AS91" s="473">
        <v>0</v>
      </c>
      <c r="AT91" s="473">
        <v>0</v>
      </c>
      <c r="AU91" s="473">
        <v>0</v>
      </c>
      <c r="AV91" s="473">
        <v>0</v>
      </c>
      <c r="AW91" s="473">
        <v>0</v>
      </c>
      <c r="AX91" s="473"/>
      <c r="AY91" s="440">
        <v>15748</v>
      </c>
    </row>
    <row r="92" spans="1:51" ht="15.75" thickBot="1">
      <c r="A92" s="27" t="e">
        <v>#REF!</v>
      </c>
      <c r="B92" s="27" t="s">
        <v>2418</v>
      </c>
      <c r="C92" s="27" t="s">
        <v>2419</v>
      </c>
      <c r="D92" s="27" t="s">
        <v>2420</v>
      </c>
      <c r="E92" s="27" t="s">
        <v>2421</v>
      </c>
      <c r="F92" s="27" t="s">
        <v>2422</v>
      </c>
      <c r="G92" s="27" t="e">
        <v>#REF!</v>
      </c>
      <c r="H92" s="27" t="s">
        <v>2423</v>
      </c>
      <c r="I92" s="27" t="s">
        <v>2424</v>
      </c>
      <c r="J92" s="27" t="s">
        <v>2425</v>
      </c>
      <c r="K92" s="27" t="s">
        <v>2426</v>
      </c>
      <c r="L92" s="27" t="s">
        <v>2427</v>
      </c>
      <c r="M92" s="27" t="s">
        <v>2428</v>
      </c>
      <c r="N92" s="27" t="s">
        <v>2429</v>
      </c>
      <c r="O92" s="27" t="s">
        <v>2430</v>
      </c>
      <c r="P92" s="27" t="s">
        <v>2431</v>
      </c>
      <c r="Q92" s="27" t="s">
        <v>2432</v>
      </c>
      <c r="R92" s="27" t="s">
        <v>2433</v>
      </c>
      <c r="S92" s="27" t="s">
        <v>2434</v>
      </c>
      <c r="T92" s="27" t="s">
        <v>2435</v>
      </c>
      <c r="U92" s="27" t="s">
        <v>2436</v>
      </c>
      <c r="V92" s="27" t="s">
        <v>2437</v>
      </c>
      <c r="W92" s="27" t="s">
        <v>2438</v>
      </c>
      <c r="X92" s="412" t="s">
        <v>394</v>
      </c>
      <c r="Y92" s="431" t="s">
        <v>515</v>
      </c>
      <c r="Z92" s="34">
        <v>400</v>
      </c>
      <c r="AA92" s="472">
        <v>7119</v>
      </c>
      <c r="AB92" s="473">
        <v>0</v>
      </c>
      <c r="AC92" s="331">
        <v>0</v>
      </c>
      <c r="AD92" s="331">
        <v>0</v>
      </c>
      <c r="AE92" s="473">
        <v>1156</v>
      </c>
      <c r="AF92" s="473">
        <v>879</v>
      </c>
      <c r="AG92" s="331">
        <v>1</v>
      </c>
      <c r="AH92" s="331">
        <v>880</v>
      </c>
      <c r="AI92" s="473">
        <v>824</v>
      </c>
      <c r="AJ92" s="473">
        <v>0</v>
      </c>
      <c r="AK92" s="473">
        <v>0</v>
      </c>
      <c r="AL92" s="473">
        <v>0</v>
      </c>
      <c r="AM92" s="473">
        <v>0</v>
      </c>
      <c r="AN92" s="473">
        <v>0</v>
      </c>
      <c r="AO92" s="473">
        <v>0</v>
      </c>
      <c r="AP92" s="473">
        <v>0</v>
      </c>
      <c r="AQ92" s="331">
        <v>0</v>
      </c>
      <c r="AR92" s="473">
        <v>0</v>
      </c>
      <c r="AS92" s="473">
        <v>0</v>
      </c>
      <c r="AT92" s="473">
        <v>0</v>
      </c>
      <c r="AU92" s="473">
        <v>0</v>
      </c>
      <c r="AV92" s="473">
        <v>0</v>
      </c>
      <c r="AW92" s="473">
        <v>0</v>
      </c>
      <c r="AX92" s="473"/>
      <c r="AY92" s="440">
        <v>9979</v>
      </c>
    </row>
    <row r="93" spans="1:51" ht="15.75" thickBot="1">
      <c r="A93" s="27" t="e">
        <v>#REF!</v>
      </c>
      <c r="B93" s="27" t="s">
        <v>2439</v>
      </c>
      <c r="C93" s="27" t="s">
        <v>2440</v>
      </c>
      <c r="D93" s="27" t="s">
        <v>2441</v>
      </c>
      <c r="E93" s="27" t="s">
        <v>2442</v>
      </c>
      <c r="F93" s="27" t="s">
        <v>2443</v>
      </c>
      <c r="G93" s="27" t="e">
        <v>#REF!</v>
      </c>
      <c r="H93" s="27" t="s">
        <v>2444</v>
      </c>
      <c r="I93" s="27" t="s">
        <v>2445</v>
      </c>
      <c r="J93" s="27" t="s">
        <v>2446</v>
      </c>
      <c r="K93" s="27" t="s">
        <v>2447</v>
      </c>
      <c r="L93" s="27" t="s">
        <v>2448</v>
      </c>
      <c r="M93" s="27" t="s">
        <v>2449</v>
      </c>
      <c r="N93" s="27" t="s">
        <v>2450</v>
      </c>
      <c r="O93" s="27" t="s">
        <v>2451</v>
      </c>
      <c r="P93" s="27" t="s">
        <v>2452</v>
      </c>
      <c r="Q93" s="27" t="s">
        <v>2453</v>
      </c>
      <c r="R93" s="27" t="s">
        <v>2454</v>
      </c>
      <c r="S93" s="27" t="s">
        <v>2455</v>
      </c>
      <c r="T93" s="27" t="s">
        <v>2456</v>
      </c>
      <c r="U93" s="27" t="s">
        <v>2457</v>
      </c>
      <c r="V93" s="27" t="s">
        <v>2458</v>
      </c>
      <c r="W93" s="27" t="s">
        <v>2459</v>
      </c>
      <c r="X93" s="412" t="s">
        <v>395</v>
      </c>
      <c r="Y93" s="431" t="s">
        <v>515</v>
      </c>
      <c r="Z93" s="34">
        <v>440</v>
      </c>
      <c r="AA93" s="472">
        <v>18175</v>
      </c>
      <c r="AB93" s="473">
        <v>0</v>
      </c>
      <c r="AC93" s="331">
        <v>0</v>
      </c>
      <c r="AD93" s="331">
        <v>0</v>
      </c>
      <c r="AE93" s="473">
        <v>3767</v>
      </c>
      <c r="AF93" s="473">
        <v>2217</v>
      </c>
      <c r="AG93" s="331">
        <v>6</v>
      </c>
      <c r="AH93" s="331">
        <v>2223</v>
      </c>
      <c r="AI93" s="473">
        <v>1259</v>
      </c>
      <c r="AJ93" s="473">
        <v>0</v>
      </c>
      <c r="AK93" s="473">
        <v>0</v>
      </c>
      <c r="AL93" s="473">
        <v>0</v>
      </c>
      <c r="AM93" s="473">
        <v>0</v>
      </c>
      <c r="AN93" s="473">
        <v>0</v>
      </c>
      <c r="AO93" s="473">
        <v>0</v>
      </c>
      <c r="AP93" s="473">
        <v>0</v>
      </c>
      <c r="AQ93" s="331">
        <v>0</v>
      </c>
      <c r="AR93" s="473">
        <v>0</v>
      </c>
      <c r="AS93" s="473">
        <v>0</v>
      </c>
      <c r="AT93" s="473">
        <v>0</v>
      </c>
      <c r="AU93" s="473">
        <v>0</v>
      </c>
      <c r="AV93" s="473">
        <v>0</v>
      </c>
      <c r="AW93" s="473">
        <v>0</v>
      </c>
      <c r="AX93" s="473"/>
      <c r="AY93" s="440">
        <v>25424</v>
      </c>
    </row>
    <row r="94" spans="1:51" ht="15.75" thickBot="1">
      <c r="A94" s="27" t="e">
        <v>#REF!</v>
      </c>
      <c r="B94" s="27" t="s">
        <v>2460</v>
      </c>
      <c r="C94" s="27" t="s">
        <v>2461</v>
      </c>
      <c r="D94" s="27" t="s">
        <v>2462</v>
      </c>
      <c r="E94" s="27" t="s">
        <v>2463</v>
      </c>
      <c r="F94" s="27" t="s">
        <v>2464</v>
      </c>
      <c r="G94" s="27" t="e">
        <v>#REF!</v>
      </c>
      <c r="H94" s="27" t="s">
        <v>2465</v>
      </c>
      <c r="I94" s="27" t="s">
        <v>2466</v>
      </c>
      <c r="J94" s="27" t="s">
        <v>2467</v>
      </c>
      <c r="K94" s="27" t="s">
        <v>2468</v>
      </c>
      <c r="L94" s="27" t="s">
        <v>2469</v>
      </c>
      <c r="M94" s="27" t="s">
        <v>2470</v>
      </c>
      <c r="N94" s="27" t="s">
        <v>2471</v>
      </c>
      <c r="O94" s="27" t="s">
        <v>2472</v>
      </c>
      <c r="P94" s="27" t="s">
        <v>2473</v>
      </c>
      <c r="Q94" s="27" t="s">
        <v>2474</v>
      </c>
      <c r="R94" s="27" t="s">
        <v>2475</v>
      </c>
      <c r="S94" s="27" t="s">
        <v>2476</v>
      </c>
      <c r="T94" s="27" t="s">
        <v>2477</v>
      </c>
      <c r="U94" s="27" t="s">
        <v>2478</v>
      </c>
      <c r="V94" s="27" t="s">
        <v>2479</v>
      </c>
      <c r="W94" s="27" t="s">
        <v>2480</v>
      </c>
      <c r="X94" s="412" t="s">
        <v>396</v>
      </c>
      <c r="Y94" s="431" t="s">
        <v>515</v>
      </c>
      <c r="Z94" s="34">
        <v>483</v>
      </c>
      <c r="AA94" s="472">
        <v>6920</v>
      </c>
      <c r="AB94" s="473">
        <v>563</v>
      </c>
      <c r="AC94" s="331">
        <v>0</v>
      </c>
      <c r="AD94" s="331">
        <v>563</v>
      </c>
      <c r="AE94" s="473">
        <v>0</v>
      </c>
      <c r="AF94" s="473">
        <v>244</v>
      </c>
      <c r="AG94" s="331">
        <v>0</v>
      </c>
      <c r="AH94" s="331">
        <v>244</v>
      </c>
      <c r="AI94" s="473">
        <v>0</v>
      </c>
      <c r="AJ94" s="473">
        <v>0</v>
      </c>
      <c r="AK94" s="473">
        <v>0</v>
      </c>
      <c r="AL94" s="473">
        <v>0</v>
      </c>
      <c r="AM94" s="473">
        <v>0</v>
      </c>
      <c r="AN94" s="473">
        <v>0</v>
      </c>
      <c r="AO94" s="473">
        <v>0</v>
      </c>
      <c r="AP94" s="473">
        <v>0</v>
      </c>
      <c r="AQ94" s="331">
        <v>0</v>
      </c>
      <c r="AR94" s="473">
        <v>0</v>
      </c>
      <c r="AS94" s="473">
        <v>0</v>
      </c>
      <c r="AT94" s="473">
        <v>0</v>
      </c>
      <c r="AU94" s="473">
        <v>0</v>
      </c>
      <c r="AV94" s="473">
        <v>0</v>
      </c>
      <c r="AW94" s="473">
        <v>0</v>
      </c>
      <c r="AX94" s="473"/>
      <c r="AY94" s="440">
        <v>7727</v>
      </c>
    </row>
    <row r="95" spans="1:51" ht="15.75" thickBot="1">
      <c r="A95" s="27" t="e">
        <v>#REF!</v>
      </c>
      <c r="B95" s="27" t="s">
        <v>2481</v>
      </c>
      <c r="C95" s="27" t="s">
        <v>2482</v>
      </c>
      <c r="D95" s="27" t="s">
        <v>2483</v>
      </c>
      <c r="E95" s="27" t="s">
        <v>2484</v>
      </c>
      <c r="F95" s="27" t="s">
        <v>2485</v>
      </c>
      <c r="G95" s="27" t="e">
        <v>#REF!</v>
      </c>
      <c r="H95" s="27" t="s">
        <v>2486</v>
      </c>
      <c r="I95" s="27" t="s">
        <v>2487</v>
      </c>
      <c r="J95" s="27" t="s">
        <v>2488</v>
      </c>
      <c r="K95" s="27" t="s">
        <v>2489</v>
      </c>
      <c r="L95" s="27" t="s">
        <v>2490</v>
      </c>
      <c r="M95" s="27" t="s">
        <v>2491</v>
      </c>
      <c r="N95" s="27" t="s">
        <v>2492</v>
      </c>
      <c r="O95" s="27" t="s">
        <v>2493</v>
      </c>
      <c r="P95" s="27" t="s">
        <v>2494</v>
      </c>
      <c r="Q95" s="27" t="s">
        <v>2495</v>
      </c>
      <c r="R95" s="27" t="s">
        <v>2496</v>
      </c>
      <c r="S95" s="27" t="s">
        <v>2497</v>
      </c>
      <c r="T95" s="27" t="s">
        <v>2498</v>
      </c>
      <c r="U95" s="27" t="s">
        <v>2499</v>
      </c>
      <c r="V95" s="27" t="s">
        <v>2500</v>
      </c>
      <c r="W95" s="27" t="s">
        <v>2501</v>
      </c>
      <c r="X95" s="412" t="s">
        <v>397</v>
      </c>
      <c r="Y95" s="431" t="s">
        <v>515</v>
      </c>
      <c r="Z95" s="34">
        <v>541</v>
      </c>
      <c r="AA95" s="472">
        <v>8232</v>
      </c>
      <c r="AB95" s="473">
        <v>0</v>
      </c>
      <c r="AC95" s="331">
        <v>0</v>
      </c>
      <c r="AD95" s="331">
        <v>0</v>
      </c>
      <c r="AE95" s="473">
        <v>0</v>
      </c>
      <c r="AF95" s="473">
        <v>3102</v>
      </c>
      <c r="AG95" s="331">
        <v>3</v>
      </c>
      <c r="AH95" s="331">
        <v>3105</v>
      </c>
      <c r="AI95" s="473">
        <v>1299</v>
      </c>
      <c r="AJ95" s="473">
        <v>0</v>
      </c>
      <c r="AK95" s="473">
        <v>0</v>
      </c>
      <c r="AL95" s="473">
        <v>0</v>
      </c>
      <c r="AM95" s="473">
        <v>0</v>
      </c>
      <c r="AN95" s="473">
        <v>0</v>
      </c>
      <c r="AO95" s="473">
        <v>0</v>
      </c>
      <c r="AP95" s="473">
        <v>0</v>
      </c>
      <c r="AQ95" s="331">
        <v>0</v>
      </c>
      <c r="AR95" s="473">
        <v>0</v>
      </c>
      <c r="AS95" s="473">
        <v>0</v>
      </c>
      <c r="AT95" s="473">
        <v>0</v>
      </c>
      <c r="AU95" s="473">
        <v>0</v>
      </c>
      <c r="AV95" s="473">
        <v>0</v>
      </c>
      <c r="AW95" s="473">
        <v>0</v>
      </c>
      <c r="AX95" s="473"/>
      <c r="AY95" s="440">
        <v>12636</v>
      </c>
    </row>
    <row r="96" spans="1:51" ht="15.75" thickBot="1">
      <c r="A96" s="27" t="e">
        <v>#REF!</v>
      </c>
      <c r="B96" s="27" t="s">
        <v>2502</v>
      </c>
      <c r="C96" s="27" t="s">
        <v>2503</v>
      </c>
      <c r="D96" s="27" t="s">
        <v>2504</v>
      </c>
      <c r="E96" s="27" t="s">
        <v>2505</v>
      </c>
      <c r="F96" s="27" t="s">
        <v>2506</v>
      </c>
      <c r="G96" s="27" t="e">
        <v>#REF!</v>
      </c>
      <c r="H96" s="27" t="s">
        <v>2507</v>
      </c>
      <c r="I96" s="27" t="s">
        <v>2508</v>
      </c>
      <c r="J96" s="27" t="s">
        <v>2509</v>
      </c>
      <c r="K96" s="27" t="s">
        <v>2510</v>
      </c>
      <c r="L96" s="27" t="s">
        <v>2511</v>
      </c>
      <c r="M96" s="27" t="s">
        <v>2512</v>
      </c>
      <c r="N96" s="27" t="s">
        <v>2513</v>
      </c>
      <c r="O96" s="27" t="s">
        <v>2514</v>
      </c>
      <c r="P96" s="27" t="s">
        <v>2515</v>
      </c>
      <c r="Q96" s="27" t="s">
        <v>2516</v>
      </c>
      <c r="R96" s="27" t="s">
        <v>2517</v>
      </c>
      <c r="S96" s="27" t="s">
        <v>2518</v>
      </c>
      <c r="T96" s="27" t="s">
        <v>2519</v>
      </c>
      <c r="U96" s="27" t="s">
        <v>2520</v>
      </c>
      <c r="V96" s="27" t="s">
        <v>2521</v>
      </c>
      <c r="W96" s="27" t="s">
        <v>2522</v>
      </c>
      <c r="X96" s="412" t="s">
        <v>398</v>
      </c>
      <c r="Y96" s="431" t="s">
        <v>515</v>
      </c>
      <c r="Z96" s="34">
        <v>607</v>
      </c>
      <c r="AA96" s="472">
        <v>2705</v>
      </c>
      <c r="AB96" s="473">
        <v>0</v>
      </c>
      <c r="AC96" s="331">
        <v>0</v>
      </c>
      <c r="AD96" s="331">
        <v>0</v>
      </c>
      <c r="AE96" s="473">
        <v>663</v>
      </c>
      <c r="AF96" s="473">
        <v>835</v>
      </c>
      <c r="AG96" s="331">
        <v>0</v>
      </c>
      <c r="AH96" s="331">
        <v>835</v>
      </c>
      <c r="AI96" s="473">
        <v>0</v>
      </c>
      <c r="AJ96" s="473">
        <v>0</v>
      </c>
      <c r="AK96" s="473">
        <v>0</v>
      </c>
      <c r="AL96" s="473">
        <v>0</v>
      </c>
      <c r="AM96" s="473">
        <v>0</v>
      </c>
      <c r="AN96" s="473">
        <v>0</v>
      </c>
      <c r="AO96" s="473">
        <v>0</v>
      </c>
      <c r="AP96" s="473">
        <v>0</v>
      </c>
      <c r="AQ96" s="331">
        <v>0</v>
      </c>
      <c r="AR96" s="473">
        <v>0</v>
      </c>
      <c r="AS96" s="473">
        <v>0</v>
      </c>
      <c r="AT96" s="473">
        <v>0</v>
      </c>
      <c r="AU96" s="473">
        <v>0</v>
      </c>
      <c r="AV96" s="473">
        <v>0</v>
      </c>
      <c r="AW96" s="473">
        <v>0</v>
      </c>
      <c r="AX96" s="473"/>
      <c r="AY96" s="440">
        <v>4203</v>
      </c>
    </row>
    <row r="97" spans="1:51" ht="15.75" thickBot="1">
      <c r="A97" s="27" t="e">
        <v>#REF!</v>
      </c>
      <c r="B97" s="27" t="s">
        <v>2523</v>
      </c>
      <c r="C97" s="27" t="s">
        <v>2524</v>
      </c>
      <c r="D97" s="27" t="s">
        <v>2525</v>
      </c>
      <c r="E97" s="27" t="s">
        <v>2526</v>
      </c>
      <c r="F97" s="27" t="s">
        <v>2527</v>
      </c>
      <c r="G97" s="27" t="e">
        <v>#REF!</v>
      </c>
      <c r="H97" s="27" t="s">
        <v>2528</v>
      </c>
      <c r="I97" s="27" t="s">
        <v>2529</v>
      </c>
      <c r="J97" s="27" t="s">
        <v>2530</v>
      </c>
      <c r="K97" s="27" t="s">
        <v>2531</v>
      </c>
      <c r="L97" s="27" t="s">
        <v>2532</v>
      </c>
      <c r="M97" s="27" t="s">
        <v>2533</v>
      </c>
      <c r="N97" s="27" t="s">
        <v>2534</v>
      </c>
      <c r="O97" s="27" t="s">
        <v>2535</v>
      </c>
      <c r="P97" s="27" t="s">
        <v>2536</v>
      </c>
      <c r="Q97" s="27" t="s">
        <v>2537</v>
      </c>
      <c r="R97" s="27" t="s">
        <v>2538</v>
      </c>
      <c r="S97" s="27" t="s">
        <v>2539</v>
      </c>
      <c r="T97" s="27" t="s">
        <v>2540</v>
      </c>
      <c r="U97" s="27" t="s">
        <v>2541</v>
      </c>
      <c r="V97" s="27" t="s">
        <v>2542</v>
      </c>
      <c r="W97" s="27" t="s">
        <v>2543</v>
      </c>
      <c r="X97" s="412" t="s">
        <v>399</v>
      </c>
      <c r="Y97" s="431" t="s">
        <v>515</v>
      </c>
      <c r="Z97" s="34">
        <v>615</v>
      </c>
      <c r="AA97" s="472">
        <v>17137</v>
      </c>
      <c r="AB97" s="473">
        <v>385</v>
      </c>
      <c r="AC97" s="331">
        <v>23</v>
      </c>
      <c r="AD97" s="331">
        <v>408</v>
      </c>
      <c r="AE97" s="473">
        <v>11019</v>
      </c>
      <c r="AF97" s="473">
        <v>4770</v>
      </c>
      <c r="AG97" s="331">
        <v>53</v>
      </c>
      <c r="AH97" s="331">
        <v>4823</v>
      </c>
      <c r="AI97" s="473">
        <v>2332</v>
      </c>
      <c r="AJ97" s="473">
        <v>0</v>
      </c>
      <c r="AK97" s="473">
        <v>0</v>
      </c>
      <c r="AL97" s="473">
        <v>1350</v>
      </c>
      <c r="AM97" s="473">
        <v>0</v>
      </c>
      <c r="AN97" s="473">
        <v>195</v>
      </c>
      <c r="AO97" s="473">
        <v>0</v>
      </c>
      <c r="AP97" s="473">
        <v>0</v>
      </c>
      <c r="AQ97" s="331">
        <v>0</v>
      </c>
      <c r="AR97" s="473">
        <v>0</v>
      </c>
      <c r="AS97" s="473">
        <v>1</v>
      </c>
      <c r="AT97" s="473">
        <v>0</v>
      </c>
      <c r="AU97" s="473">
        <v>0</v>
      </c>
      <c r="AV97" s="473">
        <v>0</v>
      </c>
      <c r="AW97" s="473">
        <v>0</v>
      </c>
      <c r="AX97" s="473"/>
      <c r="AY97" s="440">
        <v>37265</v>
      </c>
    </row>
    <row r="98" spans="1:51" ht="15.75" thickBot="1">
      <c r="A98" s="27" t="e">
        <v>#REF!</v>
      </c>
      <c r="B98" s="27" t="s">
        <v>2544</v>
      </c>
      <c r="C98" s="27" t="s">
        <v>2545</v>
      </c>
      <c r="D98" s="27" t="s">
        <v>2546</v>
      </c>
      <c r="E98" s="27" t="s">
        <v>2547</v>
      </c>
      <c r="F98" s="27" t="s">
        <v>2548</v>
      </c>
      <c r="G98" s="27" t="e">
        <v>#REF!</v>
      </c>
      <c r="H98" s="27" t="s">
        <v>2549</v>
      </c>
      <c r="I98" s="27" t="s">
        <v>2550</v>
      </c>
      <c r="J98" s="27" t="s">
        <v>2551</v>
      </c>
      <c r="K98" s="27" t="s">
        <v>2552</v>
      </c>
      <c r="L98" s="27" t="s">
        <v>2553</v>
      </c>
      <c r="M98" s="27" t="s">
        <v>2554</v>
      </c>
      <c r="N98" s="27" t="s">
        <v>2555</v>
      </c>
      <c r="O98" s="27" t="s">
        <v>2556</v>
      </c>
      <c r="P98" s="27" t="s">
        <v>2557</v>
      </c>
      <c r="Q98" s="27" t="s">
        <v>2558</v>
      </c>
      <c r="R98" s="27" t="s">
        <v>2559</v>
      </c>
      <c r="S98" s="27" t="s">
        <v>2560</v>
      </c>
      <c r="T98" s="27" t="s">
        <v>2561</v>
      </c>
      <c r="U98" s="27" t="s">
        <v>2562</v>
      </c>
      <c r="V98" s="27" t="s">
        <v>2563</v>
      </c>
      <c r="W98" s="27" t="s">
        <v>2564</v>
      </c>
      <c r="X98" s="412" t="s">
        <v>400</v>
      </c>
      <c r="Y98" s="431" t="s">
        <v>515</v>
      </c>
      <c r="Z98" s="34">
        <v>649</v>
      </c>
      <c r="AA98" s="472">
        <v>6702</v>
      </c>
      <c r="AB98" s="473">
        <v>0</v>
      </c>
      <c r="AC98" s="331">
        <v>0</v>
      </c>
      <c r="AD98" s="331">
        <v>0</v>
      </c>
      <c r="AE98" s="473">
        <v>2873</v>
      </c>
      <c r="AF98" s="473">
        <v>634</v>
      </c>
      <c r="AG98" s="331">
        <v>1</v>
      </c>
      <c r="AH98" s="331">
        <v>635</v>
      </c>
      <c r="AI98" s="473">
        <v>0</v>
      </c>
      <c r="AJ98" s="473">
        <v>0</v>
      </c>
      <c r="AK98" s="473">
        <v>0</v>
      </c>
      <c r="AL98" s="473">
        <v>0</v>
      </c>
      <c r="AM98" s="473">
        <v>0</v>
      </c>
      <c r="AN98" s="473">
        <v>0</v>
      </c>
      <c r="AO98" s="473">
        <v>0</v>
      </c>
      <c r="AP98" s="473">
        <v>0</v>
      </c>
      <c r="AQ98" s="331">
        <v>0</v>
      </c>
      <c r="AR98" s="473">
        <v>0</v>
      </c>
      <c r="AS98" s="473">
        <v>0</v>
      </c>
      <c r="AT98" s="473">
        <v>0</v>
      </c>
      <c r="AU98" s="473">
        <v>0</v>
      </c>
      <c r="AV98" s="473">
        <v>0</v>
      </c>
      <c r="AW98" s="473">
        <v>0</v>
      </c>
      <c r="AX98" s="473"/>
      <c r="AY98" s="440">
        <v>10210</v>
      </c>
    </row>
    <row r="99" spans="1:51" ht="15.75" thickBot="1">
      <c r="A99" s="27" t="e">
        <v>#REF!</v>
      </c>
      <c r="B99" s="27" t="s">
        <v>2565</v>
      </c>
      <c r="C99" s="27" t="s">
        <v>2566</v>
      </c>
      <c r="D99" s="27" t="s">
        <v>2567</v>
      </c>
      <c r="E99" s="27" t="s">
        <v>2568</v>
      </c>
      <c r="F99" s="27" t="s">
        <v>2569</v>
      </c>
      <c r="G99" s="27" t="e">
        <v>#REF!</v>
      </c>
      <c r="H99" s="27" t="s">
        <v>2570</v>
      </c>
      <c r="I99" s="27" t="s">
        <v>2571</v>
      </c>
      <c r="J99" s="27" t="s">
        <v>2572</v>
      </c>
      <c r="K99" s="27" t="s">
        <v>2573</v>
      </c>
      <c r="L99" s="27" t="s">
        <v>2574</v>
      </c>
      <c r="M99" s="27" t="s">
        <v>2575</v>
      </c>
      <c r="N99" s="27" t="s">
        <v>2576</v>
      </c>
      <c r="O99" s="27" t="s">
        <v>2577</v>
      </c>
      <c r="P99" s="27" t="s">
        <v>2578</v>
      </c>
      <c r="Q99" s="27" t="s">
        <v>2579</v>
      </c>
      <c r="R99" s="27" t="s">
        <v>2580</v>
      </c>
      <c r="S99" s="27" t="s">
        <v>2581</v>
      </c>
      <c r="T99" s="27" t="s">
        <v>2582</v>
      </c>
      <c r="U99" s="27" t="s">
        <v>2583</v>
      </c>
      <c r="V99" s="27" t="s">
        <v>2584</v>
      </c>
      <c r="W99" s="27" t="s">
        <v>2585</v>
      </c>
      <c r="X99" s="412" t="s">
        <v>401</v>
      </c>
      <c r="Y99" s="431" t="s">
        <v>515</v>
      </c>
      <c r="Z99" s="34">
        <v>652</v>
      </c>
      <c r="AA99" s="472">
        <v>4770</v>
      </c>
      <c r="AB99" s="473">
        <v>0</v>
      </c>
      <c r="AC99" s="331">
        <v>0</v>
      </c>
      <c r="AD99" s="331">
        <v>0</v>
      </c>
      <c r="AE99" s="473">
        <v>1</v>
      </c>
      <c r="AF99" s="473">
        <v>144</v>
      </c>
      <c r="AG99" s="331">
        <v>1</v>
      </c>
      <c r="AH99" s="331">
        <v>145</v>
      </c>
      <c r="AI99" s="473">
        <v>0</v>
      </c>
      <c r="AJ99" s="473">
        <v>0</v>
      </c>
      <c r="AK99" s="473">
        <v>0</v>
      </c>
      <c r="AL99" s="473">
        <v>0</v>
      </c>
      <c r="AM99" s="473">
        <v>0</v>
      </c>
      <c r="AN99" s="473">
        <v>0</v>
      </c>
      <c r="AO99" s="473">
        <v>0</v>
      </c>
      <c r="AP99" s="473">
        <v>0</v>
      </c>
      <c r="AQ99" s="331">
        <v>0</v>
      </c>
      <c r="AR99" s="473">
        <v>0</v>
      </c>
      <c r="AS99" s="473">
        <v>0</v>
      </c>
      <c r="AT99" s="473">
        <v>0</v>
      </c>
      <c r="AU99" s="473">
        <v>0</v>
      </c>
      <c r="AV99" s="473">
        <v>0</v>
      </c>
      <c r="AW99" s="473">
        <v>0</v>
      </c>
      <c r="AX99" s="473"/>
      <c r="AY99" s="440">
        <v>4916</v>
      </c>
    </row>
    <row r="100" spans="1:51" ht="15.75" thickBot="1">
      <c r="A100" s="27" t="e">
        <v>#REF!</v>
      </c>
      <c r="B100" s="27" t="s">
        <v>2586</v>
      </c>
      <c r="C100" s="27" t="s">
        <v>2587</v>
      </c>
      <c r="D100" s="27" t="s">
        <v>2588</v>
      </c>
      <c r="E100" s="27" t="s">
        <v>2589</v>
      </c>
      <c r="F100" s="27" t="s">
        <v>2590</v>
      </c>
      <c r="G100" s="27" t="e">
        <v>#REF!</v>
      </c>
      <c r="H100" s="27" t="s">
        <v>2591</v>
      </c>
      <c r="I100" s="27" t="s">
        <v>2592</v>
      </c>
      <c r="J100" s="27" t="s">
        <v>2593</v>
      </c>
      <c r="K100" s="27" t="s">
        <v>2594</v>
      </c>
      <c r="L100" s="27" t="s">
        <v>2595</v>
      </c>
      <c r="M100" s="27" t="s">
        <v>2596</v>
      </c>
      <c r="N100" s="27" t="s">
        <v>2597</v>
      </c>
      <c r="O100" s="27" t="s">
        <v>2598</v>
      </c>
      <c r="P100" s="27" t="s">
        <v>2599</v>
      </c>
      <c r="Q100" s="27" t="s">
        <v>2600</v>
      </c>
      <c r="R100" s="27" t="s">
        <v>2601</v>
      </c>
      <c r="S100" s="27" t="s">
        <v>2602</v>
      </c>
      <c r="T100" s="27" t="s">
        <v>2603</v>
      </c>
      <c r="U100" s="27" t="s">
        <v>2604</v>
      </c>
      <c r="V100" s="27" t="s">
        <v>2605</v>
      </c>
      <c r="W100" s="27" t="s">
        <v>2606</v>
      </c>
      <c r="X100" s="412" t="s">
        <v>402</v>
      </c>
      <c r="Y100" s="431" t="s">
        <v>515</v>
      </c>
      <c r="Z100" s="34">
        <v>660</v>
      </c>
      <c r="AA100" s="472">
        <v>9342</v>
      </c>
      <c r="AB100" s="473">
        <v>0</v>
      </c>
      <c r="AC100" s="331">
        <v>0</v>
      </c>
      <c r="AD100" s="331">
        <v>0</v>
      </c>
      <c r="AE100" s="473">
        <v>0</v>
      </c>
      <c r="AF100" s="473">
        <v>993</v>
      </c>
      <c r="AG100" s="331">
        <v>0</v>
      </c>
      <c r="AH100" s="331">
        <v>993</v>
      </c>
      <c r="AI100" s="473">
        <v>0</v>
      </c>
      <c r="AJ100" s="473">
        <v>0</v>
      </c>
      <c r="AK100" s="473">
        <v>0</v>
      </c>
      <c r="AL100" s="473">
        <v>0</v>
      </c>
      <c r="AM100" s="473">
        <v>0</v>
      </c>
      <c r="AN100" s="473">
        <v>0</v>
      </c>
      <c r="AO100" s="473">
        <v>0</v>
      </c>
      <c r="AP100" s="473">
        <v>0</v>
      </c>
      <c r="AQ100" s="331">
        <v>0</v>
      </c>
      <c r="AR100" s="473">
        <v>0</v>
      </c>
      <c r="AS100" s="473">
        <v>0</v>
      </c>
      <c r="AT100" s="473">
        <v>0</v>
      </c>
      <c r="AU100" s="473">
        <v>0</v>
      </c>
      <c r="AV100" s="473">
        <v>0</v>
      </c>
      <c r="AW100" s="473">
        <v>0</v>
      </c>
      <c r="AX100" s="473"/>
      <c r="AY100" s="440">
        <v>10335</v>
      </c>
    </row>
    <row r="101" spans="1:51" ht="15.75" thickBot="1">
      <c r="A101" s="27" t="e">
        <v>#REF!</v>
      </c>
      <c r="B101" s="27" t="s">
        <v>2607</v>
      </c>
      <c r="C101" s="27" t="s">
        <v>2608</v>
      </c>
      <c r="D101" s="27" t="s">
        <v>2609</v>
      </c>
      <c r="E101" s="27" t="s">
        <v>2610</v>
      </c>
      <c r="F101" s="27" t="s">
        <v>2611</v>
      </c>
      <c r="G101" s="27" t="e">
        <v>#REF!</v>
      </c>
      <c r="H101" s="27" t="s">
        <v>2612</v>
      </c>
      <c r="I101" s="27" t="s">
        <v>2613</v>
      </c>
      <c r="J101" s="27" t="s">
        <v>2614</v>
      </c>
      <c r="K101" s="27" t="s">
        <v>2615</v>
      </c>
      <c r="L101" s="27" t="s">
        <v>2616</v>
      </c>
      <c r="M101" s="27" t="s">
        <v>2617</v>
      </c>
      <c r="N101" s="27" t="s">
        <v>2618</v>
      </c>
      <c r="O101" s="27" t="s">
        <v>2619</v>
      </c>
      <c r="P101" s="27" t="s">
        <v>2620</v>
      </c>
      <c r="Q101" s="27" t="s">
        <v>2621</v>
      </c>
      <c r="R101" s="27" t="s">
        <v>2622</v>
      </c>
      <c r="S101" s="27" t="s">
        <v>2623</v>
      </c>
      <c r="T101" s="27" t="s">
        <v>2624</v>
      </c>
      <c r="U101" s="27" t="s">
        <v>2625</v>
      </c>
      <c r="V101" s="27" t="s">
        <v>2626</v>
      </c>
      <c r="W101" s="27" t="s">
        <v>2627</v>
      </c>
      <c r="X101" s="412" t="s">
        <v>403</v>
      </c>
      <c r="Y101" s="431" t="s">
        <v>515</v>
      </c>
      <c r="Z101" s="34">
        <v>667</v>
      </c>
      <c r="AA101" s="472">
        <v>8619</v>
      </c>
      <c r="AB101" s="473">
        <v>0</v>
      </c>
      <c r="AC101" s="331">
        <v>0</v>
      </c>
      <c r="AD101" s="331">
        <v>0</v>
      </c>
      <c r="AE101" s="473">
        <v>477</v>
      </c>
      <c r="AF101" s="473">
        <v>926</v>
      </c>
      <c r="AG101" s="331">
        <v>5</v>
      </c>
      <c r="AH101" s="331">
        <v>931</v>
      </c>
      <c r="AI101" s="473">
        <v>1</v>
      </c>
      <c r="AJ101" s="473">
        <v>0</v>
      </c>
      <c r="AK101" s="473">
        <v>0</v>
      </c>
      <c r="AL101" s="473">
        <v>0</v>
      </c>
      <c r="AM101" s="473">
        <v>0</v>
      </c>
      <c r="AN101" s="473">
        <v>0</v>
      </c>
      <c r="AO101" s="473">
        <v>0</v>
      </c>
      <c r="AP101" s="473">
        <v>0</v>
      </c>
      <c r="AQ101" s="331">
        <v>0</v>
      </c>
      <c r="AR101" s="473">
        <v>0</v>
      </c>
      <c r="AS101" s="473">
        <v>0</v>
      </c>
      <c r="AT101" s="473">
        <v>0</v>
      </c>
      <c r="AU101" s="473">
        <v>0</v>
      </c>
      <c r="AV101" s="473">
        <v>0</v>
      </c>
      <c r="AW101" s="473">
        <v>0</v>
      </c>
      <c r="AX101" s="473"/>
      <c r="AY101" s="440">
        <v>10028</v>
      </c>
    </row>
    <row r="102" spans="1:51" ht="15.75" thickBot="1">
      <c r="A102" s="27" t="e">
        <v>#REF!</v>
      </c>
      <c r="B102" s="27" t="s">
        <v>2628</v>
      </c>
      <c r="C102" s="27" t="s">
        <v>2629</v>
      </c>
      <c r="D102" s="27" t="s">
        <v>2630</v>
      </c>
      <c r="E102" s="27" t="s">
        <v>2631</v>
      </c>
      <c r="F102" s="27" t="s">
        <v>2632</v>
      </c>
      <c r="G102" s="27" t="e">
        <v>#REF!</v>
      </c>
      <c r="H102" s="27" t="s">
        <v>2633</v>
      </c>
      <c r="I102" s="27" t="s">
        <v>2634</v>
      </c>
      <c r="J102" s="27" t="s">
        <v>2635</v>
      </c>
      <c r="K102" s="27" t="s">
        <v>2636</v>
      </c>
      <c r="L102" s="27" t="s">
        <v>2637</v>
      </c>
      <c r="M102" s="27" t="s">
        <v>2638</v>
      </c>
      <c r="N102" s="27" t="s">
        <v>2639</v>
      </c>
      <c r="O102" s="27" t="s">
        <v>2640</v>
      </c>
      <c r="P102" s="27" t="s">
        <v>2641</v>
      </c>
      <c r="Q102" s="27" t="s">
        <v>2642</v>
      </c>
      <c r="R102" s="27" t="s">
        <v>2643</v>
      </c>
      <c r="S102" s="27" t="s">
        <v>2644</v>
      </c>
      <c r="T102" s="27" t="s">
        <v>2645</v>
      </c>
      <c r="U102" s="27" t="s">
        <v>2646</v>
      </c>
      <c r="V102" s="27" t="s">
        <v>2647</v>
      </c>
      <c r="W102" s="27" t="s">
        <v>2648</v>
      </c>
      <c r="X102" s="412" t="s">
        <v>404</v>
      </c>
      <c r="Y102" s="431" t="s">
        <v>515</v>
      </c>
      <c r="Z102" s="34">
        <v>674</v>
      </c>
      <c r="AA102" s="472">
        <v>11067</v>
      </c>
      <c r="AB102" s="473">
        <v>0</v>
      </c>
      <c r="AC102" s="331">
        <v>0</v>
      </c>
      <c r="AD102" s="331">
        <v>0</v>
      </c>
      <c r="AE102" s="473">
        <v>0</v>
      </c>
      <c r="AF102" s="473">
        <v>681</v>
      </c>
      <c r="AG102" s="331">
        <v>0</v>
      </c>
      <c r="AH102" s="331">
        <v>681</v>
      </c>
      <c r="AI102" s="473">
        <v>0</v>
      </c>
      <c r="AJ102" s="473">
        <v>0</v>
      </c>
      <c r="AK102" s="473">
        <v>0</v>
      </c>
      <c r="AL102" s="473">
        <v>0</v>
      </c>
      <c r="AM102" s="473">
        <v>0</v>
      </c>
      <c r="AN102" s="473">
        <v>0</v>
      </c>
      <c r="AO102" s="473">
        <v>0</v>
      </c>
      <c r="AP102" s="473">
        <v>0</v>
      </c>
      <c r="AQ102" s="331">
        <v>0</v>
      </c>
      <c r="AR102" s="473">
        <v>0</v>
      </c>
      <c r="AS102" s="473">
        <v>0</v>
      </c>
      <c r="AT102" s="473">
        <v>0</v>
      </c>
      <c r="AU102" s="473">
        <v>0</v>
      </c>
      <c r="AV102" s="473">
        <v>0</v>
      </c>
      <c r="AW102" s="473">
        <v>0</v>
      </c>
      <c r="AX102" s="473"/>
      <c r="AY102" s="440">
        <v>11748</v>
      </c>
    </row>
    <row r="103" spans="1:51" ht="15.75" thickBot="1">
      <c r="A103" s="27" t="e">
        <v>#REF!</v>
      </c>
      <c r="B103" s="27" t="s">
        <v>2649</v>
      </c>
      <c r="C103" s="27" t="s">
        <v>2650</v>
      </c>
      <c r="D103" s="27" t="s">
        <v>2651</v>
      </c>
      <c r="E103" s="27" t="s">
        <v>2652</v>
      </c>
      <c r="F103" s="27" t="s">
        <v>2653</v>
      </c>
      <c r="G103" s="27" t="e">
        <v>#REF!</v>
      </c>
      <c r="H103" s="27" t="s">
        <v>2654</v>
      </c>
      <c r="I103" s="27" t="s">
        <v>2655</v>
      </c>
      <c r="J103" s="27" t="s">
        <v>2656</v>
      </c>
      <c r="K103" s="27" t="s">
        <v>2657</v>
      </c>
      <c r="L103" s="27" t="s">
        <v>2658</v>
      </c>
      <c r="M103" s="27" t="s">
        <v>2659</v>
      </c>
      <c r="N103" s="27" t="s">
        <v>2660</v>
      </c>
      <c r="O103" s="27" t="s">
        <v>2661</v>
      </c>
      <c r="P103" s="27" t="s">
        <v>2662</v>
      </c>
      <c r="Q103" s="27" t="s">
        <v>2663</v>
      </c>
      <c r="R103" s="27" t="s">
        <v>2664</v>
      </c>
      <c r="S103" s="27" t="s">
        <v>2665</v>
      </c>
      <c r="T103" s="27" t="s">
        <v>2666</v>
      </c>
      <c r="U103" s="27" t="s">
        <v>2667</v>
      </c>
      <c r="V103" s="27" t="s">
        <v>2668</v>
      </c>
      <c r="W103" s="27" t="s">
        <v>2669</v>
      </c>
      <c r="X103" s="412" t="s">
        <v>405</v>
      </c>
      <c r="Y103" s="431" t="s">
        <v>515</v>
      </c>
      <c r="Z103" s="34">
        <v>697</v>
      </c>
      <c r="AA103" s="472">
        <v>13753</v>
      </c>
      <c r="AB103" s="473">
        <v>0</v>
      </c>
      <c r="AC103" s="331">
        <v>0</v>
      </c>
      <c r="AD103" s="331">
        <v>0</v>
      </c>
      <c r="AE103" s="473">
        <v>1140</v>
      </c>
      <c r="AF103" s="473">
        <v>2340</v>
      </c>
      <c r="AG103" s="331">
        <v>0</v>
      </c>
      <c r="AH103" s="331">
        <v>2340</v>
      </c>
      <c r="AI103" s="473">
        <v>133</v>
      </c>
      <c r="AJ103" s="473">
        <v>0</v>
      </c>
      <c r="AK103" s="473">
        <v>0</v>
      </c>
      <c r="AL103" s="473">
        <v>0</v>
      </c>
      <c r="AM103" s="473">
        <v>0</v>
      </c>
      <c r="AN103" s="473">
        <v>0</v>
      </c>
      <c r="AO103" s="473">
        <v>0</v>
      </c>
      <c r="AP103" s="473">
        <v>0</v>
      </c>
      <c r="AQ103" s="331">
        <v>0</v>
      </c>
      <c r="AR103" s="473">
        <v>0</v>
      </c>
      <c r="AS103" s="473">
        <v>0</v>
      </c>
      <c r="AT103" s="473">
        <v>0</v>
      </c>
      <c r="AU103" s="473">
        <v>0</v>
      </c>
      <c r="AV103" s="473">
        <v>0</v>
      </c>
      <c r="AW103" s="473">
        <v>0</v>
      </c>
      <c r="AX103" s="473"/>
      <c r="AY103" s="440">
        <v>17366</v>
      </c>
    </row>
    <row r="104" spans="1:51" ht="15.75" thickBot="1">
      <c r="A104" s="27" t="e">
        <v>#REF!</v>
      </c>
      <c r="B104" s="27" t="s">
        <v>2670</v>
      </c>
      <c r="C104" s="27" t="s">
        <v>2671</v>
      </c>
      <c r="D104" s="27" t="s">
        <v>2672</v>
      </c>
      <c r="E104" s="27" t="s">
        <v>2673</v>
      </c>
      <c r="F104" s="27" t="s">
        <v>2674</v>
      </c>
      <c r="G104" s="27" t="e">
        <v>#REF!</v>
      </c>
      <c r="H104" s="27" t="s">
        <v>2675</v>
      </c>
      <c r="I104" s="27" t="s">
        <v>2676</v>
      </c>
      <c r="J104" s="27" t="s">
        <v>2677</v>
      </c>
      <c r="K104" s="27" t="s">
        <v>2678</v>
      </c>
      <c r="L104" s="27" t="s">
        <v>2679</v>
      </c>
      <c r="M104" s="27" t="s">
        <v>2680</v>
      </c>
      <c r="N104" s="27" t="s">
        <v>2681</v>
      </c>
      <c r="O104" s="27" t="s">
        <v>2682</v>
      </c>
      <c r="P104" s="27" t="s">
        <v>2683</v>
      </c>
      <c r="Q104" s="27" t="s">
        <v>2684</v>
      </c>
      <c r="R104" s="27" t="s">
        <v>2685</v>
      </c>
      <c r="S104" s="27" t="s">
        <v>2686</v>
      </c>
      <c r="T104" s="27" t="s">
        <v>2687</v>
      </c>
      <c r="U104" s="27" t="s">
        <v>2688</v>
      </c>
      <c r="V104" s="27" t="s">
        <v>2689</v>
      </c>
      <c r="W104" s="27" t="s">
        <v>2690</v>
      </c>
      <c r="X104" s="412" t="s">
        <v>406</v>
      </c>
      <c r="Y104" s="431" t="s">
        <v>515</v>
      </c>
      <c r="Z104" s="34">
        <v>756</v>
      </c>
      <c r="AA104" s="472">
        <v>20048</v>
      </c>
      <c r="AB104" s="473">
        <v>0</v>
      </c>
      <c r="AC104" s="331">
        <v>0</v>
      </c>
      <c r="AD104" s="331">
        <v>0</v>
      </c>
      <c r="AE104" s="473">
        <v>1326</v>
      </c>
      <c r="AF104" s="473">
        <v>2119</v>
      </c>
      <c r="AG104" s="331">
        <v>4</v>
      </c>
      <c r="AH104" s="331">
        <v>2123</v>
      </c>
      <c r="AI104" s="473">
        <v>1</v>
      </c>
      <c r="AJ104" s="473">
        <v>0</v>
      </c>
      <c r="AK104" s="473">
        <v>0</v>
      </c>
      <c r="AL104" s="473">
        <v>0</v>
      </c>
      <c r="AM104" s="473">
        <v>0</v>
      </c>
      <c r="AN104" s="473">
        <v>0</v>
      </c>
      <c r="AO104" s="473">
        <v>0</v>
      </c>
      <c r="AP104" s="473">
        <v>0</v>
      </c>
      <c r="AQ104" s="331">
        <v>0</v>
      </c>
      <c r="AR104" s="473">
        <v>0</v>
      </c>
      <c r="AS104" s="473">
        <v>0</v>
      </c>
      <c r="AT104" s="473">
        <v>0</v>
      </c>
      <c r="AU104" s="473">
        <v>0</v>
      </c>
      <c r="AV104" s="473">
        <v>0</v>
      </c>
      <c r="AW104" s="473">
        <v>0</v>
      </c>
      <c r="AX104" s="473"/>
      <c r="AY104" s="440">
        <v>23498</v>
      </c>
    </row>
    <row r="105" spans="1:51" ht="15.75" thickBot="1">
      <c r="A105" s="27" t="e">
        <v>#REF!</v>
      </c>
      <c r="B105" s="27" t="s">
        <v>536</v>
      </c>
      <c r="C105" s="27" t="s">
        <v>586</v>
      </c>
      <c r="D105" s="27" t="s">
        <v>541</v>
      </c>
      <c r="E105" s="27" t="s">
        <v>583</v>
      </c>
      <c r="F105" s="27" t="s">
        <v>584</v>
      </c>
      <c r="G105" s="27" t="e">
        <v>#REF!</v>
      </c>
      <c r="H105" s="27" t="s">
        <v>545</v>
      </c>
      <c r="I105" s="27" t="s">
        <v>643</v>
      </c>
      <c r="J105" s="27" t="s">
        <v>548</v>
      </c>
      <c r="K105" s="27" t="s">
        <v>554</v>
      </c>
      <c r="L105" s="27" t="s">
        <v>556</v>
      </c>
      <c r="M105" s="27" t="s">
        <v>559</v>
      </c>
      <c r="N105" s="27" t="s">
        <v>587</v>
      </c>
      <c r="O105" s="27" t="s">
        <v>570</v>
      </c>
      <c r="P105" s="27" t="s">
        <v>754</v>
      </c>
      <c r="Q105" s="27" t="s">
        <v>568</v>
      </c>
      <c r="R105" s="27" t="s">
        <v>565</v>
      </c>
      <c r="S105" s="27" t="s">
        <v>562</v>
      </c>
      <c r="T105" s="27" t="s">
        <v>652</v>
      </c>
      <c r="U105" s="27" t="s">
        <v>755</v>
      </c>
      <c r="V105" s="27" t="s">
        <v>577</v>
      </c>
      <c r="W105" s="27" t="s">
        <v>551</v>
      </c>
      <c r="X105" s="480" t="s">
        <v>516</v>
      </c>
      <c r="Y105" s="118"/>
      <c r="Z105" s="35"/>
      <c r="AA105" s="481">
        <v>143676</v>
      </c>
      <c r="AB105" s="482">
        <v>38193</v>
      </c>
      <c r="AC105" s="482">
        <v>41</v>
      </c>
      <c r="AD105" s="482">
        <v>38234</v>
      </c>
      <c r="AE105" s="482">
        <v>4635</v>
      </c>
      <c r="AF105" s="482">
        <v>20705</v>
      </c>
      <c r="AG105" s="482">
        <v>51</v>
      </c>
      <c r="AH105" s="482">
        <v>20756</v>
      </c>
      <c r="AI105" s="482">
        <v>3312</v>
      </c>
      <c r="AJ105" s="482">
        <v>0</v>
      </c>
      <c r="AK105" s="482">
        <v>1615</v>
      </c>
      <c r="AL105" s="482">
        <v>0</v>
      </c>
      <c r="AM105" s="482">
        <v>0</v>
      </c>
      <c r="AN105" s="482">
        <v>0</v>
      </c>
      <c r="AO105" s="482">
        <v>1</v>
      </c>
      <c r="AP105" s="482">
        <v>0</v>
      </c>
      <c r="AQ105" s="482">
        <v>0</v>
      </c>
      <c r="AR105" s="482">
        <v>0</v>
      </c>
      <c r="AS105" s="482">
        <v>0</v>
      </c>
      <c r="AT105" s="482">
        <v>0</v>
      </c>
      <c r="AU105" s="482">
        <v>0</v>
      </c>
      <c r="AV105" s="482">
        <v>0</v>
      </c>
      <c r="AW105" s="482">
        <v>0</v>
      </c>
      <c r="AX105" s="482"/>
      <c r="AY105" s="440">
        <v>212229</v>
      </c>
    </row>
    <row r="106" spans="1:51" ht="15.75" thickBot="1">
      <c r="A106" s="27" t="e">
        <v>#REF!</v>
      </c>
      <c r="B106" s="27" t="s">
        <v>2691</v>
      </c>
      <c r="C106" s="27" t="s">
        <v>2692</v>
      </c>
      <c r="D106" s="27" t="s">
        <v>2693</v>
      </c>
      <c r="E106" s="27" t="s">
        <v>2694</v>
      </c>
      <c r="F106" s="27" t="s">
        <v>2695</v>
      </c>
      <c r="G106" s="27" t="e">
        <v>#REF!</v>
      </c>
      <c r="H106" s="27" t="s">
        <v>2696</v>
      </c>
      <c r="I106" s="27" t="s">
        <v>2697</v>
      </c>
      <c r="J106" s="27" t="s">
        <v>2698</v>
      </c>
      <c r="K106" s="27" t="s">
        <v>2699</v>
      </c>
      <c r="L106" s="27" t="s">
        <v>2700</v>
      </c>
      <c r="M106" s="27" t="s">
        <v>2701</v>
      </c>
      <c r="N106" s="27" t="s">
        <v>2702</v>
      </c>
      <c r="O106" s="27" t="s">
        <v>2703</v>
      </c>
      <c r="P106" s="27" t="s">
        <v>2704</v>
      </c>
      <c r="Q106" s="27" t="s">
        <v>2705</v>
      </c>
      <c r="R106" s="27" t="s">
        <v>2706</v>
      </c>
      <c r="S106" s="27" t="s">
        <v>2707</v>
      </c>
      <c r="T106" s="27" t="s">
        <v>2708</v>
      </c>
      <c r="U106" s="27" t="s">
        <v>2709</v>
      </c>
      <c r="V106" s="27" t="s">
        <v>2710</v>
      </c>
      <c r="W106" s="27" t="s">
        <v>2711</v>
      </c>
      <c r="X106" s="412" t="s">
        <v>407</v>
      </c>
      <c r="Y106" s="431" t="s">
        <v>516</v>
      </c>
      <c r="Z106" s="34">
        <v>30</v>
      </c>
      <c r="AA106" s="472">
        <v>2741</v>
      </c>
      <c r="AB106" s="473">
        <v>5062</v>
      </c>
      <c r="AC106" s="331">
        <v>1</v>
      </c>
      <c r="AD106" s="331">
        <v>5063</v>
      </c>
      <c r="AE106" s="473">
        <v>192</v>
      </c>
      <c r="AF106" s="473">
        <v>1145</v>
      </c>
      <c r="AG106" s="331">
        <v>3</v>
      </c>
      <c r="AH106" s="331">
        <v>1148</v>
      </c>
      <c r="AI106" s="473">
        <v>1081</v>
      </c>
      <c r="AJ106" s="473">
        <v>0</v>
      </c>
      <c r="AK106" s="473">
        <v>0</v>
      </c>
      <c r="AL106" s="473">
        <v>0</v>
      </c>
      <c r="AM106" s="473">
        <v>0</v>
      </c>
      <c r="AN106" s="473">
        <v>0</v>
      </c>
      <c r="AO106" s="473">
        <v>0</v>
      </c>
      <c r="AP106" s="473">
        <v>0</v>
      </c>
      <c r="AQ106" s="331">
        <v>0</v>
      </c>
      <c r="AR106" s="473">
        <v>0</v>
      </c>
      <c r="AS106" s="473">
        <v>0</v>
      </c>
      <c r="AT106" s="473">
        <v>0</v>
      </c>
      <c r="AU106" s="473">
        <v>0</v>
      </c>
      <c r="AV106" s="473">
        <v>0</v>
      </c>
      <c r="AW106" s="473">
        <v>0</v>
      </c>
      <c r="AX106" s="473"/>
      <c r="AY106" s="440">
        <v>10225</v>
      </c>
    </row>
    <row r="107" spans="1:51" ht="15.75" thickBot="1">
      <c r="A107" s="27" t="e">
        <v>#REF!</v>
      </c>
      <c r="B107" s="27" t="s">
        <v>2712</v>
      </c>
      <c r="C107" s="27" t="s">
        <v>2713</v>
      </c>
      <c r="D107" s="27" t="s">
        <v>2714</v>
      </c>
      <c r="E107" s="27" t="s">
        <v>2715</v>
      </c>
      <c r="F107" s="27" t="s">
        <v>2716</v>
      </c>
      <c r="G107" s="27" t="e">
        <v>#REF!</v>
      </c>
      <c r="H107" s="27" t="s">
        <v>2717</v>
      </c>
      <c r="I107" s="27" t="s">
        <v>2718</v>
      </c>
      <c r="J107" s="27" t="s">
        <v>2719</v>
      </c>
      <c r="K107" s="27" t="s">
        <v>2720</v>
      </c>
      <c r="L107" s="27" t="s">
        <v>2721</v>
      </c>
      <c r="M107" s="27" t="s">
        <v>2722</v>
      </c>
      <c r="N107" s="27" t="s">
        <v>2723</v>
      </c>
      <c r="O107" s="27" t="s">
        <v>2724</v>
      </c>
      <c r="P107" s="27" t="s">
        <v>2725</v>
      </c>
      <c r="Q107" s="27" t="s">
        <v>2726</v>
      </c>
      <c r="R107" s="27" t="s">
        <v>2727</v>
      </c>
      <c r="S107" s="27" t="s">
        <v>2728</v>
      </c>
      <c r="T107" s="27" t="s">
        <v>2729</v>
      </c>
      <c r="U107" s="27" t="s">
        <v>2730</v>
      </c>
      <c r="V107" s="27" t="s">
        <v>2731</v>
      </c>
      <c r="W107" s="27" t="s">
        <v>2732</v>
      </c>
      <c r="X107" s="412" t="s">
        <v>408</v>
      </c>
      <c r="Y107" s="431" t="s">
        <v>516</v>
      </c>
      <c r="Z107" s="34">
        <v>34</v>
      </c>
      <c r="AA107" s="472">
        <v>22695</v>
      </c>
      <c r="AB107" s="473">
        <v>0</v>
      </c>
      <c r="AC107" s="331">
        <v>0</v>
      </c>
      <c r="AD107" s="331">
        <v>0</v>
      </c>
      <c r="AE107" s="473">
        <v>1586</v>
      </c>
      <c r="AF107" s="473">
        <v>3836</v>
      </c>
      <c r="AG107" s="331">
        <v>17</v>
      </c>
      <c r="AH107" s="331">
        <v>3853</v>
      </c>
      <c r="AI107" s="473">
        <v>0</v>
      </c>
      <c r="AJ107" s="473">
        <v>0</v>
      </c>
      <c r="AK107" s="473">
        <v>0</v>
      </c>
      <c r="AL107" s="473">
        <v>0</v>
      </c>
      <c r="AM107" s="473">
        <v>0</v>
      </c>
      <c r="AN107" s="473">
        <v>0</v>
      </c>
      <c r="AO107" s="473">
        <v>0</v>
      </c>
      <c r="AP107" s="473">
        <v>0</v>
      </c>
      <c r="AQ107" s="331">
        <v>0</v>
      </c>
      <c r="AR107" s="473">
        <v>0</v>
      </c>
      <c r="AS107" s="473">
        <v>0</v>
      </c>
      <c r="AT107" s="473">
        <v>0</v>
      </c>
      <c r="AU107" s="473">
        <v>0</v>
      </c>
      <c r="AV107" s="473">
        <v>0</v>
      </c>
      <c r="AW107" s="473">
        <v>0</v>
      </c>
      <c r="AX107" s="473"/>
      <c r="AY107" s="440">
        <v>28134</v>
      </c>
    </row>
    <row r="108" spans="1:51" ht="15.75" thickBot="1">
      <c r="A108" s="27" t="e">
        <v>#REF!</v>
      </c>
      <c r="B108" s="27" t="s">
        <v>2733</v>
      </c>
      <c r="C108" s="27" t="s">
        <v>2734</v>
      </c>
      <c r="D108" s="27" t="s">
        <v>2735</v>
      </c>
      <c r="E108" s="27" t="s">
        <v>2736</v>
      </c>
      <c r="F108" s="27" t="s">
        <v>2737</v>
      </c>
      <c r="G108" s="27" t="e">
        <v>#REF!</v>
      </c>
      <c r="H108" s="27" t="s">
        <v>2738</v>
      </c>
      <c r="I108" s="27" t="s">
        <v>2739</v>
      </c>
      <c r="J108" s="27" t="s">
        <v>2740</v>
      </c>
      <c r="K108" s="27" t="s">
        <v>2741</v>
      </c>
      <c r="L108" s="27" t="s">
        <v>2742</v>
      </c>
      <c r="M108" s="27" t="s">
        <v>2743</v>
      </c>
      <c r="N108" s="27" t="s">
        <v>2744</v>
      </c>
      <c r="O108" s="27" t="s">
        <v>2745</v>
      </c>
      <c r="P108" s="27" t="s">
        <v>2746</v>
      </c>
      <c r="Q108" s="27" t="s">
        <v>2747</v>
      </c>
      <c r="R108" s="27" t="s">
        <v>2748</v>
      </c>
      <c r="S108" s="27" t="s">
        <v>2749</v>
      </c>
      <c r="T108" s="27" t="s">
        <v>2750</v>
      </c>
      <c r="U108" s="27" t="s">
        <v>2751</v>
      </c>
      <c r="V108" s="27" t="s">
        <v>2752</v>
      </c>
      <c r="W108" s="27" t="s">
        <v>2753</v>
      </c>
      <c r="X108" s="412" t="s">
        <v>409</v>
      </c>
      <c r="Y108" s="431" t="s">
        <v>516</v>
      </c>
      <c r="Z108" s="34">
        <v>36</v>
      </c>
      <c r="AA108" s="472">
        <v>990</v>
      </c>
      <c r="AB108" s="473">
        <v>0</v>
      </c>
      <c r="AC108" s="331">
        <v>0</v>
      </c>
      <c r="AD108" s="331">
        <v>0</v>
      </c>
      <c r="AE108" s="473">
        <v>1174</v>
      </c>
      <c r="AF108" s="473">
        <v>229</v>
      </c>
      <c r="AG108" s="331">
        <v>0</v>
      </c>
      <c r="AH108" s="331">
        <v>229</v>
      </c>
      <c r="AI108" s="473">
        <v>0</v>
      </c>
      <c r="AJ108" s="473">
        <v>0</v>
      </c>
      <c r="AK108" s="473">
        <v>0</v>
      </c>
      <c r="AL108" s="473">
        <v>0</v>
      </c>
      <c r="AM108" s="473">
        <v>0</v>
      </c>
      <c r="AN108" s="473">
        <v>0</v>
      </c>
      <c r="AO108" s="473">
        <v>0</v>
      </c>
      <c r="AP108" s="473">
        <v>0</v>
      </c>
      <c r="AQ108" s="331">
        <v>0</v>
      </c>
      <c r="AR108" s="473">
        <v>0</v>
      </c>
      <c r="AS108" s="473">
        <v>0</v>
      </c>
      <c r="AT108" s="473">
        <v>0</v>
      </c>
      <c r="AU108" s="473">
        <v>0</v>
      </c>
      <c r="AV108" s="473">
        <v>0</v>
      </c>
      <c r="AW108" s="473">
        <v>0</v>
      </c>
      <c r="AX108" s="473"/>
      <c r="AY108" s="440">
        <v>2393</v>
      </c>
    </row>
    <row r="109" spans="1:51" ht="15.75" thickBot="1">
      <c r="A109" s="27" t="e">
        <v>#REF!</v>
      </c>
      <c r="B109" s="27" t="s">
        <v>2754</v>
      </c>
      <c r="C109" s="27" t="s">
        <v>2755</v>
      </c>
      <c r="D109" s="27" t="s">
        <v>2756</v>
      </c>
      <c r="E109" s="27" t="s">
        <v>2757</v>
      </c>
      <c r="F109" s="27" t="s">
        <v>2758</v>
      </c>
      <c r="G109" s="27" t="e">
        <v>#REF!</v>
      </c>
      <c r="H109" s="27" t="s">
        <v>2759</v>
      </c>
      <c r="I109" s="27" t="s">
        <v>2760</v>
      </c>
      <c r="J109" s="27" t="s">
        <v>2761</v>
      </c>
      <c r="K109" s="27" t="s">
        <v>2762</v>
      </c>
      <c r="L109" s="27" t="s">
        <v>2763</v>
      </c>
      <c r="M109" s="27" t="s">
        <v>2764</v>
      </c>
      <c r="N109" s="27" t="s">
        <v>2765</v>
      </c>
      <c r="O109" s="27" t="s">
        <v>2766</v>
      </c>
      <c r="P109" s="27" t="s">
        <v>2767</v>
      </c>
      <c r="Q109" s="27" t="s">
        <v>2768</v>
      </c>
      <c r="R109" s="27" t="s">
        <v>2769</v>
      </c>
      <c r="S109" s="27" t="s">
        <v>2770</v>
      </c>
      <c r="T109" s="27" t="s">
        <v>2771</v>
      </c>
      <c r="U109" s="27" t="s">
        <v>2772</v>
      </c>
      <c r="V109" s="27" t="s">
        <v>2773</v>
      </c>
      <c r="W109" s="27" t="s">
        <v>2774</v>
      </c>
      <c r="X109" s="412" t="s">
        <v>410</v>
      </c>
      <c r="Y109" s="431" t="s">
        <v>516</v>
      </c>
      <c r="Z109" s="34">
        <v>91</v>
      </c>
      <c r="AA109" s="472">
        <v>4291</v>
      </c>
      <c r="AB109" s="473">
        <v>0</v>
      </c>
      <c r="AC109" s="331">
        <v>0</v>
      </c>
      <c r="AD109" s="331">
        <v>0</v>
      </c>
      <c r="AE109" s="473">
        <v>1681</v>
      </c>
      <c r="AF109" s="473">
        <v>253</v>
      </c>
      <c r="AG109" s="331">
        <v>0</v>
      </c>
      <c r="AH109" s="331">
        <v>253</v>
      </c>
      <c r="AI109" s="473">
        <v>0</v>
      </c>
      <c r="AJ109" s="473">
        <v>0</v>
      </c>
      <c r="AK109" s="473">
        <v>0</v>
      </c>
      <c r="AL109" s="473">
        <v>0</v>
      </c>
      <c r="AM109" s="473">
        <v>0</v>
      </c>
      <c r="AN109" s="473">
        <v>0</v>
      </c>
      <c r="AO109" s="473">
        <v>0</v>
      </c>
      <c r="AP109" s="473">
        <v>0</v>
      </c>
      <c r="AQ109" s="331">
        <v>0</v>
      </c>
      <c r="AR109" s="473">
        <v>0</v>
      </c>
      <c r="AS109" s="473">
        <v>0</v>
      </c>
      <c r="AT109" s="473">
        <v>0</v>
      </c>
      <c r="AU109" s="473">
        <v>0</v>
      </c>
      <c r="AV109" s="473">
        <v>0</v>
      </c>
      <c r="AW109" s="473">
        <v>0</v>
      </c>
      <c r="AX109" s="473"/>
      <c r="AY109" s="440">
        <v>6225</v>
      </c>
    </row>
    <row r="110" spans="1:51" ht="15.75" thickBot="1">
      <c r="A110" s="27" t="e">
        <v>#REF!</v>
      </c>
      <c r="B110" s="27" t="s">
        <v>2775</v>
      </c>
      <c r="C110" s="27" t="s">
        <v>2776</v>
      </c>
      <c r="D110" s="27" t="s">
        <v>2777</v>
      </c>
      <c r="E110" s="27" t="s">
        <v>2778</v>
      </c>
      <c r="F110" s="27" t="s">
        <v>2779</v>
      </c>
      <c r="G110" s="27" t="e">
        <v>#REF!</v>
      </c>
      <c r="H110" s="27" t="s">
        <v>2780</v>
      </c>
      <c r="I110" s="27" t="s">
        <v>2781</v>
      </c>
      <c r="J110" s="27" t="s">
        <v>2782</v>
      </c>
      <c r="K110" s="27" t="s">
        <v>2783</v>
      </c>
      <c r="L110" s="27" t="s">
        <v>2784</v>
      </c>
      <c r="M110" s="27" t="s">
        <v>2785</v>
      </c>
      <c r="N110" s="27" t="s">
        <v>2786</v>
      </c>
      <c r="O110" s="27" t="s">
        <v>2787</v>
      </c>
      <c r="P110" s="27" t="s">
        <v>2788</v>
      </c>
      <c r="Q110" s="27" t="s">
        <v>2789</v>
      </c>
      <c r="R110" s="27" t="s">
        <v>2790</v>
      </c>
      <c r="S110" s="27" t="s">
        <v>2791</v>
      </c>
      <c r="T110" s="27" t="s">
        <v>2792</v>
      </c>
      <c r="U110" s="27" t="s">
        <v>2793</v>
      </c>
      <c r="V110" s="27" t="s">
        <v>2794</v>
      </c>
      <c r="W110" s="27" t="s">
        <v>2795</v>
      </c>
      <c r="X110" s="412" t="s">
        <v>411</v>
      </c>
      <c r="Y110" s="431" t="s">
        <v>516</v>
      </c>
      <c r="Z110" s="34">
        <v>93</v>
      </c>
      <c r="AA110" s="472">
        <v>13743</v>
      </c>
      <c r="AB110" s="473">
        <v>0</v>
      </c>
      <c r="AC110" s="331">
        <v>0</v>
      </c>
      <c r="AD110" s="331">
        <v>0</v>
      </c>
      <c r="AE110" s="473">
        <v>0</v>
      </c>
      <c r="AF110" s="473">
        <v>306</v>
      </c>
      <c r="AG110" s="331">
        <v>0</v>
      </c>
      <c r="AH110" s="331">
        <v>306</v>
      </c>
      <c r="AI110" s="473">
        <v>0</v>
      </c>
      <c r="AJ110" s="473">
        <v>0</v>
      </c>
      <c r="AK110" s="473">
        <v>0</v>
      </c>
      <c r="AL110" s="473">
        <v>0</v>
      </c>
      <c r="AM110" s="473">
        <v>0</v>
      </c>
      <c r="AN110" s="473">
        <v>0</v>
      </c>
      <c r="AO110" s="473">
        <v>0</v>
      </c>
      <c r="AP110" s="473">
        <v>0</v>
      </c>
      <c r="AQ110" s="331">
        <v>0</v>
      </c>
      <c r="AR110" s="473">
        <v>0</v>
      </c>
      <c r="AS110" s="473">
        <v>0</v>
      </c>
      <c r="AT110" s="473">
        <v>0</v>
      </c>
      <c r="AU110" s="473">
        <v>0</v>
      </c>
      <c r="AV110" s="473">
        <v>0</v>
      </c>
      <c r="AW110" s="473">
        <v>0</v>
      </c>
      <c r="AX110" s="473"/>
      <c r="AY110" s="440">
        <v>14049</v>
      </c>
    </row>
    <row r="111" spans="1:51" ht="15.75" thickBot="1">
      <c r="A111" s="27" t="e">
        <v>#REF!</v>
      </c>
      <c r="B111" s="27" t="s">
        <v>2796</v>
      </c>
      <c r="C111" s="27" t="s">
        <v>2797</v>
      </c>
      <c r="D111" s="27" t="s">
        <v>2798</v>
      </c>
      <c r="E111" s="27" t="s">
        <v>2799</v>
      </c>
      <c r="F111" s="27" t="s">
        <v>2800</v>
      </c>
      <c r="G111" s="27" t="e">
        <v>#REF!</v>
      </c>
      <c r="H111" s="27" t="s">
        <v>2801</v>
      </c>
      <c r="I111" s="27" t="s">
        <v>2802</v>
      </c>
      <c r="J111" s="27" t="s">
        <v>2803</v>
      </c>
      <c r="K111" s="27" t="s">
        <v>2804</v>
      </c>
      <c r="L111" s="27" t="s">
        <v>2805</v>
      </c>
      <c r="M111" s="27" t="s">
        <v>2806</v>
      </c>
      <c r="N111" s="27" t="s">
        <v>2807</v>
      </c>
      <c r="O111" s="27" t="s">
        <v>2808</v>
      </c>
      <c r="P111" s="27" t="s">
        <v>2809</v>
      </c>
      <c r="Q111" s="27" t="s">
        <v>2810</v>
      </c>
      <c r="R111" s="27" t="s">
        <v>2811</v>
      </c>
      <c r="S111" s="27" t="s">
        <v>2812</v>
      </c>
      <c r="T111" s="27" t="s">
        <v>2813</v>
      </c>
      <c r="U111" s="27" t="s">
        <v>2814</v>
      </c>
      <c r="V111" s="27" t="s">
        <v>2815</v>
      </c>
      <c r="W111" s="27" t="s">
        <v>2816</v>
      </c>
      <c r="X111" s="412" t="s">
        <v>412</v>
      </c>
      <c r="Y111" s="431" t="s">
        <v>516</v>
      </c>
      <c r="Z111" s="34">
        <v>101</v>
      </c>
      <c r="AA111" s="472">
        <v>7800</v>
      </c>
      <c r="AB111" s="473">
        <v>9337</v>
      </c>
      <c r="AC111" s="331">
        <v>7</v>
      </c>
      <c r="AD111" s="331">
        <v>9344</v>
      </c>
      <c r="AE111" s="473">
        <v>0</v>
      </c>
      <c r="AF111" s="473">
        <v>1395</v>
      </c>
      <c r="AG111" s="331">
        <v>0</v>
      </c>
      <c r="AH111" s="331">
        <v>1395</v>
      </c>
      <c r="AI111" s="473">
        <v>1</v>
      </c>
      <c r="AJ111" s="473">
        <v>0</v>
      </c>
      <c r="AK111" s="473">
        <v>0</v>
      </c>
      <c r="AL111" s="473">
        <v>0</v>
      </c>
      <c r="AM111" s="473">
        <v>0</v>
      </c>
      <c r="AN111" s="473">
        <v>0</v>
      </c>
      <c r="AO111" s="473">
        <v>0</v>
      </c>
      <c r="AP111" s="473">
        <v>0</v>
      </c>
      <c r="AQ111" s="331">
        <v>0</v>
      </c>
      <c r="AR111" s="473">
        <v>0</v>
      </c>
      <c r="AS111" s="473">
        <v>0</v>
      </c>
      <c r="AT111" s="473">
        <v>0</v>
      </c>
      <c r="AU111" s="473">
        <v>0</v>
      </c>
      <c r="AV111" s="473">
        <v>0</v>
      </c>
      <c r="AW111" s="473">
        <v>0</v>
      </c>
      <c r="AX111" s="473"/>
      <c r="AY111" s="440">
        <v>18540</v>
      </c>
    </row>
    <row r="112" spans="1:51" ht="15.75" thickBot="1">
      <c r="A112" s="27" t="e">
        <v>#REF!</v>
      </c>
      <c r="B112" s="27" t="s">
        <v>2817</v>
      </c>
      <c r="C112" s="27" t="s">
        <v>2818</v>
      </c>
      <c r="D112" s="27" t="s">
        <v>2819</v>
      </c>
      <c r="E112" s="27" t="s">
        <v>2820</v>
      </c>
      <c r="F112" s="27" t="s">
        <v>2821</v>
      </c>
      <c r="G112" s="27" t="e">
        <v>#REF!</v>
      </c>
      <c r="H112" s="27" t="s">
        <v>2822</v>
      </c>
      <c r="I112" s="27" t="s">
        <v>2823</v>
      </c>
      <c r="J112" s="27" t="s">
        <v>2824</v>
      </c>
      <c r="K112" s="27" t="s">
        <v>2825</v>
      </c>
      <c r="L112" s="27" t="s">
        <v>2826</v>
      </c>
      <c r="M112" s="27" t="s">
        <v>2827</v>
      </c>
      <c r="N112" s="27" t="s">
        <v>2828</v>
      </c>
      <c r="O112" s="27" t="s">
        <v>2829</v>
      </c>
      <c r="P112" s="27" t="s">
        <v>2830</v>
      </c>
      <c r="Q112" s="27" t="s">
        <v>2831</v>
      </c>
      <c r="R112" s="27" t="s">
        <v>2832</v>
      </c>
      <c r="S112" s="27" t="s">
        <v>2833</v>
      </c>
      <c r="T112" s="27" t="s">
        <v>2834</v>
      </c>
      <c r="U112" s="27" t="s">
        <v>2835</v>
      </c>
      <c r="V112" s="27" t="s">
        <v>2836</v>
      </c>
      <c r="W112" s="27" t="s">
        <v>2837</v>
      </c>
      <c r="X112" s="412" t="s">
        <v>413</v>
      </c>
      <c r="Y112" s="431" t="s">
        <v>516</v>
      </c>
      <c r="Z112" s="34">
        <v>145</v>
      </c>
      <c r="AA112" s="472">
        <v>3129</v>
      </c>
      <c r="AB112" s="473">
        <v>0</v>
      </c>
      <c r="AC112" s="331">
        <v>0</v>
      </c>
      <c r="AD112" s="331">
        <v>0</v>
      </c>
      <c r="AE112" s="473">
        <v>0</v>
      </c>
      <c r="AF112" s="473">
        <v>205</v>
      </c>
      <c r="AG112" s="331">
        <v>3</v>
      </c>
      <c r="AH112" s="331">
        <v>208</v>
      </c>
      <c r="AI112" s="473">
        <v>0</v>
      </c>
      <c r="AJ112" s="473">
        <v>0</v>
      </c>
      <c r="AK112" s="473">
        <v>0</v>
      </c>
      <c r="AL112" s="473">
        <v>0</v>
      </c>
      <c r="AM112" s="473">
        <v>0</v>
      </c>
      <c r="AN112" s="473">
        <v>0</v>
      </c>
      <c r="AO112" s="473">
        <v>0</v>
      </c>
      <c r="AP112" s="473">
        <v>0</v>
      </c>
      <c r="AQ112" s="331">
        <v>0</v>
      </c>
      <c r="AR112" s="473">
        <v>0</v>
      </c>
      <c r="AS112" s="473">
        <v>0</v>
      </c>
      <c r="AT112" s="473">
        <v>0</v>
      </c>
      <c r="AU112" s="473">
        <v>0</v>
      </c>
      <c r="AV112" s="473">
        <v>0</v>
      </c>
      <c r="AW112" s="473">
        <v>0</v>
      </c>
      <c r="AX112" s="473"/>
      <c r="AY112" s="440">
        <v>3337</v>
      </c>
    </row>
    <row r="113" spans="1:51" ht="15.75" thickBot="1">
      <c r="A113" s="27" t="e">
        <v>#REF!</v>
      </c>
      <c r="B113" s="27" t="s">
        <v>2838</v>
      </c>
      <c r="C113" s="27" t="s">
        <v>2839</v>
      </c>
      <c r="D113" s="27" t="s">
        <v>2840</v>
      </c>
      <c r="E113" s="27" t="s">
        <v>2841</v>
      </c>
      <c r="F113" s="27" t="s">
        <v>2842</v>
      </c>
      <c r="G113" s="27" t="e">
        <v>#REF!</v>
      </c>
      <c r="H113" s="27" t="s">
        <v>2843</v>
      </c>
      <c r="I113" s="27" t="s">
        <v>2844</v>
      </c>
      <c r="J113" s="27" t="s">
        <v>2845</v>
      </c>
      <c r="K113" s="27" t="s">
        <v>2846</v>
      </c>
      <c r="L113" s="27" t="s">
        <v>2847</v>
      </c>
      <c r="M113" s="27" t="s">
        <v>2848</v>
      </c>
      <c r="N113" s="27" t="s">
        <v>2849</v>
      </c>
      <c r="O113" s="27" t="s">
        <v>2850</v>
      </c>
      <c r="P113" s="27" t="s">
        <v>2851</v>
      </c>
      <c r="Q113" s="27" t="s">
        <v>2852</v>
      </c>
      <c r="R113" s="27" t="s">
        <v>2853</v>
      </c>
      <c r="S113" s="27" t="s">
        <v>2854</v>
      </c>
      <c r="T113" s="27" t="s">
        <v>2855</v>
      </c>
      <c r="U113" s="27" t="s">
        <v>2856</v>
      </c>
      <c r="V113" s="27" t="s">
        <v>2857</v>
      </c>
      <c r="W113" s="27" t="s">
        <v>2858</v>
      </c>
      <c r="X113" s="412" t="s">
        <v>414</v>
      </c>
      <c r="Y113" s="431" t="s">
        <v>516</v>
      </c>
      <c r="Z113" s="34">
        <v>209</v>
      </c>
      <c r="AA113" s="472">
        <v>11315</v>
      </c>
      <c r="AB113" s="473">
        <v>0</v>
      </c>
      <c r="AC113" s="331">
        <v>0</v>
      </c>
      <c r="AD113" s="331">
        <v>0</v>
      </c>
      <c r="AE113" s="473">
        <v>0</v>
      </c>
      <c r="AF113" s="473">
        <v>926</v>
      </c>
      <c r="AG113" s="331">
        <v>0</v>
      </c>
      <c r="AH113" s="331">
        <v>926</v>
      </c>
      <c r="AI113" s="473">
        <v>1083</v>
      </c>
      <c r="AJ113" s="473">
        <v>0</v>
      </c>
      <c r="AK113" s="473">
        <v>0</v>
      </c>
      <c r="AL113" s="473">
        <v>0</v>
      </c>
      <c r="AM113" s="473">
        <v>0</v>
      </c>
      <c r="AN113" s="473">
        <v>0</v>
      </c>
      <c r="AO113" s="473">
        <v>0</v>
      </c>
      <c r="AP113" s="473">
        <v>0</v>
      </c>
      <c r="AQ113" s="331">
        <v>0</v>
      </c>
      <c r="AR113" s="473">
        <v>0</v>
      </c>
      <c r="AS113" s="473">
        <v>0</v>
      </c>
      <c r="AT113" s="473">
        <v>0</v>
      </c>
      <c r="AU113" s="473">
        <v>0</v>
      </c>
      <c r="AV113" s="473">
        <v>0</v>
      </c>
      <c r="AW113" s="473">
        <v>0</v>
      </c>
      <c r="AX113" s="473"/>
      <c r="AY113" s="440">
        <v>13324</v>
      </c>
    </row>
    <row r="114" spans="1:51" ht="15.75" thickBot="1">
      <c r="A114" s="27" t="e">
        <v>#REF!</v>
      </c>
      <c r="B114" s="27" t="s">
        <v>2859</v>
      </c>
      <c r="C114" s="27" t="s">
        <v>2860</v>
      </c>
      <c r="D114" s="27" t="s">
        <v>2861</v>
      </c>
      <c r="E114" s="27" t="s">
        <v>2862</v>
      </c>
      <c r="F114" s="27" t="s">
        <v>2863</v>
      </c>
      <c r="G114" s="27" t="e">
        <v>#REF!</v>
      </c>
      <c r="H114" s="27" t="s">
        <v>2864</v>
      </c>
      <c r="I114" s="27" t="s">
        <v>2865</v>
      </c>
      <c r="J114" s="27" t="s">
        <v>2866</v>
      </c>
      <c r="K114" s="27" t="s">
        <v>2867</v>
      </c>
      <c r="L114" s="27" t="s">
        <v>2868</v>
      </c>
      <c r="M114" s="27" t="s">
        <v>2869</v>
      </c>
      <c r="N114" s="27" t="s">
        <v>2870</v>
      </c>
      <c r="O114" s="27" t="s">
        <v>2871</v>
      </c>
      <c r="P114" s="27" t="s">
        <v>2872</v>
      </c>
      <c r="Q114" s="27" t="s">
        <v>2873</v>
      </c>
      <c r="R114" s="27" t="s">
        <v>2874</v>
      </c>
      <c r="S114" s="27" t="s">
        <v>2875</v>
      </c>
      <c r="T114" s="27" t="s">
        <v>2876</v>
      </c>
      <c r="U114" s="27" t="s">
        <v>2877</v>
      </c>
      <c r="V114" s="27" t="s">
        <v>2878</v>
      </c>
      <c r="W114" s="27" t="s">
        <v>2879</v>
      </c>
      <c r="X114" s="412" t="s">
        <v>415</v>
      </c>
      <c r="Y114" s="431" t="s">
        <v>516</v>
      </c>
      <c r="Z114" s="34">
        <v>282</v>
      </c>
      <c r="AA114" s="472">
        <v>6918</v>
      </c>
      <c r="AB114" s="473">
        <v>0</v>
      </c>
      <c r="AC114" s="331">
        <v>0</v>
      </c>
      <c r="AD114" s="331">
        <v>0</v>
      </c>
      <c r="AE114" s="473">
        <v>0</v>
      </c>
      <c r="AF114" s="473">
        <v>1087</v>
      </c>
      <c r="AG114" s="331">
        <v>4</v>
      </c>
      <c r="AH114" s="331">
        <v>1091</v>
      </c>
      <c r="AI114" s="473">
        <v>0</v>
      </c>
      <c r="AJ114" s="473">
        <v>0</v>
      </c>
      <c r="AK114" s="473">
        <v>0</v>
      </c>
      <c r="AL114" s="473">
        <v>0</v>
      </c>
      <c r="AM114" s="473">
        <v>0</v>
      </c>
      <c r="AN114" s="473">
        <v>0</v>
      </c>
      <c r="AO114" s="473">
        <v>1</v>
      </c>
      <c r="AP114" s="473">
        <v>0</v>
      </c>
      <c r="AQ114" s="331">
        <v>0</v>
      </c>
      <c r="AR114" s="473">
        <v>0</v>
      </c>
      <c r="AS114" s="473">
        <v>0</v>
      </c>
      <c r="AT114" s="473">
        <v>0</v>
      </c>
      <c r="AU114" s="473">
        <v>0</v>
      </c>
      <c r="AV114" s="473">
        <v>0</v>
      </c>
      <c r="AW114" s="473">
        <v>0</v>
      </c>
      <c r="AX114" s="473"/>
      <c r="AY114" s="440">
        <v>8010</v>
      </c>
    </row>
    <row r="115" spans="1:51" ht="15.75" thickBot="1">
      <c r="A115" s="27" t="e">
        <v>#REF!</v>
      </c>
      <c r="B115" s="27" t="s">
        <v>2880</v>
      </c>
      <c r="C115" s="27" t="s">
        <v>2881</v>
      </c>
      <c r="D115" s="27" t="s">
        <v>2882</v>
      </c>
      <c r="E115" s="27" t="s">
        <v>2883</v>
      </c>
      <c r="F115" s="27" t="s">
        <v>2884</v>
      </c>
      <c r="G115" s="27" t="e">
        <v>#REF!</v>
      </c>
      <c r="H115" s="27" t="s">
        <v>2885</v>
      </c>
      <c r="I115" s="27" t="s">
        <v>2886</v>
      </c>
      <c r="J115" s="27" t="s">
        <v>2887</v>
      </c>
      <c r="K115" s="27" t="s">
        <v>2888</v>
      </c>
      <c r="L115" s="27" t="s">
        <v>2889</v>
      </c>
      <c r="M115" s="27" t="s">
        <v>2890</v>
      </c>
      <c r="N115" s="27" t="s">
        <v>2891</v>
      </c>
      <c r="O115" s="27" t="s">
        <v>2892</v>
      </c>
      <c r="P115" s="27" t="s">
        <v>2893</v>
      </c>
      <c r="Q115" s="27" t="s">
        <v>2894</v>
      </c>
      <c r="R115" s="27" t="s">
        <v>2895</v>
      </c>
      <c r="S115" s="27" t="s">
        <v>2896</v>
      </c>
      <c r="T115" s="27" t="s">
        <v>2897</v>
      </c>
      <c r="U115" s="27" t="s">
        <v>2898</v>
      </c>
      <c r="V115" s="27" t="s">
        <v>2899</v>
      </c>
      <c r="W115" s="27" t="s">
        <v>2900</v>
      </c>
      <c r="X115" s="412" t="s">
        <v>416</v>
      </c>
      <c r="Y115" s="431" t="s">
        <v>516</v>
      </c>
      <c r="Z115" s="34">
        <v>353</v>
      </c>
      <c r="AA115" s="472">
        <v>498</v>
      </c>
      <c r="AB115" s="473">
        <v>2008</v>
      </c>
      <c r="AC115" s="331">
        <v>6</v>
      </c>
      <c r="AD115" s="331">
        <v>2014</v>
      </c>
      <c r="AE115" s="473">
        <v>0</v>
      </c>
      <c r="AF115" s="473">
        <v>202</v>
      </c>
      <c r="AG115" s="331">
        <v>1</v>
      </c>
      <c r="AH115" s="331">
        <v>203</v>
      </c>
      <c r="AI115" s="473">
        <v>0</v>
      </c>
      <c r="AJ115" s="473">
        <v>0</v>
      </c>
      <c r="AK115" s="473">
        <v>0</v>
      </c>
      <c r="AL115" s="473">
        <v>0</v>
      </c>
      <c r="AM115" s="473">
        <v>0</v>
      </c>
      <c r="AN115" s="473">
        <v>0</v>
      </c>
      <c r="AO115" s="473">
        <v>0</v>
      </c>
      <c r="AP115" s="473">
        <v>0</v>
      </c>
      <c r="AQ115" s="331">
        <v>0</v>
      </c>
      <c r="AR115" s="473">
        <v>0</v>
      </c>
      <c r="AS115" s="473">
        <v>0</v>
      </c>
      <c r="AT115" s="473">
        <v>0</v>
      </c>
      <c r="AU115" s="473">
        <v>0</v>
      </c>
      <c r="AV115" s="473">
        <v>0</v>
      </c>
      <c r="AW115" s="473">
        <v>0</v>
      </c>
      <c r="AX115" s="473"/>
      <c r="AY115" s="440">
        <v>2715</v>
      </c>
    </row>
    <row r="116" spans="1:51" ht="15.75" thickBot="1">
      <c r="A116" s="27" t="e">
        <v>#REF!</v>
      </c>
      <c r="B116" s="27" t="s">
        <v>2901</v>
      </c>
      <c r="C116" s="27" t="s">
        <v>2902</v>
      </c>
      <c r="D116" s="27" t="s">
        <v>2903</v>
      </c>
      <c r="E116" s="27" t="s">
        <v>2904</v>
      </c>
      <c r="F116" s="27" t="s">
        <v>2905</v>
      </c>
      <c r="G116" s="27" t="e">
        <v>#REF!</v>
      </c>
      <c r="H116" s="27" t="s">
        <v>2906</v>
      </c>
      <c r="I116" s="27" t="s">
        <v>2907</v>
      </c>
      <c r="J116" s="27" t="s">
        <v>2908</v>
      </c>
      <c r="K116" s="27" t="s">
        <v>2909</v>
      </c>
      <c r="L116" s="27" t="s">
        <v>2910</v>
      </c>
      <c r="M116" s="27" t="s">
        <v>2911</v>
      </c>
      <c r="N116" s="27" t="s">
        <v>2912</v>
      </c>
      <c r="O116" s="27" t="s">
        <v>2913</v>
      </c>
      <c r="P116" s="27" t="s">
        <v>2914</v>
      </c>
      <c r="Q116" s="27" t="s">
        <v>2915</v>
      </c>
      <c r="R116" s="27" t="s">
        <v>2916</v>
      </c>
      <c r="S116" s="27" t="s">
        <v>2917</v>
      </c>
      <c r="T116" s="27" t="s">
        <v>2918</v>
      </c>
      <c r="U116" s="27" t="s">
        <v>2919</v>
      </c>
      <c r="V116" s="27" t="s">
        <v>2920</v>
      </c>
      <c r="W116" s="27" t="s">
        <v>2921</v>
      </c>
      <c r="X116" s="412" t="s">
        <v>417</v>
      </c>
      <c r="Y116" s="431" t="s">
        <v>516</v>
      </c>
      <c r="Z116" s="34">
        <v>364</v>
      </c>
      <c r="AA116" s="472">
        <v>7420</v>
      </c>
      <c r="AB116" s="473">
        <v>0</v>
      </c>
      <c r="AC116" s="331">
        <v>0</v>
      </c>
      <c r="AD116" s="331">
        <v>0</v>
      </c>
      <c r="AE116" s="473">
        <v>0</v>
      </c>
      <c r="AF116" s="473">
        <v>849</v>
      </c>
      <c r="AG116" s="331">
        <v>0</v>
      </c>
      <c r="AH116" s="331">
        <v>849</v>
      </c>
      <c r="AI116" s="473">
        <v>0</v>
      </c>
      <c r="AJ116" s="473">
        <v>0</v>
      </c>
      <c r="AK116" s="473">
        <v>1320</v>
      </c>
      <c r="AL116" s="473">
        <v>0</v>
      </c>
      <c r="AM116" s="473">
        <v>0</v>
      </c>
      <c r="AN116" s="473">
        <v>0</v>
      </c>
      <c r="AO116" s="473">
        <v>0</v>
      </c>
      <c r="AP116" s="473">
        <v>0</v>
      </c>
      <c r="AQ116" s="331">
        <v>0</v>
      </c>
      <c r="AR116" s="473">
        <v>0</v>
      </c>
      <c r="AS116" s="473">
        <v>0</v>
      </c>
      <c r="AT116" s="473">
        <v>0</v>
      </c>
      <c r="AU116" s="473">
        <v>0</v>
      </c>
      <c r="AV116" s="473">
        <v>0</v>
      </c>
      <c r="AW116" s="473">
        <v>0</v>
      </c>
      <c r="AX116" s="473"/>
      <c r="AY116" s="440">
        <v>9589</v>
      </c>
    </row>
    <row r="117" spans="1:51" ht="15.75" thickBot="1">
      <c r="A117" s="27" t="e">
        <v>#REF!</v>
      </c>
      <c r="B117" s="27" t="s">
        <v>2922</v>
      </c>
      <c r="C117" s="27" t="s">
        <v>2923</v>
      </c>
      <c r="D117" s="27" t="s">
        <v>2924</v>
      </c>
      <c r="E117" s="27" t="s">
        <v>2925</v>
      </c>
      <c r="F117" s="27" t="s">
        <v>2926</v>
      </c>
      <c r="G117" s="27" t="e">
        <v>#REF!</v>
      </c>
      <c r="H117" s="27" t="s">
        <v>2927</v>
      </c>
      <c r="I117" s="27" t="s">
        <v>2928</v>
      </c>
      <c r="J117" s="27" t="s">
        <v>2929</v>
      </c>
      <c r="K117" s="27" t="s">
        <v>2930</v>
      </c>
      <c r="L117" s="27" t="s">
        <v>2931</v>
      </c>
      <c r="M117" s="27" t="s">
        <v>2932</v>
      </c>
      <c r="N117" s="27" t="s">
        <v>2933</v>
      </c>
      <c r="O117" s="27" t="s">
        <v>2934</v>
      </c>
      <c r="P117" s="27" t="s">
        <v>2935</v>
      </c>
      <c r="Q117" s="27" t="s">
        <v>2936</v>
      </c>
      <c r="R117" s="27" t="s">
        <v>2937</v>
      </c>
      <c r="S117" s="27" t="s">
        <v>2938</v>
      </c>
      <c r="T117" s="27" t="s">
        <v>2939</v>
      </c>
      <c r="U117" s="27" t="s">
        <v>2940</v>
      </c>
      <c r="V117" s="27" t="s">
        <v>2941</v>
      </c>
      <c r="W117" s="27" t="s">
        <v>2942</v>
      </c>
      <c r="X117" s="412" t="s">
        <v>418</v>
      </c>
      <c r="Y117" s="431" t="s">
        <v>516</v>
      </c>
      <c r="Z117" s="34">
        <v>368</v>
      </c>
      <c r="AA117" s="472">
        <v>4</v>
      </c>
      <c r="AB117" s="473">
        <v>5887</v>
      </c>
      <c r="AC117" s="331">
        <v>13</v>
      </c>
      <c r="AD117" s="331">
        <v>5900</v>
      </c>
      <c r="AE117" s="473">
        <v>0</v>
      </c>
      <c r="AF117" s="473">
        <v>484</v>
      </c>
      <c r="AG117" s="331">
        <v>0</v>
      </c>
      <c r="AH117" s="331">
        <v>484</v>
      </c>
      <c r="AI117" s="473">
        <v>9</v>
      </c>
      <c r="AJ117" s="473">
        <v>0</v>
      </c>
      <c r="AK117" s="473">
        <v>0</v>
      </c>
      <c r="AL117" s="473">
        <v>0</v>
      </c>
      <c r="AM117" s="473">
        <v>0</v>
      </c>
      <c r="AN117" s="473">
        <v>0</v>
      </c>
      <c r="AO117" s="473">
        <v>0</v>
      </c>
      <c r="AP117" s="473">
        <v>0</v>
      </c>
      <c r="AQ117" s="331">
        <v>0</v>
      </c>
      <c r="AR117" s="473">
        <v>0</v>
      </c>
      <c r="AS117" s="473">
        <v>0</v>
      </c>
      <c r="AT117" s="473">
        <v>0</v>
      </c>
      <c r="AU117" s="473">
        <v>0</v>
      </c>
      <c r="AV117" s="473">
        <v>0</v>
      </c>
      <c r="AW117" s="473">
        <v>0</v>
      </c>
      <c r="AX117" s="473"/>
      <c r="AY117" s="440">
        <v>6397</v>
      </c>
    </row>
    <row r="118" spans="1:51" ht="15.75" thickBot="1">
      <c r="A118" s="27" t="e">
        <v>#REF!</v>
      </c>
      <c r="B118" s="27" t="s">
        <v>2943</v>
      </c>
      <c r="C118" s="27" t="s">
        <v>2944</v>
      </c>
      <c r="D118" s="27" t="s">
        <v>2945</v>
      </c>
      <c r="E118" s="27" t="s">
        <v>2946</v>
      </c>
      <c r="F118" s="27" t="s">
        <v>2947</v>
      </c>
      <c r="G118" s="27" t="e">
        <v>#REF!</v>
      </c>
      <c r="H118" s="27" t="s">
        <v>2948</v>
      </c>
      <c r="I118" s="27" t="s">
        <v>2949</v>
      </c>
      <c r="J118" s="27" t="s">
        <v>2950</v>
      </c>
      <c r="K118" s="27" t="s">
        <v>2951</v>
      </c>
      <c r="L118" s="27" t="s">
        <v>2952</v>
      </c>
      <c r="M118" s="27" t="s">
        <v>2953</v>
      </c>
      <c r="N118" s="27" t="s">
        <v>2954</v>
      </c>
      <c r="O118" s="27" t="s">
        <v>2955</v>
      </c>
      <c r="P118" s="27" t="s">
        <v>2956</v>
      </c>
      <c r="Q118" s="27" t="s">
        <v>2957</v>
      </c>
      <c r="R118" s="27" t="s">
        <v>2958</v>
      </c>
      <c r="S118" s="27" t="s">
        <v>2959</v>
      </c>
      <c r="T118" s="27" t="s">
        <v>2960</v>
      </c>
      <c r="U118" s="27" t="s">
        <v>2961</v>
      </c>
      <c r="V118" s="27" t="s">
        <v>2962</v>
      </c>
      <c r="W118" s="27" t="s">
        <v>2963</v>
      </c>
      <c r="X118" s="412" t="s">
        <v>419</v>
      </c>
      <c r="Y118" s="431" t="s">
        <v>516</v>
      </c>
      <c r="Z118" s="34">
        <v>390</v>
      </c>
      <c r="AA118" s="472">
        <v>3847</v>
      </c>
      <c r="AB118" s="473">
        <v>0</v>
      </c>
      <c r="AC118" s="331">
        <v>0</v>
      </c>
      <c r="AD118" s="331">
        <v>0</v>
      </c>
      <c r="AE118" s="473">
        <v>0</v>
      </c>
      <c r="AF118" s="473">
        <v>740</v>
      </c>
      <c r="AG118" s="331">
        <v>2</v>
      </c>
      <c r="AH118" s="331">
        <v>742</v>
      </c>
      <c r="AI118" s="473">
        <v>0</v>
      </c>
      <c r="AJ118" s="473">
        <v>0</v>
      </c>
      <c r="AK118" s="473">
        <v>0</v>
      </c>
      <c r="AL118" s="473">
        <v>0</v>
      </c>
      <c r="AM118" s="473">
        <v>0</v>
      </c>
      <c r="AN118" s="473">
        <v>0</v>
      </c>
      <c r="AO118" s="473">
        <v>0</v>
      </c>
      <c r="AP118" s="473">
        <v>0</v>
      </c>
      <c r="AQ118" s="331">
        <v>0</v>
      </c>
      <c r="AR118" s="473">
        <v>0</v>
      </c>
      <c r="AS118" s="473">
        <v>0</v>
      </c>
      <c r="AT118" s="473">
        <v>0</v>
      </c>
      <c r="AU118" s="473">
        <v>0</v>
      </c>
      <c r="AV118" s="473">
        <v>0</v>
      </c>
      <c r="AW118" s="473">
        <v>0</v>
      </c>
      <c r="AX118" s="473"/>
      <c r="AY118" s="440">
        <v>4589</v>
      </c>
    </row>
    <row r="119" spans="1:51" ht="15.75" thickBot="1">
      <c r="A119" s="27" t="e">
        <v>#REF!</v>
      </c>
      <c r="B119" s="27" t="s">
        <v>2964</v>
      </c>
      <c r="C119" s="27" t="s">
        <v>2965</v>
      </c>
      <c r="D119" s="27" t="s">
        <v>2966</v>
      </c>
      <c r="E119" s="27" t="s">
        <v>2967</v>
      </c>
      <c r="F119" s="27" t="s">
        <v>2968</v>
      </c>
      <c r="G119" s="27" t="e">
        <v>#REF!</v>
      </c>
      <c r="H119" s="27" t="s">
        <v>2969</v>
      </c>
      <c r="I119" s="27" t="s">
        <v>2970</v>
      </c>
      <c r="J119" s="27" t="s">
        <v>2971</v>
      </c>
      <c r="K119" s="27" t="s">
        <v>2972</v>
      </c>
      <c r="L119" s="27" t="s">
        <v>2973</v>
      </c>
      <c r="M119" s="27" t="s">
        <v>2974</v>
      </c>
      <c r="N119" s="27" t="s">
        <v>2975</v>
      </c>
      <c r="O119" s="27" t="s">
        <v>2976</v>
      </c>
      <c r="P119" s="27" t="s">
        <v>2977</v>
      </c>
      <c r="Q119" s="27" t="s">
        <v>2978</v>
      </c>
      <c r="R119" s="27" t="s">
        <v>2979</v>
      </c>
      <c r="S119" s="27" t="s">
        <v>2980</v>
      </c>
      <c r="T119" s="27" t="s">
        <v>2981</v>
      </c>
      <c r="U119" s="27" t="s">
        <v>2982</v>
      </c>
      <c r="V119" s="27" t="s">
        <v>2983</v>
      </c>
      <c r="W119" s="27" t="s">
        <v>2984</v>
      </c>
      <c r="X119" s="412" t="s">
        <v>420</v>
      </c>
      <c r="Y119" s="431" t="s">
        <v>516</v>
      </c>
      <c r="Z119" s="34">
        <v>467</v>
      </c>
      <c r="AA119" s="472">
        <v>4152</v>
      </c>
      <c r="AB119" s="473">
        <v>0</v>
      </c>
      <c r="AC119" s="331">
        <v>0</v>
      </c>
      <c r="AD119" s="331">
        <v>0</v>
      </c>
      <c r="AE119" s="473">
        <v>0</v>
      </c>
      <c r="AF119" s="473">
        <v>259</v>
      </c>
      <c r="AG119" s="331">
        <v>0</v>
      </c>
      <c r="AH119" s="331">
        <v>259</v>
      </c>
      <c r="AI119" s="473">
        <v>0</v>
      </c>
      <c r="AJ119" s="473">
        <v>0</v>
      </c>
      <c r="AK119" s="473">
        <v>0</v>
      </c>
      <c r="AL119" s="473">
        <v>0</v>
      </c>
      <c r="AM119" s="473">
        <v>0</v>
      </c>
      <c r="AN119" s="473">
        <v>0</v>
      </c>
      <c r="AO119" s="473">
        <v>0</v>
      </c>
      <c r="AP119" s="473">
        <v>0</v>
      </c>
      <c r="AQ119" s="331">
        <v>0</v>
      </c>
      <c r="AR119" s="473">
        <v>0</v>
      </c>
      <c r="AS119" s="473">
        <v>0</v>
      </c>
      <c r="AT119" s="473">
        <v>0</v>
      </c>
      <c r="AU119" s="473">
        <v>0</v>
      </c>
      <c r="AV119" s="473">
        <v>0</v>
      </c>
      <c r="AW119" s="473">
        <v>0</v>
      </c>
      <c r="AX119" s="473"/>
      <c r="AY119" s="440">
        <v>4411</v>
      </c>
    </row>
    <row r="120" spans="1:51" ht="15.75" thickBot="1">
      <c r="A120" s="27" t="e">
        <v>#REF!</v>
      </c>
      <c r="B120" s="27" t="s">
        <v>2985</v>
      </c>
      <c r="C120" s="27" t="s">
        <v>2986</v>
      </c>
      <c r="D120" s="27" t="s">
        <v>2987</v>
      </c>
      <c r="E120" s="27" t="s">
        <v>2988</v>
      </c>
      <c r="F120" s="27" t="s">
        <v>2989</v>
      </c>
      <c r="G120" s="27" t="e">
        <v>#REF!</v>
      </c>
      <c r="H120" s="27" t="s">
        <v>2990</v>
      </c>
      <c r="I120" s="27" t="s">
        <v>2991</v>
      </c>
      <c r="J120" s="27" t="s">
        <v>2992</v>
      </c>
      <c r="K120" s="27" t="s">
        <v>2993</v>
      </c>
      <c r="L120" s="27" t="s">
        <v>2994</v>
      </c>
      <c r="M120" s="27" t="s">
        <v>2995</v>
      </c>
      <c r="N120" s="27" t="s">
        <v>2996</v>
      </c>
      <c r="O120" s="27" t="s">
        <v>2997</v>
      </c>
      <c r="P120" s="27" t="s">
        <v>2998</v>
      </c>
      <c r="Q120" s="27" t="s">
        <v>2999</v>
      </c>
      <c r="R120" s="27" t="s">
        <v>3000</v>
      </c>
      <c r="S120" s="27" t="s">
        <v>3001</v>
      </c>
      <c r="T120" s="27" t="s">
        <v>3002</v>
      </c>
      <c r="U120" s="27" t="s">
        <v>3003</v>
      </c>
      <c r="V120" s="27" t="s">
        <v>3004</v>
      </c>
      <c r="W120" s="27" t="s">
        <v>3005</v>
      </c>
      <c r="X120" s="412" t="s">
        <v>421</v>
      </c>
      <c r="Y120" s="431" t="s">
        <v>516</v>
      </c>
      <c r="Z120" s="34">
        <v>576</v>
      </c>
      <c r="AA120" s="472">
        <v>1309</v>
      </c>
      <c r="AB120" s="473">
        <v>4042</v>
      </c>
      <c r="AC120" s="331">
        <v>2</v>
      </c>
      <c r="AD120" s="331">
        <v>4044</v>
      </c>
      <c r="AE120" s="473">
        <v>2</v>
      </c>
      <c r="AF120" s="473">
        <v>270</v>
      </c>
      <c r="AG120" s="331">
        <v>0</v>
      </c>
      <c r="AH120" s="331">
        <v>270</v>
      </c>
      <c r="AI120" s="473">
        <v>0</v>
      </c>
      <c r="AJ120" s="473">
        <v>0</v>
      </c>
      <c r="AK120" s="473">
        <v>0</v>
      </c>
      <c r="AL120" s="473">
        <v>0</v>
      </c>
      <c r="AM120" s="473">
        <v>0</v>
      </c>
      <c r="AN120" s="473">
        <v>0</v>
      </c>
      <c r="AO120" s="473">
        <v>0</v>
      </c>
      <c r="AP120" s="473">
        <v>0</v>
      </c>
      <c r="AQ120" s="331">
        <v>0</v>
      </c>
      <c r="AR120" s="473">
        <v>0</v>
      </c>
      <c r="AS120" s="473">
        <v>0</v>
      </c>
      <c r="AT120" s="473">
        <v>0</v>
      </c>
      <c r="AU120" s="473">
        <v>0</v>
      </c>
      <c r="AV120" s="473">
        <v>0</v>
      </c>
      <c r="AW120" s="473">
        <v>0</v>
      </c>
      <c r="AX120" s="473"/>
      <c r="AY120" s="440">
        <v>5625</v>
      </c>
    </row>
    <row r="121" spans="1:51" ht="15.75" thickBot="1">
      <c r="A121" s="27" t="e">
        <v>#REF!</v>
      </c>
      <c r="B121" s="27" t="s">
        <v>3006</v>
      </c>
      <c r="C121" s="27" t="s">
        <v>3007</v>
      </c>
      <c r="D121" s="27" t="s">
        <v>3008</v>
      </c>
      <c r="E121" s="27" t="s">
        <v>3009</v>
      </c>
      <c r="F121" s="27" t="s">
        <v>3010</v>
      </c>
      <c r="G121" s="27" t="e">
        <v>#REF!</v>
      </c>
      <c r="H121" s="27" t="s">
        <v>3011</v>
      </c>
      <c r="I121" s="27" t="s">
        <v>3012</v>
      </c>
      <c r="J121" s="27" t="s">
        <v>3013</v>
      </c>
      <c r="K121" s="27" t="s">
        <v>3014</v>
      </c>
      <c r="L121" s="27" t="s">
        <v>3015</v>
      </c>
      <c r="M121" s="27" t="s">
        <v>3016</v>
      </c>
      <c r="N121" s="27" t="s">
        <v>3017</v>
      </c>
      <c r="O121" s="27" t="s">
        <v>3018</v>
      </c>
      <c r="P121" s="27" t="s">
        <v>3019</v>
      </c>
      <c r="Q121" s="27" t="s">
        <v>3020</v>
      </c>
      <c r="R121" s="27" t="s">
        <v>3021</v>
      </c>
      <c r="S121" s="27" t="s">
        <v>3022</v>
      </c>
      <c r="T121" s="27" t="s">
        <v>3023</v>
      </c>
      <c r="U121" s="27" t="s">
        <v>3024</v>
      </c>
      <c r="V121" s="27" t="s">
        <v>3025</v>
      </c>
      <c r="W121" s="27" t="s">
        <v>3026</v>
      </c>
      <c r="X121" s="412" t="s">
        <v>422</v>
      </c>
      <c r="Y121" s="431" t="s">
        <v>516</v>
      </c>
      <c r="Z121" s="34">
        <v>642</v>
      </c>
      <c r="AA121" s="472">
        <v>8063</v>
      </c>
      <c r="AB121" s="473">
        <v>0</v>
      </c>
      <c r="AC121" s="331">
        <v>0</v>
      </c>
      <c r="AD121" s="331">
        <v>0</v>
      </c>
      <c r="AE121" s="473">
        <v>0</v>
      </c>
      <c r="AF121" s="473">
        <v>3354</v>
      </c>
      <c r="AG121" s="331">
        <v>0</v>
      </c>
      <c r="AH121" s="331">
        <v>3354</v>
      </c>
      <c r="AI121" s="473">
        <v>1137</v>
      </c>
      <c r="AJ121" s="473">
        <v>0</v>
      </c>
      <c r="AK121" s="473">
        <v>0</v>
      </c>
      <c r="AL121" s="473">
        <v>0</v>
      </c>
      <c r="AM121" s="473">
        <v>0</v>
      </c>
      <c r="AN121" s="473">
        <v>0</v>
      </c>
      <c r="AO121" s="473">
        <v>0</v>
      </c>
      <c r="AP121" s="473">
        <v>0</v>
      </c>
      <c r="AQ121" s="331">
        <v>0</v>
      </c>
      <c r="AR121" s="473">
        <v>0</v>
      </c>
      <c r="AS121" s="473">
        <v>0</v>
      </c>
      <c r="AT121" s="473">
        <v>0</v>
      </c>
      <c r="AU121" s="473">
        <v>0</v>
      </c>
      <c r="AV121" s="473">
        <v>0</v>
      </c>
      <c r="AW121" s="473">
        <v>0</v>
      </c>
      <c r="AX121" s="473"/>
      <c r="AY121" s="440">
        <v>12554</v>
      </c>
    </row>
    <row r="122" spans="1:51" ht="15.75" thickBot="1">
      <c r="A122" s="27" t="e">
        <v>#REF!</v>
      </c>
      <c r="B122" s="27" t="s">
        <v>3027</v>
      </c>
      <c r="C122" s="27" t="s">
        <v>3028</v>
      </c>
      <c r="D122" s="27" t="s">
        <v>3029</v>
      </c>
      <c r="E122" s="27" t="s">
        <v>3030</v>
      </c>
      <c r="F122" s="27" t="s">
        <v>3031</v>
      </c>
      <c r="G122" s="27" t="e">
        <v>#REF!</v>
      </c>
      <c r="H122" s="27" t="s">
        <v>3032</v>
      </c>
      <c r="I122" s="27" t="s">
        <v>3033</v>
      </c>
      <c r="J122" s="27" t="s">
        <v>3034</v>
      </c>
      <c r="K122" s="27" t="s">
        <v>3035</v>
      </c>
      <c r="L122" s="27" t="s">
        <v>3036</v>
      </c>
      <c r="M122" s="27" t="s">
        <v>3037</v>
      </c>
      <c r="N122" s="27" t="s">
        <v>3038</v>
      </c>
      <c r="O122" s="27" t="s">
        <v>3039</v>
      </c>
      <c r="P122" s="27" t="s">
        <v>3040</v>
      </c>
      <c r="Q122" s="27" t="s">
        <v>3041</v>
      </c>
      <c r="R122" s="27" t="s">
        <v>3042</v>
      </c>
      <c r="S122" s="27" t="s">
        <v>3043</v>
      </c>
      <c r="T122" s="27" t="s">
        <v>3044</v>
      </c>
      <c r="U122" s="27" t="s">
        <v>3045</v>
      </c>
      <c r="V122" s="27" t="s">
        <v>3046</v>
      </c>
      <c r="W122" s="27" t="s">
        <v>3047</v>
      </c>
      <c r="X122" s="412" t="s">
        <v>423</v>
      </c>
      <c r="Y122" s="431" t="s">
        <v>516</v>
      </c>
      <c r="Z122" s="34">
        <v>679</v>
      </c>
      <c r="AA122" s="472">
        <v>7065</v>
      </c>
      <c r="AB122" s="473">
        <v>4538</v>
      </c>
      <c r="AC122" s="331">
        <v>9</v>
      </c>
      <c r="AD122" s="331">
        <v>4547</v>
      </c>
      <c r="AE122" s="473">
        <v>0</v>
      </c>
      <c r="AF122" s="473">
        <v>1147</v>
      </c>
      <c r="AG122" s="331">
        <v>3</v>
      </c>
      <c r="AH122" s="331">
        <v>1150</v>
      </c>
      <c r="AI122" s="473">
        <v>0</v>
      </c>
      <c r="AJ122" s="473">
        <v>0</v>
      </c>
      <c r="AK122" s="473">
        <v>0</v>
      </c>
      <c r="AL122" s="473">
        <v>0</v>
      </c>
      <c r="AM122" s="473">
        <v>0</v>
      </c>
      <c r="AN122" s="473">
        <v>0</v>
      </c>
      <c r="AO122" s="473">
        <v>0</v>
      </c>
      <c r="AP122" s="473">
        <v>0</v>
      </c>
      <c r="AQ122" s="331">
        <v>0</v>
      </c>
      <c r="AR122" s="473">
        <v>0</v>
      </c>
      <c r="AS122" s="473">
        <v>0</v>
      </c>
      <c r="AT122" s="473">
        <v>0</v>
      </c>
      <c r="AU122" s="473">
        <v>0</v>
      </c>
      <c r="AV122" s="473">
        <v>0</v>
      </c>
      <c r="AW122" s="473">
        <v>0</v>
      </c>
      <c r="AX122" s="473"/>
      <c r="AY122" s="440">
        <v>12762</v>
      </c>
    </row>
    <row r="123" spans="1:51" ht="15.75" thickBot="1">
      <c r="A123" s="27" t="e">
        <v>#REF!</v>
      </c>
      <c r="B123" s="27" t="s">
        <v>3048</v>
      </c>
      <c r="C123" s="27" t="s">
        <v>3049</v>
      </c>
      <c r="D123" s="27" t="s">
        <v>3050</v>
      </c>
      <c r="E123" s="27" t="s">
        <v>3051</v>
      </c>
      <c r="F123" s="27" t="s">
        <v>3052</v>
      </c>
      <c r="G123" s="27" t="e">
        <v>#REF!</v>
      </c>
      <c r="H123" s="27" t="s">
        <v>3053</v>
      </c>
      <c r="I123" s="27" t="s">
        <v>3054</v>
      </c>
      <c r="J123" s="27" t="s">
        <v>3055</v>
      </c>
      <c r="K123" s="27" t="s">
        <v>3056</v>
      </c>
      <c r="L123" s="27" t="s">
        <v>3057</v>
      </c>
      <c r="M123" s="27" t="s">
        <v>3058</v>
      </c>
      <c r="N123" s="27" t="s">
        <v>3059</v>
      </c>
      <c r="O123" s="27" t="s">
        <v>3060</v>
      </c>
      <c r="P123" s="27" t="s">
        <v>3061</v>
      </c>
      <c r="Q123" s="27" t="s">
        <v>3062</v>
      </c>
      <c r="R123" s="27" t="s">
        <v>3063</v>
      </c>
      <c r="S123" s="27" t="s">
        <v>3064</v>
      </c>
      <c r="T123" s="27" t="s">
        <v>3065</v>
      </c>
      <c r="U123" s="27" t="s">
        <v>3066</v>
      </c>
      <c r="V123" s="27" t="s">
        <v>3067</v>
      </c>
      <c r="W123" s="27" t="s">
        <v>3068</v>
      </c>
      <c r="X123" s="412" t="s">
        <v>424</v>
      </c>
      <c r="Y123" s="431" t="s">
        <v>516</v>
      </c>
      <c r="Z123" s="34">
        <v>789</v>
      </c>
      <c r="AA123" s="472">
        <v>1366</v>
      </c>
      <c r="AB123" s="473">
        <v>7319</v>
      </c>
      <c r="AC123" s="331">
        <v>3</v>
      </c>
      <c r="AD123" s="331">
        <v>7322</v>
      </c>
      <c r="AE123" s="473">
        <v>0</v>
      </c>
      <c r="AF123" s="473">
        <v>498</v>
      </c>
      <c r="AG123" s="331">
        <v>4</v>
      </c>
      <c r="AH123" s="331">
        <v>502</v>
      </c>
      <c r="AI123" s="473">
        <v>0</v>
      </c>
      <c r="AJ123" s="473">
        <v>0</v>
      </c>
      <c r="AK123" s="473">
        <v>0</v>
      </c>
      <c r="AL123" s="473">
        <v>0</v>
      </c>
      <c r="AM123" s="473">
        <v>0</v>
      </c>
      <c r="AN123" s="473">
        <v>0</v>
      </c>
      <c r="AO123" s="473">
        <v>0</v>
      </c>
      <c r="AP123" s="473">
        <v>0</v>
      </c>
      <c r="AQ123" s="331">
        <v>0</v>
      </c>
      <c r="AR123" s="473">
        <v>0</v>
      </c>
      <c r="AS123" s="473">
        <v>0</v>
      </c>
      <c r="AT123" s="473">
        <v>0</v>
      </c>
      <c r="AU123" s="473">
        <v>0</v>
      </c>
      <c r="AV123" s="473">
        <v>0</v>
      </c>
      <c r="AW123" s="473">
        <v>0</v>
      </c>
      <c r="AX123" s="473"/>
      <c r="AY123" s="440">
        <v>9190</v>
      </c>
    </row>
    <row r="124" spans="1:51" ht="15.75" thickBot="1">
      <c r="A124" s="27" t="e">
        <v>#REF!</v>
      </c>
      <c r="B124" s="27" t="s">
        <v>3069</v>
      </c>
      <c r="C124" s="27" t="s">
        <v>3070</v>
      </c>
      <c r="D124" s="27" t="s">
        <v>3071</v>
      </c>
      <c r="E124" s="27" t="s">
        <v>3072</v>
      </c>
      <c r="F124" s="27" t="s">
        <v>3073</v>
      </c>
      <c r="G124" s="27" t="e">
        <v>#REF!</v>
      </c>
      <c r="H124" s="27" t="s">
        <v>3074</v>
      </c>
      <c r="I124" s="27" t="s">
        <v>3075</v>
      </c>
      <c r="J124" s="27" t="s">
        <v>3076</v>
      </c>
      <c r="K124" s="27" t="s">
        <v>3077</v>
      </c>
      <c r="L124" s="27" t="s">
        <v>3078</v>
      </c>
      <c r="M124" s="27" t="s">
        <v>3079</v>
      </c>
      <c r="N124" s="27" t="s">
        <v>3080</v>
      </c>
      <c r="O124" s="27" t="s">
        <v>3081</v>
      </c>
      <c r="P124" s="27" t="s">
        <v>3082</v>
      </c>
      <c r="Q124" s="27" t="s">
        <v>3083</v>
      </c>
      <c r="R124" s="27" t="s">
        <v>3084</v>
      </c>
      <c r="S124" s="27" t="s">
        <v>3085</v>
      </c>
      <c r="T124" s="27" t="s">
        <v>3086</v>
      </c>
      <c r="U124" s="27" t="s">
        <v>3087</v>
      </c>
      <c r="V124" s="27" t="s">
        <v>3088</v>
      </c>
      <c r="W124" s="27" t="s">
        <v>3089</v>
      </c>
      <c r="X124" s="412" t="s">
        <v>425</v>
      </c>
      <c r="Y124" s="431" t="s">
        <v>516</v>
      </c>
      <c r="Z124" s="34">
        <v>792</v>
      </c>
      <c r="AA124" s="472">
        <v>2728</v>
      </c>
      <c r="AB124" s="473">
        <v>0</v>
      </c>
      <c r="AC124" s="331">
        <v>0</v>
      </c>
      <c r="AD124" s="331">
        <v>0</v>
      </c>
      <c r="AE124" s="473">
        <v>0</v>
      </c>
      <c r="AF124" s="473">
        <v>426</v>
      </c>
      <c r="AG124" s="331">
        <v>1</v>
      </c>
      <c r="AH124" s="331">
        <v>427</v>
      </c>
      <c r="AI124" s="473">
        <v>0</v>
      </c>
      <c r="AJ124" s="473">
        <v>0</v>
      </c>
      <c r="AK124" s="473">
        <v>0</v>
      </c>
      <c r="AL124" s="473">
        <v>0</v>
      </c>
      <c r="AM124" s="473">
        <v>0</v>
      </c>
      <c r="AN124" s="473">
        <v>0</v>
      </c>
      <c r="AO124" s="473">
        <v>0</v>
      </c>
      <c r="AP124" s="473">
        <v>0</v>
      </c>
      <c r="AQ124" s="331">
        <v>0</v>
      </c>
      <c r="AR124" s="473">
        <v>0</v>
      </c>
      <c r="AS124" s="473">
        <v>0</v>
      </c>
      <c r="AT124" s="473">
        <v>0</v>
      </c>
      <c r="AU124" s="473">
        <v>0</v>
      </c>
      <c r="AV124" s="473">
        <v>0</v>
      </c>
      <c r="AW124" s="473">
        <v>0</v>
      </c>
      <c r="AX124" s="473"/>
      <c r="AY124" s="440">
        <v>3155</v>
      </c>
    </row>
    <row r="125" spans="1:51" ht="15.75" thickBot="1">
      <c r="A125" s="27" t="e">
        <v>#REF!</v>
      </c>
      <c r="B125" s="27" t="s">
        <v>3090</v>
      </c>
      <c r="C125" s="27" t="s">
        <v>3091</v>
      </c>
      <c r="D125" s="27" t="s">
        <v>3092</v>
      </c>
      <c r="E125" s="27" t="s">
        <v>3093</v>
      </c>
      <c r="F125" s="27" t="s">
        <v>3094</v>
      </c>
      <c r="G125" s="27" t="e">
        <v>#REF!</v>
      </c>
      <c r="H125" s="27" t="s">
        <v>3095</v>
      </c>
      <c r="I125" s="27" t="s">
        <v>3096</v>
      </c>
      <c r="J125" s="27" t="s">
        <v>3097</v>
      </c>
      <c r="K125" s="27" t="s">
        <v>3098</v>
      </c>
      <c r="L125" s="27" t="s">
        <v>3099</v>
      </c>
      <c r="M125" s="27" t="s">
        <v>3100</v>
      </c>
      <c r="N125" s="27" t="s">
        <v>3101</v>
      </c>
      <c r="O125" s="27" t="s">
        <v>3102</v>
      </c>
      <c r="P125" s="27" t="s">
        <v>3103</v>
      </c>
      <c r="Q125" s="27" t="s">
        <v>3104</v>
      </c>
      <c r="R125" s="27" t="s">
        <v>3105</v>
      </c>
      <c r="S125" s="27" t="s">
        <v>3106</v>
      </c>
      <c r="T125" s="27" t="s">
        <v>3107</v>
      </c>
      <c r="U125" s="27" t="s">
        <v>3108</v>
      </c>
      <c r="V125" s="27" t="s">
        <v>3109</v>
      </c>
      <c r="W125" s="27" t="s">
        <v>3110</v>
      </c>
      <c r="X125" s="412" t="s">
        <v>426</v>
      </c>
      <c r="Y125" s="431" t="s">
        <v>516</v>
      </c>
      <c r="Z125" s="34">
        <v>809</v>
      </c>
      <c r="AA125" s="472">
        <v>2943</v>
      </c>
      <c r="AB125" s="473">
        <v>0</v>
      </c>
      <c r="AC125" s="331">
        <v>0</v>
      </c>
      <c r="AD125" s="331">
        <v>0</v>
      </c>
      <c r="AE125" s="473">
        <v>0</v>
      </c>
      <c r="AF125" s="473">
        <v>495</v>
      </c>
      <c r="AG125" s="331">
        <v>2</v>
      </c>
      <c r="AH125" s="331">
        <v>497</v>
      </c>
      <c r="AI125" s="473">
        <v>0</v>
      </c>
      <c r="AJ125" s="473">
        <v>0</v>
      </c>
      <c r="AK125" s="473">
        <v>0</v>
      </c>
      <c r="AL125" s="473">
        <v>0</v>
      </c>
      <c r="AM125" s="473">
        <v>0</v>
      </c>
      <c r="AN125" s="473">
        <v>0</v>
      </c>
      <c r="AO125" s="473">
        <v>0</v>
      </c>
      <c r="AP125" s="473">
        <v>0</v>
      </c>
      <c r="AQ125" s="331">
        <v>0</v>
      </c>
      <c r="AR125" s="473">
        <v>0</v>
      </c>
      <c r="AS125" s="473">
        <v>0</v>
      </c>
      <c r="AT125" s="473">
        <v>0</v>
      </c>
      <c r="AU125" s="473">
        <v>0</v>
      </c>
      <c r="AV125" s="473">
        <v>0</v>
      </c>
      <c r="AW125" s="473">
        <v>0</v>
      </c>
      <c r="AX125" s="473"/>
      <c r="AY125" s="440">
        <v>3440</v>
      </c>
    </row>
    <row r="126" spans="1:51" ht="15.75" thickBot="1">
      <c r="A126" s="27" t="e">
        <v>#REF!</v>
      </c>
      <c r="B126" s="27" t="s">
        <v>3111</v>
      </c>
      <c r="C126" s="27" t="s">
        <v>3112</v>
      </c>
      <c r="D126" s="27" t="s">
        <v>3113</v>
      </c>
      <c r="E126" s="27" t="s">
        <v>3114</v>
      </c>
      <c r="F126" s="27" t="s">
        <v>3115</v>
      </c>
      <c r="G126" s="27" t="e">
        <v>#REF!</v>
      </c>
      <c r="H126" s="27" t="s">
        <v>3116</v>
      </c>
      <c r="I126" s="27" t="s">
        <v>3117</v>
      </c>
      <c r="J126" s="27" t="s">
        <v>3118</v>
      </c>
      <c r="K126" s="27" t="s">
        <v>3119</v>
      </c>
      <c r="L126" s="27" t="s">
        <v>3120</v>
      </c>
      <c r="M126" s="27" t="s">
        <v>3121</v>
      </c>
      <c r="N126" s="27" t="s">
        <v>3122</v>
      </c>
      <c r="O126" s="27" t="s">
        <v>3123</v>
      </c>
      <c r="P126" s="27" t="s">
        <v>3124</v>
      </c>
      <c r="Q126" s="27" t="s">
        <v>3125</v>
      </c>
      <c r="R126" s="27" t="s">
        <v>3126</v>
      </c>
      <c r="S126" s="27" t="s">
        <v>3127</v>
      </c>
      <c r="T126" s="27" t="s">
        <v>3128</v>
      </c>
      <c r="U126" s="27" t="s">
        <v>3129</v>
      </c>
      <c r="V126" s="27" t="s">
        <v>3130</v>
      </c>
      <c r="W126" s="27" t="s">
        <v>3131</v>
      </c>
      <c r="X126" s="412" t="s">
        <v>427</v>
      </c>
      <c r="Y126" s="431" t="s">
        <v>516</v>
      </c>
      <c r="Z126" s="34">
        <v>847</v>
      </c>
      <c r="AA126" s="472">
        <v>23314</v>
      </c>
      <c r="AB126" s="473">
        <v>0</v>
      </c>
      <c r="AC126" s="331">
        <v>0</v>
      </c>
      <c r="AD126" s="331">
        <v>0</v>
      </c>
      <c r="AE126" s="473">
        <v>0</v>
      </c>
      <c r="AF126" s="473">
        <v>1501</v>
      </c>
      <c r="AG126" s="331">
        <v>7</v>
      </c>
      <c r="AH126" s="331">
        <v>1508</v>
      </c>
      <c r="AI126" s="473">
        <v>0</v>
      </c>
      <c r="AJ126" s="473">
        <v>0</v>
      </c>
      <c r="AK126" s="473">
        <v>0</v>
      </c>
      <c r="AL126" s="473">
        <v>0</v>
      </c>
      <c r="AM126" s="473">
        <v>0</v>
      </c>
      <c r="AN126" s="473">
        <v>0</v>
      </c>
      <c r="AO126" s="473">
        <v>0</v>
      </c>
      <c r="AP126" s="473">
        <v>0</v>
      </c>
      <c r="AQ126" s="331">
        <v>0</v>
      </c>
      <c r="AR126" s="473">
        <v>0</v>
      </c>
      <c r="AS126" s="473">
        <v>0</v>
      </c>
      <c r="AT126" s="473">
        <v>0</v>
      </c>
      <c r="AU126" s="473">
        <v>0</v>
      </c>
      <c r="AV126" s="473">
        <v>0</v>
      </c>
      <c r="AW126" s="473">
        <v>0</v>
      </c>
      <c r="AX126" s="473"/>
      <c r="AY126" s="440">
        <v>24822</v>
      </c>
    </row>
    <row r="127" spans="1:51" ht="15.75" thickBot="1">
      <c r="A127" s="27" t="e">
        <v>#REF!</v>
      </c>
      <c r="B127" s="27" t="s">
        <v>3132</v>
      </c>
      <c r="C127" s="27" t="s">
        <v>3133</v>
      </c>
      <c r="D127" s="27" t="s">
        <v>3134</v>
      </c>
      <c r="E127" s="27" t="s">
        <v>3135</v>
      </c>
      <c r="F127" s="27" t="s">
        <v>3136</v>
      </c>
      <c r="G127" s="27" t="e">
        <v>#REF!</v>
      </c>
      <c r="H127" s="27" t="s">
        <v>3137</v>
      </c>
      <c r="I127" s="27" t="s">
        <v>3138</v>
      </c>
      <c r="J127" s="27" t="s">
        <v>3139</v>
      </c>
      <c r="K127" s="27" t="s">
        <v>3140</v>
      </c>
      <c r="L127" s="27" t="s">
        <v>3141</v>
      </c>
      <c r="M127" s="27" t="s">
        <v>3142</v>
      </c>
      <c r="N127" s="27" t="s">
        <v>3143</v>
      </c>
      <c r="O127" s="27" t="s">
        <v>3144</v>
      </c>
      <c r="P127" s="27" t="s">
        <v>3145</v>
      </c>
      <c r="Q127" s="27" t="s">
        <v>3146</v>
      </c>
      <c r="R127" s="27" t="s">
        <v>3147</v>
      </c>
      <c r="S127" s="27" t="s">
        <v>3148</v>
      </c>
      <c r="T127" s="27" t="s">
        <v>3149</v>
      </c>
      <c r="U127" s="27" t="s">
        <v>3150</v>
      </c>
      <c r="V127" s="27" t="s">
        <v>3151</v>
      </c>
      <c r="W127" s="27" t="s">
        <v>3152</v>
      </c>
      <c r="X127" s="412" t="s">
        <v>428</v>
      </c>
      <c r="Y127" s="431" t="s">
        <v>516</v>
      </c>
      <c r="Z127" s="34">
        <v>856</v>
      </c>
      <c r="AA127" s="472">
        <v>2330</v>
      </c>
      <c r="AB127" s="473">
        <v>0</v>
      </c>
      <c r="AC127" s="331">
        <v>0</v>
      </c>
      <c r="AD127" s="331">
        <v>0</v>
      </c>
      <c r="AE127" s="473">
        <v>0</v>
      </c>
      <c r="AF127" s="473">
        <v>304</v>
      </c>
      <c r="AG127" s="331">
        <v>0</v>
      </c>
      <c r="AH127" s="331">
        <v>304</v>
      </c>
      <c r="AI127" s="473">
        <v>1</v>
      </c>
      <c r="AJ127" s="473">
        <v>0</v>
      </c>
      <c r="AK127" s="473">
        <v>295</v>
      </c>
      <c r="AL127" s="473">
        <v>0</v>
      </c>
      <c r="AM127" s="473">
        <v>0</v>
      </c>
      <c r="AN127" s="473">
        <v>0</v>
      </c>
      <c r="AO127" s="473">
        <v>0</v>
      </c>
      <c r="AP127" s="473">
        <v>0</v>
      </c>
      <c r="AQ127" s="331">
        <v>0</v>
      </c>
      <c r="AR127" s="473">
        <v>0</v>
      </c>
      <c r="AS127" s="473">
        <v>0</v>
      </c>
      <c r="AT127" s="473">
        <v>0</v>
      </c>
      <c r="AU127" s="473">
        <v>0</v>
      </c>
      <c r="AV127" s="473">
        <v>0</v>
      </c>
      <c r="AW127" s="473">
        <v>0</v>
      </c>
      <c r="AX127" s="473"/>
      <c r="AY127" s="440">
        <v>2930</v>
      </c>
    </row>
    <row r="128" spans="1:51" ht="15.75" thickBot="1">
      <c r="A128" s="27" t="e">
        <v>#REF!</v>
      </c>
      <c r="B128" s="27" t="s">
        <v>3153</v>
      </c>
      <c r="C128" s="27" t="s">
        <v>3154</v>
      </c>
      <c r="D128" s="27" t="s">
        <v>3155</v>
      </c>
      <c r="E128" s="27" t="s">
        <v>3156</v>
      </c>
      <c r="F128" s="27" t="s">
        <v>3157</v>
      </c>
      <c r="G128" s="27" t="e">
        <v>#REF!</v>
      </c>
      <c r="H128" s="27" t="s">
        <v>3158</v>
      </c>
      <c r="I128" s="27" t="s">
        <v>3159</v>
      </c>
      <c r="J128" s="27" t="s">
        <v>3160</v>
      </c>
      <c r="K128" s="27" t="s">
        <v>3161</v>
      </c>
      <c r="L128" s="27" t="s">
        <v>3162</v>
      </c>
      <c r="M128" s="27" t="s">
        <v>3163</v>
      </c>
      <c r="N128" s="27" t="s">
        <v>3164</v>
      </c>
      <c r="O128" s="27" t="s">
        <v>3165</v>
      </c>
      <c r="P128" s="27" t="s">
        <v>3166</v>
      </c>
      <c r="Q128" s="27" t="s">
        <v>3167</v>
      </c>
      <c r="R128" s="27" t="s">
        <v>3168</v>
      </c>
      <c r="S128" s="27" t="s">
        <v>3169</v>
      </c>
      <c r="T128" s="27" t="s">
        <v>3170</v>
      </c>
      <c r="U128" s="27" t="s">
        <v>3171</v>
      </c>
      <c r="V128" s="27" t="s">
        <v>3172</v>
      </c>
      <c r="W128" s="27" t="s">
        <v>3173</v>
      </c>
      <c r="X128" s="412" t="s">
        <v>429</v>
      </c>
      <c r="Y128" s="431" t="s">
        <v>516</v>
      </c>
      <c r="Z128" s="34">
        <v>861</v>
      </c>
      <c r="AA128" s="472">
        <v>5015</v>
      </c>
      <c r="AB128" s="473">
        <v>0</v>
      </c>
      <c r="AC128" s="331">
        <v>0</v>
      </c>
      <c r="AD128" s="331">
        <v>0</v>
      </c>
      <c r="AE128" s="473">
        <v>0</v>
      </c>
      <c r="AF128" s="473">
        <v>794</v>
      </c>
      <c r="AG128" s="331">
        <v>4</v>
      </c>
      <c r="AH128" s="331">
        <v>798</v>
      </c>
      <c r="AI128" s="473">
        <v>0</v>
      </c>
      <c r="AJ128" s="473">
        <v>0</v>
      </c>
      <c r="AK128" s="473">
        <v>0</v>
      </c>
      <c r="AL128" s="473">
        <v>0</v>
      </c>
      <c r="AM128" s="473">
        <v>0</v>
      </c>
      <c r="AN128" s="473">
        <v>0</v>
      </c>
      <c r="AO128" s="473">
        <v>0</v>
      </c>
      <c r="AP128" s="473">
        <v>0</v>
      </c>
      <c r="AQ128" s="331">
        <v>0</v>
      </c>
      <c r="AR128" s="473">
        <v>0</v>
      </c>
      <c r="AS128" s="473">
        <v>0</v>
      </c>
      <c r="AT128" s="473">
        <v>0</v>
      </c>
      <c r="AU128" s="473">
        <v>0</v>
      </c>
      <c r="AV128" s="473">
        <v>0</v>
      </c>
      <c r="AW128" s="473">
        <v>0</v>
      </c>
      <c r="AX128" s="473"/>
      <c r="AY128" s="440">
        <v>5813</v>
      </c>
    </row>
    <row r="129" spans="1:51" ht="15.75" thickBot="1">
      <c r="A129" s="27" t="e">
        <v>#REF!</v>
      </c>
      <c r="B129" s="27" t="s">
        <v>536</v>
      </c>
      <c r="C129" s="27" t="s">
        <v>586</v>
      </c>
      <c r="D129" s="27" t="s">
        <v>541</v>
      </c>
      <c r="E129" s="27" t="s">
        <v>583</v>
      </c>
      <c r="F129" s="27" t="s">
        <v>584</v>
      </c>
      <c r="G129" s="27" t="e">
        <v>#REF!</v>
      </c>
      <c r="H129" s="27" t="s">
        <v>545</v>
      </c>
      <c r="I129" s="27" t="s">
        <v>643</v>
      </c>
      <c r="J129" s="27" t="s">
        <v>548</v>
      </c>
      <c r="K129" s="27" t="s">
        <v>554</v>
      </c>
      <c r="L129" s="27" t="s">
        <v>556</v>
      </c>
      <c r="M129" s="27" t="s">
        <v>559</v>
      </c>
      <c r="N129" s="27" t="s">
        <v>587</v>
      </c>
      <c r="O129" s="27" t="s">
        <v>570</v>
      </c>
      <c r="P129" s="27" t="s">
        <v>754</v>
      </c>
      <c r="Q129" s="27" t="s">
        <v>568</v>
      </c>
      <c r="R129" s="27" t="s">
        <v>565</v>
      </c>
      <c r="S129" s="27" t="s">
        <v>562</v>
      </c>
      <c r="T129" s="27" t="s">
        <v>652</v>
      </c>
      <c r="U129" s="27" t="s">
        <v>755</v>
      </c>
      <c r="V129" s="27" t="s">
        <v>577</v>
      </c>
      <c r="W129" s="27" t="s">
        <v>551</v>
      </c>
      <c r="X129" s="480" t="s">
        <v>3174</v>
      </c>
      <c r="Y129" s="118"/>
      <c r="Z129" s="35"/>
      <c r="AA129" s="481">
        <v>658826</v>
      </c>
      <c r="AB129" s="482">
        <v>12293</v>
      </c>
      <c r="AC129" s="482">
        <v>708</v>
      </c>
      <c r="AD129" s="482">
        <v>13001</v>
      </c>
      <c r="AE129" s="482">
        <v>282755</v>
      </c>
      <c r="AF129" s="33">
        <v>60927</v>
      </c>
      <c r="AG129" s="33">
        <v>706</v>
      </c>
      <c r="AH129" s="33">
        <v>61633</v>
      </c>
      <c r="AI129" s="482">
        <v>98720</v>
      </c>
      <c r="AJ129" s="482">
        <v>0</v>
      </c>
      <c r="AK129" s="482">
        <v>0</v>
      </c>
      <c r="AL129" s="482">
        <v>13543</v>
      </c>
      <c r="AM129" s="482">
        <v>0</v>
      </c>
      <c r="AN129" s="482">
        <v>2245</v>
      </c>
      <c r="AO129" s="482">
        <v>11</v>
      </c>
      <c r="AP129" s="482">
        <v>2</v>
      </c>
      <c r="AQ129" s="482">
        <v>0</v>
      </c>
      <c r="AR129" s="482">
        <v>0</v>
      </c>
      <c r="AS129" s="482">
        <v>3</v>
      </c>
      <c r="AT129" s="482">
        <v>0</v>
      </c>
      <c r="AU129" s="482">
        <v>0</v>
      </c>
      <c r="AV129" s="482">
        <v>0</v>
      </c>
      <c r="AW129" s="482">
        <v>1</v>
      </c>
      <c r="AX129" s="482"/>
      <c r="AY129" s="440">
        <v>1130740</v>
      </c>
    </row>
    <row r="130" spans="1:51" ht="15.75" thickBot="1">
      <c r="A130" s="27" t="e">
        <v>#REF!</v>
      </c>
      <c r="B130" s="27" t="s">
        <v>3175</v>
      </c>
      <c r="C130" s="27" t="s">
        <v>3176</v>
      </c>
      <c r="D130" s="27" t="s">
        <v>3177</v>
      </c>
      <c r="E130" s="27" t="s">
        <v>3178</v>
      </c>
      <c r="F130" s="27" t="s">
        <v>3179</v>
      </c>
      <c r="G130" s="27" t="e">
        <v>#REF!</v>
      </c>
      <c r="H130" s="27" t="s">
        <v>3180</v>
      </c>
      <c r="I130" s="27" t="s">
        <v>3181</v>
      </c>
      <c r="J130" s="27" t="s">
        <v>3182</v>
      </c>
      <c r="K130" s="27" t="s">
        <v>3183</v>
      </c>
      <c r="L130" s="27" t="s">
        <v>3184</v>
      </c>
      <c r="M130" s="27" t="s">
        <v>3185</v>
      </c>
      <c r="N130" s="27" t="s">
        <v>3186</v>
      </c>
      <c r="O130" s="27" t="s">
        <v>3187</v>
      </c>
      <c r="P130" s="27" t="s">
        <v>3188</v>
      </c>
      <c r="Q130" s="27" t="s">
        <v>3189</v>
      </c>
      <c r="R130" s="27" t="s">
        <v>3190</v>
      </c>
      <c r="S130" s="27" t="s">
        <v>3191</v>
      </c>
      <c r="T130" s="27" t="s">
        <v>3192</v>
      </c>
      <c r="U130" s="27" t="s">
        <v>3193</v>
      </c>
      <c r="V130" s="27" t="s">
        <v>3194</v>
      </c>
      <c r="W130" s="27" t="s">
        <v>3195</v>
      </c>
      <c r="X130" s="360" t="s">
        <v>430</v>
      </c>
      <c r="Y130" s="431" t="s">
        <v>734</v>
      </c>
      <c r="Z130" s="34">
        <v>1</v>
      </c>
      <c r="AA130" s="472">
        <v>456446</v>
      </c>
      <c r="AB130" s="473">
        <v>11590</v>
      </c>
      <c r="AC130" s="331">
        <v>661</v>
      </c>
      <c r="AD130" s="331">
        <v>12251</v>
      </c>
      <c r="AE130" s="473">
        <v>199378</v>
      </c>
      <c r="AF130" s="473">
        <v>44494</v>
      </c>
      <c r="AG130" s="331">
        <v>531</v>
      </c>
      <c r="AH130" s="331">
        <v>45025</v>
      </c>
      <c r="AI130" s="473">
        <v>73317</v>
      </c>
      <c r="AJ130" s="473">
        <v>0</v>
      </c>
      <c r="AK130" s="473">
        <v>0</v>
      </c>
      <c r="AL130" s="473">
        <v>10554</v>
      </c>
      <c r="AM130" s="473">
        <v>0</v>
      </c>
      <c r="AN130" s="473">
        <v>2245</v>
      </c>
      <c r="AO130" s="473">
        <v>9</v>
      </c>
      <c r="AP130" s="473">
        <v>0</v>
      </c>
      <c r="AQ130" s="331">
        <v>0</v>
      </c>
      <c r="AR130" s="473">
        <v>0</v>
      </c>
      <c r="AS130" s="473">
        <v>2</v>
      </c>
      <c r="AT130" s="473">
        <v>0</v>
      </c>
      <c r="AU130" s="473">
        <v>0</v>
      </c>
      <c r="AV130" s="473">
        <v>0</v>
      </c>
      <c r="AW130" s="473">
        <v>1</v>
      </c>
      <c r="AX130" s="473"/>
      <c r="AY130" s="440">
        <v>799228</v>
      </c>
    </row>
    <row r="131" spans="1:51" ht="15.75" thickBot="1">
      <c r="A131" s="27" t="e">
        <v>#REF!</v>
      </c>
      <c r="B131" s="27" t="s">
        <v>3196</v>
      </c>
      <c r="C131" s="27" t="s">
        <v>3197</v>
      </c>
      <c r="D131" s="27" t="s">
        <v>3198</v>
      </c>
      <c r="E131" s="27" t="s">
        <v>3199</v>
      </c>
      <c r="F131" s="27" t="s">
        <v>3200</v>
      </c>
      <c r="G131" s="27" t="e">
        <v>#REF!</v>
      </c>
      <c r="H131" s="27" t="s">
        <v>3201</v>
      </c>
      <c r="I131" s="27" t="s">
        <v>3202</v>
      </c>
      <c r="J131" s="27" t="s">
        <v>3203</v>
      </c>
      <c r="K131" s="27" t="s">
        <v>3204</v>
      </c>
      <c r="L131" s="27" t="s">
        <v>3205</v>
      </c>
      <c r="M131" s="27" t="s">
        <v>3206</v>
      </c>
      <c r="N131" s="27" t="s">
        <v>3207</v>
      </c>
      <c r="O131" s="27" t="s">
        <v>3208</v>
      </c>
      <c r="P131" s="27" t="s">
        <v>3209</v>
      </c>
      <c r="Q131" s="27" t="s">
        <v>3210</v>
      </c>
      <c r="R131" s="27" t="s">
        <v>3211</v>
      </c>
      <c r="S131" s="27" t="s">
        <v>3212</v>
      </c>
      <c r="T131" s="27" t="s">
        <v>3213</v>
      </c>
      <c r="U131" s="27" t="s">
        <v>3214</v>
      </c>
      <c r="V131" s="27" t="s">
        <v>3215</v>
      </c>
      <c r="W131" s="27" t="s">
        <v>3216</v>
      </c>
      <c r="X131" s="360" t="s">
        <v>431</v>
      </c>
      <c r="Y131" s="431" t="s">
        <v>734</v>
      </c>
      <c r="Z131" s="34">
        <v>79</v>
      </c>
      <c r="AA131" s="472">
        <v>16294</v>
      </c>
      <c r="AB131" s="473">
        <v>0</v>
      </c>
      <c r="AC131" s="331">
        <v>0</v>
      </c>
      <c r="AD131" s="331">
        <v>0</v>
      </c>
      <c r="AE131" s="473">
        <v>3004</v>
      </c>
      <c r="AF131" s="473">
        <v>1137</v>
      </c>
      <c r="AG131" s="331">
        <v>10</v>
      </c>
      <c r="AH131" s="331">
        <v>1147</v>
      </c>
      <c r="AI131" s="473">
        <v>887</v>
      </c>
      <c r="AJ131" s="473">
        <v>0</v>
      </c>
      <c r="AK131" s="473">
        <v>0</v>
      </c>
      <c r="AL131" s="473">
        <v>0</v>
      </c>
      <c r="AM131" s="473">
        <v>0</v>
      </c>
      <c r="AN131" s="473">
        <v>0</v>
      </c>
      <c r="AO131" s="473">
        <v>0</v>
      </c>
      <c r="AP131" s="473">
        <v>0</v>
      </c>
      <c r="AQ131" s="331">
        <v>0</v>
      </c>
      <c r="AR131" s="473">
        <v>0</v>
      </c>
      <c r="AS131" s="473">
        <v>0</v>
      </c>
      <c r="AT131" s="473">
        <v>0</v>
      </c>
      <c r="AU131" s="473">
        <v>0</v>
      </c>
      <c r="AV131" s="473">
        <v>0</v>
      </c>
      <c r="AW131" s="473">
        <v>0</v>
      </c>
      <c r="AX131" s="473"/>
      <c r="AY131" s="440">
        <v>21332</v>
      </c>
    </row>
    <row r="132" spans="1:51" ht="15.75" thickBot="1">
      <c r="A132" s="27" t="e">
        <v>#REF!</v>
      </c>
      <c r="B132" s="27" t="s">
        <v>3217</v>
      </c>
      <c r="C132" s="27" t="s">
        <v>3218</v>
      </c>
      <c r="D132" s="27" t="s">
        <v>3219</v>
      </c>
      <c r="E132" s="27" t="s">
        <v>3220</v>
      </c>
      <c r="F132" s="27" t="s">
        <v>3221</v>
      </c>
      <c r="G132" s="27" t="e">
        <v>#REF!</v>
      </c>
      <c r="H132" s="27" t="s">
        <v>3222</v>
      </c>
      <c r="I132" s="27" t="s">
        <v>3223</v>
      </c>
      <c r="J132" s="27" t="s">
        <v>3224</v>
      </c>
      <c r="K132" s="27" t="s">
        <v>3225</v>
      </c>
      <c r="L132" s="27" t="s">
        <v>3226</v>
      </c>
      <c r="M132" s="27" t="s">
        <v>3227</v>
      </c>
      <c r="N132" s="27" t="s">
        <v>3228</v>
      </c>
      <c r="O132" s="27" t="s">
        <v>3229</v>
      </c>
      <c r="P132" s="27" t="s">
        <v>3230</v>
      </c>
      <c r="Q132" s="27" t="s">
        <v>3231</v>
      </c>
      <c r="R132" s="27" t="s">
        <v>3232</v>
      </c>
      <c r="S132" s="27" t="s">
        <v>3233</v>
      </c>
      <c r="T132" s="27" t="s">
        <v>3234</v>
      </c>
      <c r="U132" s="27" t="s">
        <v>3235</v>
      </c>
      <c r="V132" s="27" t="s">
        <v>3236</v>
      </c>
      <c r="W132" s="27" t="s">
        <v>3237</v>
      </c>
      <c r="X132" s="360" t="s">
        <v>432</v>
      </c>
      <c r="Y132" s="431" t="s">
        <v>734</v>
      </c>
      <c r="Z132" s="34">
        <v>88</v>
      </c>
      <c r="AA132" s="472">
        <v>80674</v>
      </c>
      <c r="AB132" s="473">
        <v>0</v>
      </c>
      <c r="AC132" s="331">
        <v>0</v>
      </c>
      <c r="AD132" s="331">
        <v>0</v>
      </c>
      <c r="AE132" s="473">
        <v>30069</v>
      </c>
      <c r="AF132" s="473">
        <v>6791</v>
      </c>
      <c r="AG132" s="331">
        <v>102</v>
      </c>
      <c r="AH132" s="331">
        <v>6893</v>
      </c>
      <c r="AI132" s="473">
        <v>12278</v>
      </c>
      <c r="AJ132" s="473">
        <v>0</v>
      </c>
      <c r="AK132" s="473">
        <v>0</v>
      </c>
      <c r="AL132" s="473">
        <v>1702</v>
      </c>
      <c r="AM132" s="473">
        <v>0</v>
      </c>
      <c r="AN132" s="473">
        <v>0</v>
      </c>
      <c r="AO132" s="473">
        <v>0</v>
      </c>
      <c r="AP132" s="473">
        <v>0</v>
      </c>
      <c r="AQ132" s="331">
        <v>0</v>
      </c>
      <c r="AR132" s="473">
        <v>0</v>
      </c>
      <c r="AS132" s="473">
        <v>0</v>
      </c>
      <c r="AT132" s="473">
        <v>0</v>
      </c>
      <c r="AU132" s="473">
        <v>0</v>
      </c>
      <c r="AV132" s="473">
        <v>0</v>
      </c>
      <c r="AW132" s="473">
        <v>0</v>
      </c>
      <c r="AX132" s="473"/>
      <c r="AY132" s="440">
        <v>131616</v>
      </c>
    </row>
    <row r="133" spans="1:51" ht="15.75" thickBot="1">
      <c r="A133" s="27" t="e">
        <v>#REF!</v>
      </c>
      <c r="B133" s="27" t="s">
        <v>3238</v>
      </c>
      <c r="C133" s="27" t="s">
        <v>3239</v>
      </c>
      <c r="D133" s="27" t="s">
        <v>3240</v>
      </c>
      <c r="E133" s="27" t="s">
        <v>3241</v>
      </c>
      <c r="F133" s="27" t="s">
        <v>3242</v>
      </c>
      <c r="G133" s="27" t="e">
        <v>#REF!</v>
      </c>
      <c r="H133" s="27" t="s">
        <v>3243</v>
      </c>
      <c r="I133" s="27" t="s">
        <v>3244</v>
      </c>
      <c r="J133" s="27" t="s">
        <v>3245</v>
      </c>
      <c r="K133" s="27" t="s">
        <v>3246</v>
      </c>
      <c r="L133" s="27" t="s">
        <v>3247</v>
      </c>
      <c r="M133" s="27" t="s">
        <v>3248</v>
      </c>
      <c r="N133" s="27" t="s">
        <v>3249</v>
      </c>
      <c r="O133" s="27" t="s">
        <v>3250</v>
      </c>
      <c r="P133" s="27" t="s">
        <v>3251</v>
      </c>
      <c r="Q133" s="27" t="s">
        <v>3252</v>
      </c>
      <c r="R133" s="27" t="s">
        <v>3253</v>
      </c>
      <c r="S133" s="27" t="s">
        <v>3254</v>
      </c>
      <c r="T133" s="27" t="s">
        <v>3255</v>
      </c>
      <c r="U133" s="27" t="s">
        <v>3256</v>
      </c>
      <c r="V133" s="27" t="s">
        <v>3257</v>
      </c>
      <c r="W133" s="27" t="s">
        <v>3258</v>
      </c>
      <c r="X133" s="360" t="s">
        <v>433</v>
      </c>
      <c r="Y133" s="431" t="s">
        <v>734</v>
      </c>
      <c r="Z133" s="34">
        <v>129</v>
      </c>
      <c r="AA133" s="472">
        <v>12884</v>
      </c>
      <c r="AB133" s="473">
        <v>0</v>
      </c>
      <c r="AC133" s="331">
        <v>0</v>
      </c>
      <c r="AD133" s="331">
        <v>0</v>
      </c>
      <c r="AE133" s="473">
        <v>6157</v>
      </c>
      <c r="AF133" s="473">
        <v>1173</v>
      </c>
      <c r="AG133" s="331">
        <v>4</v>
      </c>
      <c r="AH133" s="331">
        <v>1177</v>
      </c>
      <c r="AI133" s="473">
        <v>1160</v>
      </c>
      <c r="AJ133" s="473">
        <v>0</v>
      </c>
      <c r="AK133" s="473">
        <v>0</v>
      </c>
      <c r="AL133" s="473">
        <v>0</v>
      </c>
      <c r="AM133" s="473">
        <v>0</v>
      </c>
      <c r="AN133" s="473">
        <v>0</v>
      </c>
      <c r="AO133" s="473">
        <v>0</v>
      </c>
      <c r="AP133" s="473">
        <v>1</v>
      </c>
      <c r="AQ133" s="331">
        <v>0</v>
      </c>
      <c r="AR133" s="473">
        <v>0</v>
      </c>
      <c r="AS133" s="473">
        <v>0</v>
      </c>
      <c r="AT133" s="473">
        <v>0</v>
      </c>
      <c r="AU133" s="473">
        <v>0</v>
      </c>
      <c r="AV133" s="473">
        <v>0</v>
      </c>
      <c r="AW133" s="473">
        <v>0</v>
      </c>
      <c r="AX133" s="473"/>
      <c r="AY133" s="440">
        <v>21379</v>
      </c>
    </row>
    <row r="134" spans="1:51" ht="15.75" thickBot="1">
      <c r="A134" s="27" t="e">
        <v>#REF!</v>
      </c>
      <c r="B134" s="27" t="s">
        <v>3259</v>
      </c>
      <c r="C134" s="27" t="s">
        <v>3260</v>
      </c>
      <c r="D134" s="27" t="s">
        <v>3261</v>
      </c>
      <c r="E134" s="27" t="s">
        <v>3262</v>
      </c>
      <c r="F134" s="27" t="s">
        <v>3263</v>
      </c>
      <c r="G134" s="27" t="e">
        <v>#REF!</v>
      </c>
      <c r="H134" s="27" t="s">
        <v>3264</v>
      </c>
      <c r="I134" s="27" t="s">
        <v>3265</v>
      </c>
      <c r="J134" s="27" t="s">
        <v>3266</v>
      </c>
      <c r="K134" s="27" t="s">
        <v>3267</v>
      </c>
      <c r="L134" s="27" t="s">
        <v>3268</v>
      </c>
      <c r="M134" s="27" t="s">
        <v>3269</v>
      </c>
      <c r="N134" s="27" t="s">
        <v>3270</v>
      </c>
      <c r="O134" s="27" t="s">
        <v>3271</v>
      </c>
      <c r="P134" s="27" t="s">
        <v>3272</v>
      </c>
      <c r="Q134" s="27" t="s">
        <v>3273</v>
      </c>
      <c r="R134" s="27" t="s">
        <v>3274</v>
      </c>
      <c r="S134" s="27" t="s">
        <v>3275</v>
      </c>
      <c r="T134" s="27" t="s">
        <v>3276</v>
      </c>
      <c r="U134" s="27" t="s">
        <v>3277</v>
      </c>
      <c r="V134" s="27" t="s">
        <v>3278</v>
      </c>
      <c r="W134" s="27" t="s">
        <v>3279</v>
      </c>
      <c r="X134" s="360" t="s">
        <v>434</v>
      </c>
      <c r="Y134" s="431" t="s">
        <v>734</v>
      </c>
      <c r="Z134" s="34">
        <v>212</v>
      </c>
      <c r="AA134" s="472">
        <v>13452</v>
      </c>
      <c r="AB134" s="473">
        <v>0</v>
      </c>
      <c r="AC134" s="331">
        <v>0</v>
      </c>
      <c r="AD134" s="331">
        <v>0</v>
      </c>
      <c r="AE134" s="473">
        <v>5278</v>
      </c>
      <c r="AF134" s="473">
        <v>782</v>
      </c>
      <c r="AG134" s="331">
        <v>2</v>
      </c>
      <c r="AH134" s="331">
        <v>784</v>
      </c>
      <c r="AI134" s="473">
        <v>416</v>
      </c>
      <c r="AJ134" s="473">
        <v>0</v>
      </c>
      <c r="AK134" s="473">
        <v>0</v>
      </c>
      <c r="AL134" s="473">
        <v>0</v>
      </c>
      <c r="AM134" s="473">
        <v>0</v>
      </c>
      <c r="AN134" s="473">
        <v>0</v>
      </c>
      <c r="AO134" s="473">
        <v>0</v>
      </c>
      <c r="AP134" s="473">
        <v>0</v>
      </c>
      <c r="AQ134" s="331">
        <v>0</v>
      </c>
      <c r="AR134" s="473">
        <v>0</v>
      </c>
      <c r="AS134" s="473">
        <v>0</v>
      </c>
      <c r="AT134" s="473">
        <v>0</v>
      </c>
      <c r="AU134" s="473">
        <v>0</v>
      </c>
      <c r="AV134" s="473">
        <v>0</v>
      </c>
      <c r="AW134" s="473">
        <v>0</v>
      </c>
      <c r="AX134" s="473"/>
      <c r="AY134" s="440">
        <v>19930</v>
      </c>
    </row>
    <row r="135" spans="1:51" ht="15.75" thickBot="1">
      <c r="A135" s="27" t="e">
        <v>#REF!</v>
      </c>
      <c r="B135" s="27" t="s">
        <v>3280</v>
      </c>
      <c r="C135" s="27" t="s">
        <v>3281</v>
      </c>
      <c r="D135" s="27" t="s">
        <v>3282</v>
      </c>
      <c r="E135" s="27" t="s">
        <v>3283</v>
      </c>
      <c r="F135" s="27" t="s">
        <v>3284</v>
      </c>
      <c r="G135" s="27" t="e">
        <v>#REF!</v>
      </c>
      <c r="H135" s="27" t="s">
        <v>3285</v>
      </c>
      <c r="I135" s="27" t="s">
        <v>3286</v>
      </c>
      <c r="J135" s="27" t="s">
        <v>3287</v>
      </c>
      <c r="K135" s="27" t="s">
        <v>3288</v>
      </c>
      <c r="L135" s="27" t="s">
        <v>3289</v>
      </c>
      <c r="M135" s="27" t="s">
        <v>3290</v>
      </c>
      <c r="N135" s="27" t="s">
        <v>3291</v>
      </c>
      <c r="O135" s="27" t="s">
        <v>3292</v>
      </c>
      <c r="P135" s="27" t="s">
        <v>3293</v>
      </c>
      <c r="Q135" s="27" t="s">
        <v>3294</v>
      </c>
      <c r="R135" s="27" t="s">
        <v>3295</v>
      </c>
      <c r="S135" s="27" t="s">
        <v>3296</v>
      </c>
      <c r="T135" s="27" t="s">
        <v>3297</v>
      </c>
      <c r="U135" s="27" t="s">
        <v>3298</v>
      </c>
      <c r="V135" s="27" t="s">
        <v>3299</v>
      </c>
      <c r="W135" s="27" t="s">
        <v>3300</v>
      </c>
      <c r="X135" s="360" t="s">
        <v>435</v>
      </c>
      <c r="Y135" s="431" t="s">
        <v>734</v>
      </c>
      <c r="Z135" s="34">
        <v>266</v>
      </c>
      <c r="AA135" s="472">
        <v>15024</v>
      </c>
      <c r="AB135" s="473">
        <v>0</v>
      </c>
      <c r="AC135" s="331">
        <v>0</v>
      </c>
      <c r="AD135" s="331">
        <v>0</v>
      </c>
      <c r="AE135" s="473">
        <v>9166</v>
      </c>
      <c r="AF135" s="473">
        <v>1204</v>
      </c>
      <c r="AG135" s="331">
        <v>2</v>
      </c>
      <c r="AH135" s="331">
        <v>1206</v>
      </c>
      <c r="AI135" s="473">
        <v>1994</v>
      </c>
      <c r="AJ135" s="473">
        <v>0</v>
      </c>
      <c r="AK135" s="473">
        <v>0</v>
      </c>
      <c r="AL135" s="473">
        <v>521</v>
      </c>
      <c r="AM135" s="473">
        <v>0</v>
      </c>
      <c r="AN135" s="473">
        <v>0</v>
      </c>
      <c r="AO135" s="473">
        <v>0</v>
      </c>
      <c r="AP135" s="473">
        <v>0</v>
      </c>
      <c r="AQ135" s="331">
        <v>0</v>
      </c>
      <c r="AR135" s="473">
        <v>0</v>
      </c>
      <c r="AS135" s="473">
        <v>0</v>
      </c>
      <c r="AT135" s="473">
        <v>0</v>
      </c>
      <c r="AU135" s="473">
        <v>0</v>
      </c>
      <c r="AV135" s="473">
        <v>0</v>
      </c>
      <c r="AW135" s="473">
        <v>0</v>
      </c>
      <c r="AX135" s="473"/>
      <c r="AY135" s="440">
        <v>27911</v>
      </c>
    </row>
    <row r="136" spans="1:51" ht="15.75" thickBot="1">
      <c r="A136" s="27" t="e">
        <v>#REF!</v>
      </c>
      <c r="B136" s="27" t="s">
        <v>3301</v>
      </c>
      <c r="C136" s="27" t="s">
        <v>3302</v>
      </c>
      <c r="D136" s="27" t="s">
        <v>3303</v>
      </c>
      <c r="E136" s="27" t="s">
        <v>3304</v>
      </c>
      <c r="F136" s="27" t="s">
        <v>3305</v>
      </c>
      <c r="G136" s="27" t="e">
        <v>#REF!</v>
      </c>
      <c r="H136" s="27" t="s">
        <v>3306</v>
      </c>
      <c r="I136" s="27" t="s">
        <v>3307</v>
      </c>
      <c r="J136" s="27" t="s">
        <v>3308</v>
      </c>
      <c r="K136" s="27" t="s">
        <v>3309</v>
      </c>
      <c r="L136" s="27" t="s">
        <v>3310</v>
      </c>
      <c r="M136" s="27" t="s">
        <v>3311</v>
      </c>
      <c r="N136" s="27" t="s">
        <v>3312</v>
      </c>
      <c r="O136" s="27" t="s">
        <v>3313</v>
      </c>
      <c r="P136" s="27" t="s">
        <v>3314</v>
      </c>
      <c r="Q136" s="27" t="s">
        <v>3315</v>
      </c>
      <c r="R136" s="27" t="s">
        <v>3316</v>
      </c>
      <c r="S136" s="27" t="s">
        <v>3317</v>
      </c>
      <c r="T136" s="27" t="s">
        <v>3318</v>
      </c>
      <c r="U136" s="27" t="s">
        <v>3319</v>
      </c>
      <c r="V136" s="27" t="s">
        <v>3320</v>
      </c>
      <c r="W136" s="27" t="s">
        <v>3321</v>
      </c>
      <c r="X136" s="360" t="s">
        <v>436</v>
      </c>
      <c r="Y136" s="431" t="s">
        <v>734</v>
      </c>
      <c r="Z136" s="34">
        <v>308</v>
      </c>
      <c r="AA136" s="472">
        <v>11212</v>
      </c>
      <c r="AB136" s="473">
        <v>0</v>
      </c>
      <c r="AC136" s="331">
        <v>0</v>
      </c>
      <c r="AD136" s="331">
        <v>0</v>
      </c>
      <c r="AE136" s="473">
        <v>3544</v>
      </c>
      <c r="AF136" s="473">
        <v>733</v>
      </c>
      <c r="AG136" s="331">
        <v>2</v>
      </c>
      <c r="AH136" s="331">
        <v>735</v>
      </c>
      <c r="AI136" s="473">
        <v>726</v>
      </c>
      <c r="AJ136" s="473">
        <v>0</v>
      </c>
      <c r="AK136" s="473">
        <v>0</v>
      </c>
      <c r="AL136" s="473">
        <v>0</v>
      </c>
      <c r="AM136" s="473">
        <v>0</v>
      </c>
      <c r="AN136" s="473">
        <v>0</v>
      </c>
      <c r="AO136" s="473">
        <v>1</v>
      </c>
      <c r="AP136" s="473">
        <v>0</v>
      </c>
      <c r="AQ136" s="331">
        <v>0</v>
      </c>
      <c r="AR136" s="473">
        <v>0</v>
      </c>
      <c r="AS136" s="473">
        <v>0</v>
      </c>
      <c r="AT136" s="473">
        <v>0</v>
      </c>
      <c r="AU136" s="473">
        <v>0</v>
      </c>
      <c r="AV136" s="473">
        <v>0</v>
      </c>
      <c r="AW136" s="473">
        <v>0</v>
      </c>
      <c r="AX136" s="473"/>
      <c r="AY136" s="440">
        <v>16218</v>
      </c>
    </row>
    <row r="137" spans="1:51" ht="15.75" thickBot="1">
      <c r="A137" s="27" t="e">
        <v>#REF!</v>
      </c>
      <c r="B137" s="27" t="s">
        <v>3322</v>
      </c>
      <c r="C137" s="27" t="s">
        <v>3323</v>
      </c>
      <c r="D137" s="27" t="s">
        <v>3324</v>
      </c>
      <c r="E137" s="27" t="s">
        <v>3325</v>
      </c>
      <c r="F137" s="27" t="s">
        <v>3326</v>
      </c>
      <c r="G137" s="27" t="e">
        <v>#REF!</v>
      </c>
      <c r="H137" s="27" t="s">
        <v>3327</v>
      </c>
      <c r="I137" s="27" t="s">
        <v>3328</v>
      </c>
      <c r="J137" s="27" t="s">
        <v>3329</v>
      </c>
      <c r="K137" s="27" t="s">
        <v>3330</v>
      </c>
      <c r="L137" s="27" t="s">
        <v>3331</v>
      </c>
      <c r="M137" s="27" t="s">
        <v>3332</v>
      </c>
      <c r="N137" s="27" t="s">
        <v>3333</v>
      </c>
      <c r="O137" s="27" t="s">
        <v>3334</v>
      </c>
      <c r="P137" s="27" t="s">
        <v>3335</v>
      </c>
      <c r="Q137" s="27" t="s">
        <v>3336</v>
      </c>
      <c r="R137" s="27" t="s">
        <v>3337</v>
      </c>
      <c r="S137" s="27" t="s">
        <v>3338</v>
      </c>
      <c r="T137" s="27" t="s">
        <v>3339</v>
      </c>
      <c r="U137" s="27" t="s">
        <v>3340</v>
      </c>
      <c r="V137" s="27" t="s">
        <v>3341</v>
      </c>
      <c r="W137" s="27" t="s">
        <v>3342</v>
      </c>
      <c r="X137" s="360" t="s">
        <v>437</v>
      </c>
      <c r="Y137" s="431" t="s">
        <v>734</v>
      </c>
      <c r="Z137" s="34">
        <v>360</v>
      </c>
      <c r="AA137" s="472">
        <v>36574</v>
      </c>
      <c r="AB137" s="473">
        <v>703</v>
      </c>
      <c r="AC137" s="331">
        <v>47</v>
      </c>
      <c r="AD137" s="331">
        <v>750</v>
      </c>
      <c r="AE137" s="473">
        <v>17775</v>
      </c>
      <c r="AF137" s="473">
        <v>3460</v>
      </c>
      <c r="AG137" s="331">
        <v>48</v>
      </c>
      <c r="AH137" s="331">
        <v>3508</v>
      </c>
      <c r="AI137" s="473">
        <v>7810</v>
      </c>
      <c r="AJ137" s="473">
        <v>0</v>
      </c>
      <c r="AK137" s="473">
        <v>0</v>
      </c>
      <c r="AL137" s="473">
        <v>766</v>
      </c>
      <c r="AM137" s="473">
        <v>0</v>
      </c>
      <c r="AN137" s="473">
        <v>0</v>
      </c>
      <c r="AO137" s="473">
        <v>0</v>
      </c>
      <c r="AP137" s="473">
        <v>1</v>
      </c>
      <c r="AQ137" s="331">
        <v>0</v>
      </c>
      <c r="AR137" s="473">
        <v>0</v>
      </c>
      <c r="AS137" s="473">
        <v>1</v>
      </c>
      <c r="AT137" s="473">
        <v>0</v>
      </c>
      <c r="AU137" s="473">
        <v>0</v>
      </c>
      <c r="AV137" s="473">
        <v>0</v>
      </c>
      <c r="AW137" s="473">
        <v>0</v>
      </c>
      <c r="AX137" s="473"/>
      <c r="AY137" s="440">
        <v>67185</v>
      </c>
    </row>
    <row r="138" spans="1:51" ht="15.75" thickBot="1">
      <c r="A138" s="27" t="e">
        <v>#REF!</v>
      </c>
      <c r="B138" s="27" t="s">
        <v>3343</v>
      </c>
      <c r="C138" s="27" t="s">
        <v>3344</v>
      </c>
      <c r="D138" s="27" t="s">
        <v>3345</v>
      </c>
      <c r="E138" s="27" t="s">
        <v>3346</v>
      </c>
      <c r="F138" s="27" t="s">
        <v>3347</v>
      </c>
      <c r="G138" s="27" t="e">
        <v>#REF!</v>
      </c>
      <c r="H138" s="27" t="s">
        <v>3348</v>
      </c>
      <c r="I138" s="27" t="s">
        <v>3349</v>
      </c>
      <c r="J138" s="27" t="s">
        <v>3350</v>
      </c>
      <c r="K138" s="27" t="s">
        <v>3351</v>
      </c>
      <c r="L138" s="27" t="s">
        <v>3352</v>
      </c>
      <c r="M138" s="27" t="s">
        <v>3353</v>
      </c>
      <c r="N138" s="27" t="s">
        <v>3354</v>
      </c>
      <c r="O138" s="27" t="s">
        <v>3355</v>
      </c>
      <c r="P138" s="27" t="s">
        <v>3356</v>
      </c>
      <c r="Q138" s="27" t="s">
        <v>3357</v>
      </c>
      <c r="R138" s="27" t="s">
        <v>3358</v>
      </c>
      <c r="S138" s="27" t="s">
        <v>3359</v>
      </c>
      <c r="T138" s="27" t="s">
        <v>3360</v>
      </c>
      <c r="U138" s="27" t="s">
        <v>3361</v>
      </c>
      <c r="V138" s="27" t="s">
        <v>3362</v>
      </c>
      <c r="W138" s="27" t="s">
        <v>3363</v>
      </c>
      <c r="X138" s="360" t="s">
        <v>438</v>
      </c>
      <c r="Y138" s="431" t="s">
        <v>734</v>
      </c>
      <c r="Z138" s="34">
        <v>380</v>
      </c>
      <c r="AA138" s="472">
        <v>8617</v>
      </c>
      <c r="AB138" s="473">
        <v>0</v>
      </c>
      <c r="AC138" s="331">
        <v>0</v>
      </c>
      <c r="AD138" s="331">
        <v>0</v>
      </c>
      <c r="AE138" s="473">
        <v>3402</v>
      </c>
      <c r="AF138" s="473">
        <v>512</v>
      </c>
      <c r="AG138" s="331">
        <v>0</v>
      </c>
      <c r="AH138" s="331">
        <v>512</v>
      </c>
      <c r="AI138" s="473">
        <v>19</v>
      </c>
      <c r="AJ138" s="473">
        <v>0</v>
      </c>
      <c r="AK138" s="473">
        <v>0</v>
      </c>
      <c r="AL138" s="473">
        <v>0</v>
      </c>
      <c r="AM138" s="473">
        <v>0</v>
      </c>
      <c r="AN138" s="473">
        <v>0</v>
      </c>
      <c r="AO138" s="473">
        <v>0</v>
      </c>
      <c r="AP138" s="473">
        <v>0</v>
      </c>
      <c r="AQ138" s="331">
        <v>0</v>
      </c>
      <c r="AR138" s="473">
        <v>0</v>
      </c>
      <c r="AS138" s="473">
        <v>0</v>
      </c>
      <c r="AT138" s="473">
        <v>0</v>
      </c>
      <c r="AU138" s="473">
        <v>0</v>
      </c>
      <c r="AV138" s="473">
        <v>0</v>
      </c>
      <c r="AW138" s="473">
        <v>0</v>
      </c>
      <c r="AX138" s="473"/>
      <c r="AY138" s="440">
        <v>12550</v>
      </c>
    </row>
    <row r="139" spans="1:51" ht="15.75" thickBot="1">
      <c r="A139" s="27" t="e">
        <v>#REF!</v>
      </c>
      <c r="B139" s="27" t="s">
        <v>3364</v>
      </c>
      <c r="C139" s="27" t="s">
        <v>3365</v>
      </c>
      <c r="D139" s="27" t="s">
        <v>3366</v>
      </c>
      <c r="E139" s="27" t="s">
        <v>3367</v>
      </c>
      <c r="F139" s="27" t="s">
        <v>3368</v>
      </c>
      <c r="G139" s="27" t="e">
        <v>#REF!</v>
      </c>
      <c r="H139" s="27" t="s">
        <v>3369</v>
      </c>
      <c r="I139" s="27" t="s">
        <v>3370</v>
      </c>
      <c r="J139" s="27" t="s">
        <v>3371</v>
      </c>
      <c r="K139" s="27" t="s">
        <v>3372</v>
      </c>
      <c r="L139" s="27" t="s">
        <v>3373</v>
      </c>
      <c r="M139" s="27" t="s">
        <v>3374</v>
      </c>
      <c r="N139" s="27" t="s">
        <v>3375</v>
      </c>
      <c r="O139" s="27" t="s">
        <v>3376</v>
      </c>
      <c r="P139" s="27" t="s">
        <v>3377</v>
      </c>
      <c r="Q139" s="27" t="s">
        <v>3378</v>
      </c>
      <c r="R139" s="27" t="s">
        <v>3379</v>
      </c>
      <c r="S139" s="27" t="s">
        <v>3380</v>
      </c>
      <c r="T139" s="27" t="s">
        <v>3381</v>
      </c>
      <c r="U139" s="27" t="s">
        <v>3382</v>
      </c>
      <c r="V139" s="27" t="s">
        <v>3383</v>
      </c>
      <c r="W139" s="27" t="s">
        <v>3384</v>
      </c>
      <c r="X139" s="360" t="s">
        <v>439</v>
      </c>
      <c r="Y139" s="431" t="s">
        <v>734</v>
      </c>
      <c r="Z139" s="34">
        <v>631</v>
      </c>
      <c r="AA139" s="474">
        <v>7649</v>
      </c>
      <c r="AB139" s="473">
        <v>0</v>
      </c>
      <c r="AC139" s="358">
        <v>0</v>
      </c>
      <c r="AD139" s="331">
        <v>0</v>
      </c>
      <c r="AE139" s="475">
        <v>4982</v>
      </c>
      <c r="AF139" s="473">
        <v>641</v>
      </c>
      <c r="AG139" s="358">
        <v>5</v>
      </c>
      <c r="AH139" s="331">
        <v>646</v>
      </c>
      <c r="AI139" s="475">
        <v>113</v>
      </c>
      <c r="AJ139" s="475">
        <v>0</v>
      </c>
      <c r="AK139" s="475">
        <v>0</v>
      </c>
      <c r="AL139" s="475">
        <v>0</v>
      </c>
      <c r="AM139" s="473">
        <v>0</v>
      </c>
      <c r="AN139" s="475">
        <v>0</v>
      </c>
      <c r="AO139" s="475">
        <v>1</v>
      </c>
      <c r="AP139" s="473">
        <v>0</v>
      </c>
      <c r="AQ139" s="331">
        <v>0</v>
      </c>
      <c r="AR139" s="473">
        <v>0</v>
      </c>
      <c r="AS139" s="473">
        <v>0</v>
      </c>
      <c r="AT139" s="473">
        <v>0</v>
      </c>
      <c r="AU139" s="473">
        <v>0</v>
      </c>
      <c r="AV139" s="473">
        <v>0</v>
      </c>
      <c r="AW139" s="473">
        <v>0</v>
      </c>
      <c r="AX139" s="473"/>
      <c r="AY139" s="440">
        <v>13391</v>
      </c>
    </row>
    <row r="141" spans="1:51">
      <c r="X141" s="211" t="s">
        <v>299</v>
      </c>
      <c r="AA141" s="852" t="s">
        <v>3385</v>
      </c>
      <c r="AB141" s="853"/>
      <c r="AC141" s="853"/>
      <c r="AD141" s="853"/>
      <c r="AE141" s="853"/>
      <c r="AF141" s="853"/>
      <c r="AG141" s="853"/>
      <c r="AH141" s="853"/>
      <c r="AI141" s="853"/>
      <c r="AJ141" s="853"/>
      <c r="AK141" s="853"/>
      <c r="AL141" s="853"/>
      <c r="AM141" s="853"/>
      <c r="AN141" s="853"/>
      <c r="AO141" s="853"/>
      <c r="AP141" s="697" t="s">
        <v>304</v>
      </c>
    </row>
    <row r="142" spans="1:51">
      <c r="X142" s="214" t="s">
        <v>302</v>
      </c>
      <c r="AA142" s="854" t="s">
        <v>303</v>
      </c>
      <c r="AB142" s="855"/>
      <c r="AC142" s="855"/>
      <c r="AD142" s="855"/>
      <c r="AE142" s="855"/>
      <c r="AF142" s="855"/>
      <c r="AG142" s="855"/>
      <c r="AH142" s="855"/>
      <c r="AI142" s="855"/>
      <c r="AJ142" s="855"/>
      <c r="AK142" s="855"/>
      <c r="AL142" s="855"/>
      <c r="AM142" s="855"/>
      <c r="AN142" s="855"/>
      <c r="AO142" s="855"/>
    </row>
  </sheetData>
  <sheetProtection autoFilter="0"/>
  <mergeCells count="8">
    <mergeCell ref="AA142:AO142"/>
    <mergeCell ref="X2:X3"/>
    <mergeCell ref="Y2:Y3"/>
    <mergeCell ref="Z2:Z3"/>
    <mergeCell ref="X1:AY1"/>
    <mergeCell ref="AA141:AO141"/>
    <mergeCell ref="AH2:AH4"/>
    <mergeCell ref="AD2:AD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84B1-80E3-4032-8522-3BF0CC22C0F6}">
  <sheetPr>
    <tabColor rgb="FFFFFF00"/>
  </sheetPr>
  <dimension ref="B1:AZ928"/>
  <sheetViews>
    <sheetView topLeftCell="B1" zoomScale="80" zoomScaleNormal="80" workbookViewId="0">
      <pane xSplit="28" ySplit="5" topLeftCell="AD72" activePane="bottomRight" state="frozen"/>
      <selection pane="bottomRight" activeCell="BC90" sqref="BC90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786" customWidth="1"/>
    <col min="2" max="3" width="5.85546875" style="786" customWidth="1"/>
    <col min="4" max="22" width="5.28515625" style="786" hidden="1" customWidth="1"/>
    <col min="23" max="23" width="10.7109375" style="786" bestFit="1" customWidth="1"/>
    <col min="24" max="26" width="12.28515625" style="786" customWidth="1"/>
    <col min="27" max="27" width="36.7109375" style="786" customWidth="1"/>
    <col min="28" max="28" width="14.5703125" style="786" customWidth="1"/>
    <col min="29" max="29" width="15.85546875" style="786" customWidth="1"/>
    <col min="30" max="30" width="14.28515625" style="786" customWidth="1"/>
    <col min="31" max="31" width="12.140625" style="786" bestFit="1" customWidth="1"/>
    <col min="32" max="32" width="10.5703125" style="786" bestFit="1" customWidth="1"/>
    <col min="33" max="33" width="10.7109375" style="786" bestFit="1" customWidth="1"/>
    <col min="34" max="34" width="12" style="786" customWidth="1"/>
    <col min="35" max="35" width="11.140625" style="786" customWidth="1"/>
    <col min="36" max="36" width="7.85546875" style="786" bestFit="1" customWidth="1"/>
    <col min="37" max="37" width="10.5703125" style="786" customWidth="1"/>
    <col min="38" max="38" width="12.140625" style="786" bestFit="1" customWidth="1"/>
    <col min="39" max="39" width="11.42578125" style="786" bestFit="1" customWidth="1"/>
    <col min="40" max="40" width="11.5703125" style="786" bestFit="1" customWidth="1"/>
    <col min="41" max="41" width="10.28515625" style="786" bestFit="1" customWidth="1"/>
    <col min="42" max="42" width="13.140625" style="786" customWidth="1"/>
    <col min="43" max="43" width="11.7109375" style="786" customWidth="1"/>
    <col min="44" max="44" width="10.42578125" style="786" customWidth="1"/>
    <col min="45" max="46" width="10.7109375" style="786" customWidth="1"/>
    <col min="47" max="47" width="11" style="786" customWidth="1"/>
    <col min="48" max="48" width="14" style="786" customWidth="1"/>
    <col min="49" max="49" width="8.85546875" style="786" customWidth="1"/>
    <col min="50" max="51" width="13.5703125" style="786" customWidth="1"/>
    <col min="52" max="52" width="15.5703125" style="786" customWidth="1"/>
    <col min="53" max="16384" width="11.42578125" style="786"/>
  </cols>
  <sheetData>
    <row r="1" spans="2:52" ht="42" customHeight="1" thickBot="1">
      <c r="AA1" s="924" t="s">
        <v>3386</v>
      </c>
      <c r="AB1" s="925"/>
      <c r="AC1" s="925"/>
      <c r="AD1" s="919"/>
      <c r="AE1" s="919"/>
      <c r="AF1" s="919"/>
      <c r="AG1" s="919"/>
      <c r="AH1" s="919"/>
      <c r="AI1" s="919"/>
      <c r="AJ1" s="919"/>
      <c r="AK1" s="919"/>
      <c r="AL1" s="919"/>
      <c r="AM1" s="919"/>
      <c r="AN1" s="919"/>
      <c r="AO1" s="919"/>
      <c r="AP1" s="919"/>
      <c r="AQ1" s="919"/>
      <c r="AR1" s="919"/>
      <c r="AS1" s="919"/>
      <c r="AT1" s="919"/>
      <c r="AU1" s="919"/>
      <c r="AV1" s="919"/>
      <c r="AW1" s="919"/>
      <c r="AX1" s="763"/>
      <c r="AY1" s="763"/>
      <c r="AZ1" s="446"/>
    </row>
    <row r="2" spans="2:52" ht="40.5" thickBot="1">
      <c r="AA2" s="926" t="s">
        <v>3387</v>
      </c>
      <c r="AB2" s="928" t="s">
        <v>696</v>
      </c>
      <c r="AC2" s="929" t="s">
        <v>697</v>
      </c>
      <c r="AD2" s="444" t="s">
        <v>542</v>
      </c>
      <c r="AE2" s="445" t="s">
        <v>544</v>
      </c>
      <c r="AF2" s="445" t="s">
        <v>546</v>
      </c>
      <c r="AG2" s="445" t="s">
        <v>555</v>
      </c>
      <c r="AH2" s="445" t="s">
        <v>537</v>
      </c>
      <c r="AI2" s="445" t="s">
        <v>539</v>
      </c>
      <c r="AJ2" s="445" t="s">
        <v>579</v>
      </c>
      <c r="AK2" s="445" t="s">
        <v>664</v>
      </c>
      <c r="AL2" s="445" t="s">
        <v>581</v>
      </c>
      <c r="AM2" s="615" t="s">
        <v>557</v>
      </c>
      <c r="AN2" s="445" t="s">
        <v>549</v>
      </c>
      <c r="AO2" s="445" t="s">
        <v>560</v>
      </c>
      <c r="AP2" s="615" t="s">
        <v>552</v>
      </c>
      <c r="AQ2" s="615" t="s">
        <v>580</v>
      </c>
      <c r="AR2" s="445" t="s">
        <v>671</v>
      </c>
      <c r="AS2" s="615" t="s">
        <v>571</v>
      </c>
      <c r="AT2" s="615" t="s">
        <v>3388</v>
      </c>
      <c r="AU2" s="615" t="s">
        <v>566</v>
      </c>
      <c r="AV2" s="445" t="s">
        <v>3389</v>
      </c>
      <c r="AW2" s="615" t="s">
        <v>576</v>
      </c>
      <c r="AX2" s="824" t="s">
        <v>573</v>
      </c>
      <c r="AY2" s="743" t="s">
        <v>585</v>
      </c>
      <c r="AZ2" s="433" t="s">
        <v>753</v>
      </c>
    </row>
    <row r="3" spans="2:52" ht="22.5" customHeight="1" thickBot="1">
      <c r="AA3" s="927"/>
      <c r="AB3" s="928"/>
      <c r="AC3" s="929"/>
      <c r="AD3" s="434" t="s">
        <v>592</v>
      </c>
      <c r="AE3" s="435" t="s">
        <v>611</v>
      </c>
      <c r="AF3" s="435" t="s">
        <v>593</v>
      </c>
      <c r="AG3" s="435" t="s">
        <v>594</v>
      </c>
      <c r="AH3" s="435" t="s">
        <v>595</v>
      </c>
      <c r="AI3" s="435" t="s">
        <v>615</v>
      </c>
      <c r="AJ3" s="435" t="s">
        <v>596</v>
      </c>
      <c r="AK3" s="435" t="s">
        <v>614</v>
      </c>
      <c r="AL3" s="435" t="s">
        <v>598</v>
      </c>
      <c r="AM3" s="435" t="s">
        <v>597</v>
      </c>
      <c r="AN3" s="435" t="s">
        <v>599</v>
      </c>
      <c r="AO3" s="435" t="s">
        <v>600</v>
      </c>
      <c r="AP3" s="435" t="s">
        <v>3390</v>
      </c>
      <c r="AQ3" s="435" t="s">
        <v>603</v>
      </c>
      <c r="AR3" s="435" t="s">
        <v>612</v>
      </c>
      <c r="AS3" s="435" t="s">
        <v>602</v>
      </c>
      <c r="AT3" s="445" t="s">
        <v>607</v>
      </c>
      <c r="AU3" s="435" t="s">
        <v>601</v>
      </c>
      <c r="AV3" s="435" t="s">
        <v>3391</v>
      </c>
      <c r="AW3" s="721" t="s">
        <v>605</v>
      </c>
      <c r="AX3" s="826" t="s">
        <v>606</v>
      </c>
      <c r="AY3" s="826" t="s">
        <v>609</v>
      </c>
      <c r="AZ3" s="827"/>
    </row>
    <row r="4" spans="2:52" ht="30" customHeight="1" thickBot="1">
      <c r="AA4" s="476" t="s">
        <v>3392</v>
      </c>
      <c r="AB4" s="787"/>
      <c r="AC4" s="788"/>
      <c r="AD4" s="574">
        <v>119</v>
      </c>
      <c r="AE4" s="575">
        <v>125</v>
      </c>
      <c r="AF4" s="575">
        <v>40</v>
      </c>
      <c r="AG4" s="575">
        <v>28</v>
      </c>
      <c r="AH4" s="575">
        <v>124</v>
      </c>
      <c r="AI4" s="575">
        <v>48</v>
      </c>
      <c r="AJ4" s="575">
        <v>62</v>
      </c>
      <c r="AK4" s="575">
        <v>44</v>
      </c>
      <c r="AL4" s="575">
        <v>12</v>
      </c>
      <c r="AM4" s="575">
        <v>3</v>
      </c>
      <c r="AN4" s="575">
        <v>20</v>
      </c>
      <c r="AO4" s="575">
        <v>13</v>
      </c>
      <c r="AP4" s="575">
        <v>11</v>
      </c>
      <c r="AQ4" s="575">
        <v>1</v>
      </c>
      <c r="AR4" s="575">
        <v>107</v>
      </c>
      <c r="AS4" s="575">
        <v>1</v>
      </c>
      <c r="AT4" s="575">
        <v>2</v>
      </c>
      <c r="AU4" s="575">
        <v>2</v>
      </c>
      <c r="AV4" s="575">
        <v>0</v>
      </c>
      <c r="AW4" s="820">
        <v>0</v>
      </c>
      <c r="AX4" s="828">
        <v>1</v>
      </c>
      <c r="AY4" s="828">
        <v>15</v>
      </c>
      <c r="AZ4" s="829"/>
    </row>
    <row r="5" spans="2:52" ht="25.5" customHeight="1" thickBot="1">
      <c r="B5" s="789" t="s">
        <v>592</v>
      </c>
      <c r="C5" s="790" t="s">
        <v>611</v>
      </c>
      <c r="D5" s="790" t="s">
        <v>659</v>
      </c>
      <c r="E5" s="790" t="s">
        <v>593</v>
      </c>
      <c r="F5" s="790" t="s">
        <v>594</v>
      </c>
      <c r="G5" s="790" t="s">
        <v>595</v>
      </c>
      <c r="H5" s="790" t="s">
        <v>615</v>
      </c>
      <c r="I5" s="790" t="s">
        <v>596</v>
      </c>
      <c r="J5" s="790" t="s">
        <v>614</v>
      </c>
      <c r="K5" s="790" t="s">
        <v>598</v>
      </c>
      <c r="L5" s="790" t="s">
        <v>663</v>
      </c>
      <c r="M5" s="791" t="s">
        <v>597</v>
      </c>
      <c r="N5" s="789" t="s">
        <v>599</v>
      </c>
      <c r="O5" s="790" t="s">
        <v>600</v>
      </c>
      <c r="P5" s="790" t="s">
        <v>601</v>
      </c>
      <c r="Q5" s="790" t="s">
        <v>603</v>
      </c>
      <c r="R5" s="790" t="s">
        <v>612</v>
      </c>
      <c r="S5" s="790" t="s">
        <v>602</v>
      </c>
      <c r="T5" s="790" t="s">
        <v>605</v>
      </c>
      <c r="U5" s="790" t="s">
        <v>3393</v>
      </c>
      <c r="V5" s="792" t="s">
        <v>3394</v>
      </c>
      <c r="W5" s="793" t="s">
        <v>3390</v>
      </c>
      <c r="X5" s="793"/>
      <c r="Y5" s="793"/>
      <c r="Z5" s="793"/>
      <c r="AA5" s="794" t="s">
        <v>757</v>
      </c>
      <c r="AB5" s="795"/>
      <c r="AC5" s="795"/>
      <c r="AD5" s="796">
        <v>2651093</v>
      </c>
      <c r="AE5" s="796">
        <v>704999</v>
      </c>
      <c r="AF5" s="796">
        <v>404467</v>
      </c>
      <c r="AG5" s="796">
        <v>133119</v>
      </c>
      <c r="AH5" s="796">
        <v>136077</v>
      </c>
      <c r="AI5" s="796">
        <v>56554</v>
      </c>
      <c r="AJ5" s="796">
        <v>7445</v>
      </c>
      <c r="AK5" s="796">
        <v>7415</v>
      </c>
      <c r="AL5" s="796">
        <v>2113</v>
      </c>
      <c r="AM5" s="796">
        <v>4290</v>
      </c>
      <c r="AN5" s="796">
        <v>948</v>
      </c>
      <c r="AO5" s="796">
        <v>116</v>
      </c>
      <c r="AP5" s="796">
        <v>170</v>
      </c>
      <c r="AQ5" s="796">
        <v>2</v>
      </c>
      <c r="AR5" s="796">
        <v>10371</v>
      </c>
      <c r="AS5" s="796">
        <v>3</v>
      </c>
      <c r="AT5" s="796">
        <v>2</v>
      </c>
      <c r="AU5" s="796">
        <v>4</v>
      </c>
      <c r="AV5" s="796">
        <v>0</v>
      </c>
      <c r="AW5" s="821">
        <v>0</v>
      </c>
      <c r="AX5" s="830">
        <v>1</v>
      </c>
      <c r="AY5" s="830">
        <v>49</v>
      </c>
      <c r="AZ5" s="830">
        <v>4101452</v>
      </c>
    </row>
    <row r="6" spans="2:52">
      <c r="B6" s="786" t="s">
        <v>3395</v>
      </c>
      <c r="C6" s="786" t="s">
        <v>3396</v>
      </c>
      <c r="D6" s="786" t="e">
        <v>#REF!</v>
      </c>
      <c r="E6" s="786" t="s">
        <v>3397</v>
      </c>
      <c r="F6" s="786" t="s">
        <v>3398</v>
      </c>
      <c r="G6" s="786" t="s">
        <v>3399</v>
      </c>
      <c r="H6" s="786" t="s">
        <v>3400</v>
      </c>
      <c r="I6" s="786" t="s">
        <v>3401</v>
      </c>
      <c r="J6" s="786" t="s">
        <v>3402</v>
      </c>
      <c r="K6" s="786" t="s">
        <v>3403</v>
      </c>
      <c r="L6" s="786" t="e">
        <v>#REF!</v>
      </c>
      <c r="M6" s="786" t="s">
        <v>3404</v>
      </c>
      <c r="N6" s="786" t="s">
        <v>3405</v>
      </c>
      <c r="O6" s="786" t="s">
        <v>3406</v>
      </c>
      <c r="P6" s="786" t="e">
        <v>#REF!</v>
      </c>
      <c r="Q6" s="786" t="s">
        <v>3407</v>
      </c>
      <c r="R6" s="786" t="s">
        <v>3408</v>
      </c>
      <c r="S6" s="786" t="s">
        <v>3409</v>
      </c>
      <c r="T6" s="786" t="s">
        <v>3410</v>
      </c>
      <c r="U6" s="786" t="s">
        <v>3411</v>
      </c>
      <c r="V6" s="786" t="s">
        <v>3412</v>
      </c>
      <c r="AA6" s="797" t="s">
        <v>714</v>
      </c>
      <c r="AB6" s="798"/>
      <c r="AC6" s="798"/>
      <c r="AD6" s="799">
        <v>157</v>
      </c>
      <c r="AE6" s="799">
        <v>21913</v>
      </c>
      <c r="AF6" s="799">
        <v>0</v>
      </c>
      <c r="AG6" s="799">
        <v>2</v>
      </c>
      <c r="AH6" s="799">
        <v>4478</v>
      </c>
      <c r="AI6" s="799">
        <v>918</v>
      </c>
      <c r="AJ6" s="799">
        <v>2</v>
      </c>
      <c r="AK6" s="800">
        <v>8</v>
      </c>
      <c r="AL6" s="799">
        <v>197</v>
      </c>
      <c r="AM6" s="799">
        <v>0</v>
      </c>
      <c r="AN6" s="799">
        <v>0</v>
      </c>
      <c r="AO6" s="799">
        <v>1</v>
      </c>
      <c r="AP6" s="799">
        <v>0</v>
      </c>
      <c r="AQ6" s="799">
        <v>0</v>
      </c>
      <c r="AR6" s="800">
        <v>769</v>
      </c>
      <c r="AS6" s="800">
        <v>0</v>
      </c>
      <c r="AT6" s="800">
        <v>0</v>
      </c>
      <c r="AU6" s="799">
        <v>1</v>
      </c>
      <c r="AV6" s="799">
        <v>0</v>
      </c>
      <c r="AW6" s="822">
        <v>0</v>
      </c>
      <c r="AX6" s="831">
        <v>0</v>
      </c>
      <c r="AY6" s="831">
        <v>0</v>
      </c>
      <c r="AZ6" s="831">
        <v>27669</v>
      </c>
    </row>
    <row r="7" spans="2:52">
      <c r="B7" s="786" t="s">
        <v>3413</v>
      </c>
      <c r="C7" s="786" t="s">
        <v>3414</v>
      </c>
      <c r="D7" s="786" t="e">
        <v>#REF!</v>
      </c>
      <c r="E7" s="786" t="s">
        <v>3415</v>
      </c>
      <c r="F7" s="786" t="s">
        <v>3416</v>
      </c>
      <c r="G7" s="786" t="s">
        <v>3417</v>
      </c>
      <c r="H7" s="786" t="s">
        <v>3418</v>
      </c>
      <c r="I7" s="786" t="s">
        <v>3419</v>
      </c>
      <c r="J7" s="786" t="s">
        <v>3420</v>
      </c>
      <c r="K7" s="786" t="s">
        <v>3421</v>
      </c>
      <c r="L7" s="786" t="e">
        <v>#REF!</v>
      </c>
      <c r="M7" s="786" t="s">
        <v>3422</v>
      </c>
      <c r="N7" s="786" t="s">
        <v>3423</v>
      </c>
      <c r="O7" s="786" t="s">
        <v>3424</v>
      </c>
      <c r="P7" s="786" t="e">
        <v>#REF!</v>
      </c>
      <c r="Q7" s="786" t="s">
        <v>3425</v>
      </c>
      <c r="R7" s="786" t="s">
        <v>3426</v>
      </c>
      <c r="S7" s="786" t="s">
        <v>3427</v>
      </c>
      <c r="T7" s="786" t="s">
        <v>3428</v>
      </c>
      <c r="U7" s="786" t="s">
        <v>3429</v>
      </c>
      <c r="V7" s="786" t="s">
        <v>3430</v>
      </c>
      <c r="W7" s="786" t="s">
        <v>3431</v>
      </c>
      <c r="X7" s="786" t="s">
        <v>3432</v>
      </c>
      <c r="Y7" s="786" t="s">
        <v>3433</v>
      </c>
      <c r="Z7" s="786" t="s">
        <v>3434</v>
      </c>
      <c r="AA7" s="361" t="s">
        <v>311</v>
      </c>
      <c r="AB7" s="360" t="s">
        <v>714</v>
      </c>
      <c r="AC7" s="401">
        <v>142</v>
      </c>
      <c r="AD7" s="472">
        <v>0</v>
      </c>
      <c r="AE7" s="473">
        <v>570</v>
      </c>
      <c r="AF7" s="473">
        <v>0</v>
      </c>
      <c r="AG7" s="473">
        <v>0</v>
      </c>
      <c r="AH7" s="473">
        <v>188</v>
      </c>
      <c r="AI7" s="473">
        <v>0</v>
      </c>
      <c r="AJ7" s="473">
        <v>0</v>
      </c>
      <c r="AK7" s="331">
        <v>0</v>
      </c>
      <c r="AL7" s="473">
        <v>46</v>
      </c>
      <c r="AM7" s="473">
        <v>0</v>
      </c>
      <c r="AN7" s="473">
        <v>0</v>
      </c>
      <c r="AO7" s="473">
        <v>0</v>
      </c>
      <c r="AP7" s="473">
        <v>0</v>
      </c>
      <c r="AQ7" s="473">
        <v>0</v>
      </c>
      <c r="AR7" s="331">
        <v>2</v>
      </c>
      <c r="AS7" s="331">
        <v>0</v>
      </c>
      <c r="AT7" s="331">
        <v>0</v>
      </c>
      <c r="AU7" s="473">
        <v>0</v>
      </c>
      <c r="AV7" s="473">
        <v>0</v>
      </c>
      <c r="AW7" s="823">
        <v>0</v>
      </c>
      <c r="AX7" s="473">
        <v>0</v>
      </c>
      <c r="AY7" s="473">
        <v>0</v>
      </c>
      <c r="AZ7" s="832">
        <v>804</v>
      </c>
    </row>
    <row r="8" spans="2:52">
      <c r="B8" s="786" t="s">
        <v>3435</v>
      </c>
      <c r="C8" s="786" t="s">
        <v>3436</v>
      </c>
      <c r="D8" s="786" t="e">
        <v>#REF!</v>
      </c>
      <c r="E8" s="786" t="s">
        <v>3437</v>
      </c>
      <c r="F8" s="786" t="s">
        <v>3438</v>
      </c>
      <c r="G8" s="786" t="s">
        <v>3439</v>
      </c>
      <c r="H8" s="786" t="s">
        <v>3440</v>
      </c>
      <c r="I8" s="786" t="s">
        <v>3441</v>
      </c>
      <c r="J8" s="786" t="s">
        <v>3442</v>
      </c>
      <c r="K8" s="786" t="s">
        <v>3443</v>
      </c>
      <c r="L8" s="786" t="e">
        <v>#REF!</v>
      </c>
      <c r="M8" s="786" t="s">
        <v>3444</v>
      </c>
      <c r="N8" s="786" t="s">
        <v>3445</v>
      </c>
      <c r="O8" s="786" t="s">
        <v>3446</v>
      </c>
      <c r="P8" s="786" t="e">
        <v>#REF!</v>
      </c>
      <c r="Q8" s="786" t="s">
        <v>3447</v>
      </c>
      <c r="R8" s="786" t="s">
        <v>3448</v>
      </c>
      <c r="S8" s="786" t="s">
        <v>3449</v>
      </c>
      <c r="T8" s="786" t="s">
        <v>3450</v>
      </c>
      <c r="U8" s="786" t="s">
        <v>3451</v>
      </c>
      <c r="V8" s="786" t="s">
        <v>3452</v>
      </c>
      <c r="W8" s="786" t="s">
        <v>3453</v>
      </c>
      <c r="X8" s="786" t="s">
        <v>3454</v>
      </c>
      <c r="Y8" s="786" t="s">
        <v>3455</v>
      </c>
      <c r="Z8" s="786" t="s">
        <v>3456</v>
      </c>
      <c r="AA8" s="361" t="s">
        <v>313</v>
      </c>
      <c r="AB8" s="360" t="s">
        <v>714</v>
      </c>
      <c r="AC8" s="401">
        <v>425</v>
      </c>
      <c r="AD8" s="472">
        <v>6</v>
      </c>
      <c r="AE8" s="473">
        <v>1698</v>
      </c>
      <c r="AF8" s="473">
        <v>0</v>
      </c>
      <c r="AG8" s="473">
        <v>0</v>
      </c>
      <c r="AH8" s="473">
        <v>599</v>
      </c>
      <c r="AI8" s="473">
        <v>0</v>
      </c>
      <c r="AJ8" s="473">
        <v>0</v>
      </c>
      <c r="AK8" s="331">
        <v>0</v>
      </c>
      <c r="AL8" s="473">
        <v>0</v>
      </c>
      <c r="AM8" s="473">
        <v>0</v>
      </c>
      <c r="AN8" s="473">
        <v>0</v>
      </c>
      <c r="AO8" s="473">
        <v>0</v>
      </c>
      <c r="AP8" s="473">
        <v>0</v>
      </c>
      <c r="AQ8" s="473">
        <v>0</v>
      </c>
      <c r="AR8" s="331">
        <v>16</v>
      </c>
      <c r="AS8" s="331">
        <v>0</v>
      </c>
      <c r="AT8" s="331">
        <v>0</v>
      </c>
      <c r="AU8" s="473">
        <v>0</v>
      </c>
      <c r="AV8" s="473">
        <v>0</v>
      </c>
      <c r="AW8" s="823">
        <v>0</v>
      </c>
      <c r="AX8" s="473">
        <v>0</v>
      </c>
      <c r="AY8" s="473">
        <v>0</v>
      </c>
      <c r="AZ8" s="832">
        <v>2303</v>
      </c>
    </row>
    <row r="9" spans="2:52">
      <c r="B9" s="786" t="s">
        <v>3457</v>
      </c>
      <c r="C9" s="786" t="s">
        <v>3458</v>
      </c>
      <c r="D9" s="786" t="e">
        <v>#REF!</v>
      </c>
      <c r="E9" s="786" t="s">
        <v>3459</v>
      </c>
      <c r="F9" s="786" t="s">
        <v>3460</v>
      </c>
      <c r="G9" s="786" t="s">
        <v>3461</v>
      </c>
      <c r="H9" s="786" t="s">
        <v>3462</v>
      </c>
      <c r="I9" s="786" t="s">
        <v>3463</v>
      </c>
      <c r="J9" s="786" t="s">
        <v>3464</v>
      </c>
      <c r="K9" s="786" t="s">
        <v>3465</v>
      </c>
      <c r="L9" s="786" t="e">
        <v>#REF!</v>
      </c>
      <c r="M9" s="786" t="s">
        <v>3466</v>
      </c>
      <c r="N9" s="786" t="s">
        <v>3467</v>
      </c>
      <c r="O9" s="786" t="s">
        <v>3468</v>
      </c>
      <c r="P9" s="786" t="e">
        <v>#REF!</v>
      </c>
      <c r="Q9" s="786" t="s">
        <v>3469</v>
      </c>
      <c r="R9" s="786" t="s">
        <v>3470</v>
      </c>
      <c r="S9" s="786" t="s">
        <v>3471</v>
      </c>
      <c r="T9" s="786" t="s">
        <v>3472</v>
      </c>
      <c r="U9" s="786" t="s">
        <v>3473</v>
      </c>
      <c r="V9" s="786" t="s">
        <v>3474</v>
      </c>
      <c r="W9" s="786" t="s">
        <v>3475</v>
      </c>
      <c r="X9" s="786" t="s">
        <v>3476</v>
      </c>
      <c r="Y9" s="786" t="s">
        <v>3477</v>
      </c>
      <c r="Z9" s="786" t="s">
        <v>3478</v>
      </c>
      <c r="AA9" s="361" t="s">
        <v>315</v>
      </c>
      <c r="AB9" s="360" t="s">
        <v>714</v>
      </c>
      <c r="AC9" s="401">
        <v>579</v>
      </c>
      <c r="AD9" s="472">
        <v>10</v>
      </c>
      <c r="AE9" s="473">
        <v>13160</v>
      </c>
      <c r="AF9" s="473">
        <v>0</v>
      </c>
      <c r="AG9" s="473">
        <v>0</v>
      </c>
      <c r="AH9" s="473">
        <v>1612</v>
      </c>
      <c r="AI9" s="473">
        <v>823</v>
      </c>
      <c r="AJ9" s="473">
        <v>2</v>
      </c>
      <c r="AK9" s="331">
        <v>6</v>
      </c>
      <c r="AL9" s="473">
        <v>146</v>
      </c>
      <c r="AM9" s="473">
        <v>0</v>
      </c>
      <c r="AN9" s="473">
        <v>0</v>
      </c>
      <c r="AO9" s="473">
        <v>1</v>
      </c>
      <c r="AP9" s="473">
        <v>0</v>
      </c>
      <c r="AQ9" s="473">
        <v>0</v>
      </c>
      <c r="AR9" s="331">
        <v>695</v>
      </c>
      <c r="AS9" s="331">
        <v>0</v>
      </c>
      <c r="AT9" s="331">
        <v>0</v>
      </c>
      <c r="AU9" s="473">
        <v>0</v>
      </c>
      <c r="AV9" s="473">
        <v>0</v>
      </c>
      <c r="AW9" s="823">
        <v>0</v>
      </c>
      <c r="AX9" s="473">
        <v>0</v>
      </c>
      <c r="AY9" s="473">
        <v>0</v>
      </c>
      <c r="AZ9" s="832">
        <v>15754</v>
      </c>
    </row>
    <row r="10" spans="2:52">
      <c r="B10" s="786" t="s">
        <v>3479</v>
      </c>
      <c r="C10" s="786" t="s">
        <v>3480</v>
      </c>
      <c r="D10" s="786" t="e">
        <v>#REF!</v>
      </c>
      <c r="E10" s="786" t="s">
        <v>3481</v>
      </c>
      <c r="F10" s="786" t="s">
        <v>3482</v>
      </c>
      <c r="G10" s="786" t="s">
        <v>3483</v>
      </c>
      <c r="H10" s="786" t="s">
        <v>3484</v>
      </c>
      <c r="I10" s="786" t="s">
        <v>3485</v>
      </c>
      <c r="J10" s="786" t="s">
        <v>3486</v>
      </c>
      <c r="K10" s="786" t="s">
        <v>3487</v>
      </c>
      <c r="L10" s="786" t="e">
        <v>#REF!</v>
      </c>
      <c r="M10" s="786" t="s">
        <v>3488</v>
      </c>
      <c r="N10" s="786" t="s">
        <v>3489</v>
      </c>
      <c r="O10" s="786" t="s">
        <v>3490</v>
      </c>
      <c r="P10" s="786" t="e">
        <v>#REF!</v>
      </c>
      <c r="Q10" s="786" t="s">
        <v>3491</v>
      </c>
      <c r="R10" s="786" t="s">
        <v>3492</v>
      </c>
      <c r="S10" s="786" t="s">
        <v>3493</v>
      </c>
      <c r="T10" s="786" t="s">
        <v>3494</v>
      </c>
      <c r="U10" s="786" t="s">
        <v>3495</v>
      </c>
      <c r="V10" s="786" t="s">
        <v>3496</v>
      </c>
      <c r="W10" s="786" t="s">
        <v>3497</v>
      </c>
      <c r="X10" s="786" t="s">
        <v>3498</v>
      </c>
      <c r="Y10" s="786" t="s">
        <v>3499</v>
      </c>
      <c r="Z10" s="786" t="s">
        <v>3500</v>
      </c>
      <c r="AA10" s="361" t="s">
        <v>317</v>
      </c>
      <c r="AB10" s="360" t="s">
        <v>714</v>
      </c>
      <c r="AC10" s="401">
        <v>585</v>
      </c>
      <c r="AD10" s="472">
        <v>11</v>
      </c>
      <c r="AE10" s="473">
        <v>2379</v>
      </c>
      <c r="AF10" s="473">
        <v>0</v>
      </c>
      <c r="AG10" s="473">
        <v>0</v>
      </c>
      <c r="AH10" s="473">
        <v>484</v>
      </c>
      <c r="AI10" s="473">
        <v>95</v>
      </c>
      <c r="AJ10" s="473">
        <v>0</v>
      </c>
      <c r="AK10" s="331">
        <v>2</v>
      </c>
      <c r="AL10" s="473">
        <v>5</v>
      </c>
      <c r="AM10" s="473">
        <v>0</v>
      </c>
      <c r="AN10" s="473">
        <v>0</v>
      </c>
      <c r="AO10" s="473">
        <v>0</v>
      </c>
      <c r="AP10" s="473">
        <v>0</v>
      </c>
      <c r="AQ10" s="473">
        <v>0</v>
      </c>
      <c r="AR10" s="331">
        <v>16</v>
      </c>
      <c r="AS10" s="331">
        <v>0</v>
      </c>
      <c r="AT10" s="331">
        <v>0</v>
      </c>
      <c r="AU10" s="473">
        <v>0</v>
      </c>
      <c r="AV10" s="473">
        <v>0</v>
      </c>
      <c r="AW10" s="823">
        <v>0</v>
      </c>
      <c r="AX10" s="473">
        <v>0</v>
      </c>
      <c r="AY10" s="473">
        <v>0</v>
      </c>
      <c r="AZ10" s="832">
        <v>2974</v>
      </c>
    </row>
    <row r="11" spans="2:52">
      <c r="B11" s="786" t="s">
        <v>3501</v>
      </c>
      <c r="C11" s="786" t="s">
        <v>3502</v>
      </c>
      <c r="D11" s="786" t="e">
        <v>#REF!</v>
      </c>
      <c r="E11" s="786" t="s">
        <v>3503</v>
      </c>
      <c r="F11" s="786" t="s">
        <v>3504</v>
      </c>
      <c r="G11" s="786" t="s">
        <v>3505</v>
      </c>
      <c r="H11" s="786" t="s">
        <v>3506</v>
      </c>
      <c r="I11" s="786" t="s">
        <v>3507</v>
      </c>
      <c r="J11" s="786" t="s">
        <v>3508</v>
      </c>
      <c r="K11" s="786" t="s">
        <v>3509</v>
      </c>
      <c r="L11" s="786" t="e">
        <v>#REF!</v>
      </c>
      <c r="M11" s="786" t="s">
        <v>3510</v>
      </c>
      <c r="N11" s="786" t="s">
        <v>3511</v>
      </c>
      <c r="O11" s="786" t="s">
        <v>3512</v>
      </c>
      <c r="P11" s="786" t="e">
        <v>#REF!</v>
      </c>
      <c r="Q11" s="786" t="s">
        <v>3513</v>
      </c>
      <c r="R11" s="786" t="s">
        <v>3514</v>
      </c>
      <c r="S11" s="786" t="s">
        <v>3515</v>
      </c>
      <c r="T11" s="786" t="s">
        <v>3516</v>
      </c>
      <c r="U11" s="786" t="s">
        <v>3517</v>
      </c>
      <c r="V11" s="786" t="s">
        <v>3518</v>
      </c>
      <c r="W11" s="786" t="s">
        <v>3519</v>
      </c>
      <c r="X11" s="786" t="s">
        <v>3520</v>
      </c>
      <c r="Y11" s="786" t="s">
        <v>3521</v>
      </c>
      <c r="Z11" s="786" t="s">
        <v>3522</v>
      </c>
      <c r="AA11" s="361" t="s">
        <v>319</v>
      </c>
      <c r="AB11" s="360" t="s">
        <v>714</v>
      </c>
      <c r="AC11" s="401">
        <v>591</v>
      </c>
      <c r="AD11" s="472">
        <v>130</v>
      </c>
      <c r="AE11" s="473">
        <v>3275</v>
      </c>
      <c r="AF11" s="473">
        <v>0</v>
      </c>
      <c r="AG11" s="473">
        <v>1</v>
      </c>
      <c r="AH11" s="473">
        <v>836</v>
      </c>
      <c r="AI11" s="473">
        <v>0</v>
      </c>
      <c r="AJ11" s="473">
        <v>0</v>
      </c>
      <c r="AK11" s="331">
        <v>0</v>
      </c>
      <c r="AL11" s="473">
        <v>0</v>
      </c>
      <c r="AM11" s="473">
        <v>0</v>
      </c>
      <c r="AN11" s="473">
        <v>0</v>
      </c>
      <c r="AO11" s="473">
        <v>0</v>
      </c>
      <c r="AP11" s="473">
        <v>0</v>
      </c>
      <c r="AQ11" s="473">
        <v>0</v>
      </c>
      <c r="AR11" s="331">
        <v>27</v>
      </c>
      <c r="AS11" s="331">
        <v>0</v>
      </c>
      <c r="AT11" s="331">
        <v>0</v>
      </c>
      <c r="AU11" s="473">
        <v>1</v>
      </c>
      <c r="AV11" s="473">
        <v>0</v>
      </c>
      <c r="AW11" s="823">
        <v>0</v>
      </c>
      <c r="AX11" s="473">
        <v>0</v>
      </c>
      <c r="AY11" s="473">
        <v>0</v>
      </c>
      <c r="AZ11" s="832">
        <v>4243</v>
      </c>
    </row>
    <row r="12" spans="2:52">
      <c r="B12" s="786" t="s">
        <v>592</v>
      </c>
      <c r="C12" s="786" t="s">
        <v>611</v>
      </c>
      <c r="D12" s="786" t="e">
        <v>#REF!</v>
      </c>
      <c r="E12" s="786" t="s">
        <v>593</v>
      </c>
      <c r="F12" s="786" t="s">
        <v>594</v>
      </c>
      <c r="G12" s="786" t="s">
        <v>595</v>
      </c>
      <c r="H12" s="786" t="s">
        <v>615</v>
      </c>
      <c r="I12" s="786" t="s">
        <v>596</v>
      </c>
      <c r="J12" s="786" t="s">
        <v>614</v>
      </c>
      <c r="K12" s="786" t="s">
        <v>598</v>
      </c>
      <c r="L12" s="786" t="e">
        <v>#REF!</v>
      </c>
      <c r="M12" s="786" t="s">
        <v>597</v>
      </c>
      <c r="N12" s="786" t="s">
        <v>599</v>
      </c>
      <c r="O12" s="786" t="s">
        <v>600</v>
      </c>
      <c r="P12" s="786" t="e">
        <v>#REF!</v>
      </c>
      <c r="Q12" s="786" t="s">
        <v>603</v>
      </c>
      <c r="R12" s="786" t="s">
        <v>612</v>
      </c>
      <c r="S12" s="786" t="s">
        <v>602</v>
      </c>
      <c r="T12" s="786" t="s">
        <v>601</v>
      </c>
      <c r="U12" s="786" t="s">
        <v>3391</v>
      </c>
      <c r="V12" s="786" t="s">
        <v>605</v>
      </c>
      <c r="W12" s="786" t="s">
        <v>3523</v>
      </c>
      <c r="X12" s="786" t="s">
        <v>3524</v>
      </c>
      <c r="Y12" s="786" t="s">
        <v>3525</v>
      </c>
      <c r="Z12" s="786" t="s">
        <v>3526</v>
      </c>
      <c r="AA12" s="361" t="s">
        <v>320</v>
      </c>
      <c r="AB12" s="360" t="s">
        <v>714</v>
      </c>
      <c r="AC12" s="401">
        <v>893</v>
      </c>
      <c r="AD12" s="472">
        <v>0</v>
      </c>
      <c r="AE12" s="473">
        <v>831</v>
      </c>
      <c r="AF12" s="473">
        <v>0</v>
      </c>
      <c r="AG12" s="473">
        <v>1</v>
      </c>
      <c r="AH12" s="473">
        <v>759</v>
      </c>
      <c r="AI12" s="473">
        <v>0</v>
      </c>
      <c r="AJ12" s="473">
        <v>0</v>
      </c>
      <c r="AK12" s="331">
        <v>0</v>
      </c>
      <c r="AL12" s="473">
        <v>0</v>
      </c>
      <c r="AM12" s="473">
        <v>0</v>
      </c>
      <c r="AN12" s="473">
        <v>0</v>
      </c>
      <c r="AO12" s="473">
        <v>0</v>
      </c>
      <c r="AP12" s="473">
        <v>0</v>
      </c>
      <c r="AQ12" s="473">
        <v>0</v>
      </c>
      <c r="AR12" s="331">
        <v>13</v>
      </c>
      <c r="AS12" s="331">
        <v>0</v>
      </c>
      <c r="AT12" s="331">
        <v>0</v>
      </c>
      <c r="AU12" s="473">
        <v>0</v>
      </c>
      <c r="AV12" s="473">
        <v>0</v>
      </c>
      <c r="AW12" s="823">
        <v>0</v>
      </c>
      <c r="AX12" s="473">
        <v>0</v>
      </c>
      <c r="AY12" s="473">
        <v>0</v>
      </c>
      <c r="AZ12" s="832">
        <v>1591</v>
      </c>
    </row>
    <row r="13" spans="2:52" ht="39" customHeight="1">
      <c r="B13" s="786" t="s">
        <v>3527</v>
      </c>
      <c r="C13" s="786" t="s">
        <v>3528</v>
      </c>
      <c r="D13" s="786" t="e">
        <v>#REF!</v>
      </c>
      <c r="E13" s="786" t="s">
        <v>3529</v>
      </c>
      <c r="F13" s="786" t="s">
        <v>3530</v>
      </c>
      <c r="G13" s="786" t="s">
        <v>3531</v>
      </c>
      <c r="H13" s="786" t="s">
        <v>3532</v>
      </c>
      <c r="I13" s="786" t="s">
        <v>3533</v>
      </c>
      <c r="J13" s="786" t="s">
        <v>3534</v>
      </c>
      <c r="K13" s="786" t="s">
        <v>3535</v>
      </c>
      <c r="L13" s="786" t="e">
        <v>#REF!</v>
      </c>
      <c r="M13" s="786" t="s">
        <v>3536</v>
      </c>
      <c r="N13" s="786" t="s">
        <v>3537</v>
      </c>
      <c r="O13" s="786" t="s">
        <v>3538</v>
      </c>
      <c r="P13" s="786" t="e">
        <v>#REF!</v>
      </c>
      <c r="Q13" s="786" t="s">
        <v>3539</v>
      </c>
      <c r="R13" s="786" t="s">
        <v>3540</v>
      </c>
      <c r="S13" s="786" t="s">
        <v>3541</v>
      </c>
      <c r="T13" s="786" t="s">
        <v>3542</v>
      </c>
      <c r="U13" s="786" t="s">
        <v>3543</v>
      </c>
      <c r="V13" s="786" t="s">
        <v>3544</v>
      </c>
      <c r="W13" s="786" t="s">
        <v>3390</v>
      </c>
      <c r="X13" s="786" t="s">
        <v>606</v>
      </c>
      <c r="Y13" s="786" t="s">
        <v>607</v>
      </c>
      <c r="Z13" s="786" t="s">
        <v>609</v>
      </c>
      <c r="AA13" s="797" t="s">
        <v>718</v>
      </c>
      <c r="AB13" s="801"/>
      <c r="AC13" s="802"/>
      <c r="AD13" s="799">
        <v>59</v>
      </c>
      <c r="AE13" s="799">
        <v>15549</v>
      </c>
      <c r="AF13" s="799">
        <v>2</v>
      </c>
      <c r="AG13" s="799">
        <v>1</v>
      </c>
      <c r="AH13" s="799">
        <v>2243</v>
      </c>
      <c r="AI13" s="799">
        <v>18754</v>
      </c>
      <c r="AJ13" s="799">
        <v>3</v>
      </c>
      <c r="AK13" s="800">
        <v>3211</v>
      </c>
      <c r="AL13" s="799">
        <v>0</v>
      </c>
      <c r="AM13" s="799">
        <v>1</v>
      </c>
      <c r="AN13" s="799">
        <v>214</v>
      </c>
      <c r="AO13" s="799">
        <v>0</v>
      </c>
      <c r="AP13" s="799">
        <v>14</v>
      </c>
      <c r="AQ13" s="799">
        <v>0</v>
      </c>
      <c r="AR13" s="800">
        <v>106</v>
      </c>
      <c r="AS13" s="800">
        <v>0</v>
      </c>
      <c r="AT13" s="800">
        <v>1</v>
      </c>
      <c r="AU13" s="799">
        <v>0</v>
      </c>
      <c r="AV13" s="799">
        <v>0</v>
      </c>
      <c r="AW13" s="822">
        <v>0</v>
      </c>
      <c r="AX13" s="831">
        <v>0</v>
      </c>
      <c r="AY13" s="831">
        <v>0</v>
      </c>
      <c r="AZ13" s="831">
        <v>36841</v>
      </c>
    </row>
    <row r="14" spans="2:52" ht="29.25" customHeight="1">
      <c r="B14" s="786" t="s">
        <v>3545</v>
      </c>
      <c r="C14" s="786" t="s">
        <v>3546</v>
      </c>
      <c r="D14" s="786" t="e">
        <v>#REF!</v>
      </c>
      <c r="E14" s="786" t="s">
        <v>3547</v>
      </c>
      <c r="F14" s="786" t="s">
        <v>3548</v>
      </c>
      <c r="G14" s="786" t="s">
        <v>3549</v>
      </c>
      <c r="H14" s="786" t="s">
        <v>3550</v>
      </c>
      <c r="I14" s="786" t="s">
        <v>3551</v>
      </c>
      <c r="J14" s="786" t="s">
        <v>3552</v>
      </c>
      <c r="K14" s="786" t="s">
        <v>3553</v>
      </c>
      <c r="L14" s="786" t="e">
        <v>#REF!</v>
      </c>
      <c r="M14" s="786" t="s">
        <v>3554</v>
      </c>
      <c r="N14" s="786" t="s">
        <v>3555</v>
      </c>
      <c r="O14" s="786" t="s">
        <v>3556</v>
      </c>
      <c r="P14" s="786" t="e">
        <v>#REF!</v>
      </c>
      <c r="Q14" s="786" t="s">
        <v>3557</v>
      </c>
      <c r="R14" s="786" t="s">
        <v>3558</v>
      </c>
      <c r="S14" s="786" t="s">
        <v>3559</v>
      </c>
      <c r="T14" s="786" t="s">
        <v>3560</v>
      </c>
      <c r="U14" s="786" t="s">
        <v>3561</v>
      </c>
      <c r="V14" s="786" t="s">
        <v>3562</v>
      </c>
      <c r="W14" s="786" t="s">
        <v>3563</v>
      </c>
      <c r="X14" s="786" t="s">
        <v>3564</v>
      </c>
      <c r="Y14" s="786" t="s">
        <v>3565</v>
      </c>
      <c r="Z14" s="786" t="s">
        <v>3566</v>
      </c>
      <c r="AA14" s="361" t="s">
        <v>321</v>
      </c>
      <c r="AB14" s="360" t="s">
        <v>718</v>
      </c>
      <c r="AC14" s="401">
        <v>120</v>
      </c>
      <c r="AD14" s="472">
        <v>0</v>
      </c>
      <c r="AE14" s="473">
        <v>281</v>
      </c>
      <c r="AF14" s="473">
        <v>0</v>
      </c>
      <c r="AG14" s="473">
        <v>0</v>
      </c>
      <c r="AH14" s="473">
        <v>36</v>
      </c>
      <c r="AI14" s="473">
        <v>1017</v>
      </c>
      <c r="AJ14" s="473">
        <v>0</v>
      </c>
      <c r="AK14" s="331">
        <v>79</v>
      </c>
      <c r="AL14" s="473">
        <v>0</v>
      </c>
      <c r="AM14" s="473">
        <v>0</v>
      </c>
      <c r="AN14" s="473">
        <v>36</v>
      </c>
      <c r="AO14" s="473">
        <v>0</v>
      </c>
      <c r="AP14" s="473">
        <v>2</v>
      </c>
      <c r="AQ14" s="473">
        <v>0</v>
      </c>
      <c r="AR14" s="331">
        <v>3</v>
      </c>
      <c r="AS14" s="331">
        <v>0</v>
      </c>
      <c r="AT14" s="331">
        <v>0</v>
      </c>
      <c r="AU14" s="473">
        <v>0</v>
      </c>
      <c r="AV14" s="473">
        <v>0</v>
      </c>
      <c r="AW14" s="823">
        <v>0</v>
      </c>
      <c r="AX14" s="473">
        <v>0</v>
      </c>
      <c r="AY14" s="473">
        <v>0</v>
      </c>
      <c r="AZ14" s="832">
        <v>1372</v>
      </c>
    </row>
    <row r="15" spans="2:52">
      <c r="B15" s="786" t="s">
        <v>3567</v>
      </c>
      <c r="C15" s="786" t="s">
        <v>3568</v>
      </c>
      <c r="D15" s="786" t="e">
        <v>#REF!</v>
      </c>
      <c r="E15" s="786" t="s">
        <v>3569</v>
      </c>
      <c r="F15" s="786" t="s">
        <v>3570</v>
      </c>
      <c r="G15" s="786" t="s">
        <v>3571</v>
      </c>
      <c r="H15" s="786" t="s">
        <v>3572</v>
      </c>
      <c r="I15" s="786" t="s">
        <v>3573</v>
      </c>
      <c r="J15" s="786" t="s">
        <v>3574</v>
      </c>
      <c r="K15" s="786" t="s">
        <v>3575</v>
      </c>
      <c r="L15" s="786" t="e">
        <v>#REF!</v>
      </c>
      <c r="M15" s="786" t="s">
        <v>3576</v>
      </c>
      <c r="N15" s="786" t="s">
        <v>3577</v>
      </c>
      <c r="O15" s="786" t="s">
        <v>3578</v>
      </c>
      <c r="P15" s="786" t="e">
        <v>#REF!</v>
      </c>
      <c r="Q15" s="786" t="s">
        <v>3579</v>
      </c>
      <c r="R15" s="786" t="s">
        <v>3580</v>
      </c>
      <c r="S15" s="786" t="s">
        <v>3581</v>
      </c>
      <c r="T15" s="786" t="s">
        <v>3582</v>
      </c>
      <c r="U15" s="786" t="s">
        <v>3583</v>
      </c>
      <c r="V15" s="786" t="s">
        <v>3584</v>
      </c>
      <c r="W15" s="786" t="s">
        <v>3585</v>
      </c>
      <c r="X15" s="786" t="s">
        <v>3586</v>
      </c>
      <c r="Y15" s="786" t="s">
        <v>3587</v>
      </c>
      <c r="Z15" s="786" t="s">
        <v>3588</v>
      </c>
      <c r="AA15" s="361" t="s">
        <v>322</v>
      </c>
      <c r="AB15" s="360" t="s">
        <v>718</v>
      </c>
      <c r="AC15" s="401">
        <v>154</v>
      </c>
      <c r="AD15" s="472">
        <v>42</v>
      </c>
      <c r="AE15" s="473">
        <v>9328</v>
      </c>
      <c r="AF15" s="473">
        <v>0</v>
      </c>
      <c r="AG15" s="473">
        <v>1</v>
      </c>
      <c r="AH15" s="473">
        <v>1606</v>
      </c>
      <c r="AI15" s="473">
        <v>10230</v>
      </c>
      <c r="AJ15" s="473">
        <v>3</v>
      </c>
      <c r="AK15" s="331">
        <v>2498</v>
      </c>
      <c r="AL15" s="473">
        <v>0</v>
      </c>
      <c r="AM15" s="473">
        <v>1</v>
      </c>
      <c r="AN15" s="473">
        <v>101</v>
      </c>
      <c r="AO15" s="473">
        <v>0</v>
      </c>
      <c r="AP15" s="473">
        <v>2</v>
      </c>
      <c r="AQ15" s="473">
        <v>0</v>
      </c>
      <c r="AR15" s="331">
        <v>72</v>
      </c>
      <c r="AS15" s="331">
        <v>0</v>
      </c>
      <c r="AT15" s="331">
        <v>0</v>
      </c>
      <c r="AU15" s="473">
        <v>0</v>
      </c>
      <c r="AV15" s="473">
        <v>0</v>
      </c>
      <c r="AW15" s="823">
        <v>0</v>
      </c>
      <c r="AX15" s="473">
        <v>0</v>
      </c>
      <c r="AY15" s="473">
        <v>0</v>
      </c>
      <c r="AZ15" s="832">
        <v>21314</v>
      </c>
    </row>
    <row r="16" spans="2:52">
      <c r="B16" s="786" t="s">
        <v>3589</v>
      </c>
      <c r="C16" s="786" t="s">
        <v>3590</v>
      </c>
      <c r="D16" s="786" t="e">
        <v>#REF!</v>
      </c>
      <c r="E16" s="786" t="s">
        <v>3591</v>
      </c>
      <c r="F16" s="786" t="s">
        <v>3592</v>
      </c>
      <c r="G16" s="786" t="s">
        <v>3593</v>
      </c>
      <c r="H16" s="786" t="s">
        <v>3594</v>
      </c>
      <c r="I16" s="786" t="s">
        <v>3595</v>
      </c>
      <c r="J16" s="786" t="s">
        <v>3596</v>
      </c>
      <c r="K16" s="786" t="s">
        <v>3597</v>
      </c>
      <c r="L16" s="786" t="e">
        <v>#REF!</v>
      </c>
      <c r="M16" s="786" t="s">
        <v>3598</v>
      </c>
      <c r="N16" s="786" t="s">
        <v>3599</v>
      </c>
      <c r="O16" s="786" t="s">
        <v>3600</v>
      </c>
      <c r="P16" s="786" t="e">
        <v>#REF!</v>
      </c>
      <c r="Q16" s="786" t="s">
        <v>3601</v>
      </c>
      <c r="R16" s="786" t="s">
        <v>3602</v>
      </c>
      <c r="S16" s="786" t="s">
        <v>3603</v>
      </c>
      <c r="T16" s="786" t="s">
        <v>3604</v>
      </c>
      <c r="U16" s="786" t="s">
        <v>3605</v>
      </c>
      <c r="V16" s="786" t="s">
        <v>3606</v>
      </c>
      <c r="W16" s="786" t="s">
        <v>3607</v>
      </c>
      <c r="X16" s="786" t="s">
        <v>3608</v>
      </c>
      <c r="Y16" s="786" t="s">
        <v>3609</v>
      </c>
      <c r="Z16" s="786" t="s">
        <v>3610</v>
      </c>
      <c r="AA16" s="361" t="s">
        <v>323</v>
      </c>
      <c r="AB16" s="360" t="s">
        <v>718</v>
      </c>
      <c r="AC16" s="401">
        <v>250</v>
      </c>
      <c r="AD16" s="472">
        <v>8</v>
      </c>
      <c r="AE16" s="473">
        <v>4758</v>
      </c>
      <c r="AF16" s="473">
        <v>0</v>
      </c>
      <c r="AG16" s="473">
        <v>0</v>
      </c>
      <c r="AH16" s="473">
        <v>208</v>
      </c>
      <c r="AI16" s="473">
        <v>4043</v>
      </c>
      <c r="AJ16" s="473">
        <v>0</v>
      </c>
      <c r="AK16" s="331">
        <v>406</v>
      </c>
      <c r="AL16" s="473">
        <v>0</v>
      </c>
      <c r="AM16" s="473">
        <v>0</v>
      </c>
      <c r="AN16" s="473">
        <v>31</v>
      </c>
      <c r="AO16" s="473">
        <v>0</v>
      </c>
      <c r="AP16" s="473">
        <v>10</v>
      </c>
      <c r="AQ16" s="473">
        <v>0</v>
      </c>
      <c r="AR16" s="331">
        <v>17</v>
      </c>
      <c r="AS16" s="331">
        <v>0</v>
      </c>
      <c r="AT16" s="331">
        <v>0</v>
      </c>
      <c r="AU16" s="473">
        <v>0</v>
      </c>
      <c r="AV16" s="473">
        <v>0</v>
      </c>
      <c r="AW16" s="823">
        <v>0</v>
      </c>
      <c r="AX16" s="473">
        <v>0</v>
      </c>
      <c r="AY16" s="473">
        <v>0</v>
      </c>
      <c r="AZ16" s="832">
        <v>9058</v>
      </c>
    </row>
    <row r="17" spans="2:52">
      <c r="B17" s="786" t="s">
        <v>3611</v>
      </c>
      <c r="C17" s="786" t="s">
        <v>3612</v>
      </c>
      <c r="D17" s="786" t="e">
        <v>#REF!</v>
      </c>
      <c r="E17" s="786" t="s">
        <v>3613</v>
      </c>
      <c r="F17" s="786" t="s">
        <v>3614</v>
      </c>
      <c r="G17" s="786" t="s">
        <v>3615</v>
      </c>
      <c r="H17" s="786" t="s">
        <v>3616</v>
      </c>
      <c r="I17" s="786" t="s">
        <v>3617</v>
      </c>
      <c r="J17" s="786" t="s">
        <v>3618</v>
      </c>
      <c r="K17" s="786" t="s">
        <v>3619</v>
      </c>
      <c r="L17" s="786" t="e">
        <v>#REF!</v>
      </c>
      <c r="M17" s="786" t="s">
        <v>3620</v>
      </c>
      <c r="N17" s="786" t="s">
        <v>3621</v>
      </c>
      <c r="O17" s="786" t="s">
        <v>3622</v>
      </c>
      <c r="P17" s="786" t="e">
        <v>#REF!</v>
      </c>
      <c r="Q17" s="786" t="s">
        <v>3623</v>
      </c>
      <c r="R17" s="786" t="s">
        <v>3624</v>
      </c>
      <c r="S17" s="786" t="s">
        <v>3625</v>
      </c>
      <c r="T17" s="786" t="s">
        <v>3626</v>
      </c>
      <c r="U17" s="786" t="s">
        <v>3627</v>
      </c>
      <c r="V17" s="786" t="s">
        <v>3628</v>
      </c>
      <c r="W17" s="786" t="s">
        <v>3629</v>
      </c>
      <c r="X17" s="786" t="s">
        <v>3630</v>
      </c>
      <c r="Y17" s="786" t="s">
        <v>3631</v>
      </c>
      <c r="Z17" s="786" t="s">
        <v>3632</v>
      </c>
      <c r="AA17" s="361" t="s">
        <v>324</v>
      </c>
      <c r="AB17" s="360" t="s">
        <v>718</v>
      </c>
      <c r="AC17" s="401">
        <v>495</v>
      </c>
      <c r="AD17" s="472">
        <v>1</v>
      </c>
      <c r="AE17" s="473">
        <v>204</v>
      </c>
      <c r="AF17" s="473">
        <v>2</v>
      </c>
      <c r="AG17" s="473">
        <v>0</v>
      </c>
      <c r="AH17" s="473">
        <v>12</v>
      </c>
      <c r="AI17" s="473">
        <v>1033</v>
      </c>
      <c r="AJ17" s="473">
        <v>0</v>
      </c>
      <c r="AK17" s="331">
        <v>78</v>
      </c>
      <c r="AL17" s="473">
        <v>0</v>
      </c>
      <c r="AM17" s="473">
        <v>0</v>
      </c>
      <c r="AN17" s="473">
        <v>0</v>
      </c>
      <c r="AO17" s="473">
        <v>0</v>
      </c>
      <c r="AP17" s="473">
        <v>0</v>
      </c>
      <c r="AQ17" s="473">
        <v>0</v>
      </c>
      <c r="AR17" s="331">
        <v>4</v>
      </c>
      <c r="AS17" s="331">
        <v>0</v>
      </c>
      <c r="AT17" s="331">
        <v>1</v>
      </c>
      <c r="AU17" s="473">
        <v>0</v>
      </c>
      <c r="AV17" s="473">
        <v>0</v>
      </c>
      <c r="AW17" s="823">
        <v>0</v>
      </c>
      <c r="AX17" s="473">
        <v>0</v>
      </c>
      <c r="AY17" s="473">
        <v>0</v>
      </c>
      <c r="AZ17" s="832">
        <v>1253</v>
      </c>
    </row>
    <row r="18" spans="2:52">
      <c r="B18" s="786" t="s">
        <v>3633</v>
      </c>
      <c r="C18" s="786" t="s">
        <v>3634</v>
      </c>
      <c r="D18" s="786" t="e">
        <v>#REF!</v>
      </c>
      <c r="E18" s="786" t="s">
        <v>3635</v>
      </c>
      <c r="F18" s="786" t="s">
        <v>3636</v>
      </c>
      <c r="G18" s="786" t="s">
        <v>3637</v>
      </c>
      <c r="H18" s="786" t="s">
        <v>3638</v>
      </c>
      <c r="I18" s="786" t="s">
        <v>3639</v>
      </c>
      <c r="J18" s="786" t="s">
        <v>3640</v>
      </c>
      <c r="K18" s="786" t="s">
        <v>3641</v>
      </c>
      <c r="L18" s="786" t="e">
        <v>#REF!</v>
      </c>
      <c r="M18" s="786" t="s">
        <v>3642</v>
      </c>
      <c r="N18" s="786" t="s">
        <v>3643</v>
      </c>
      <c r="O18" s="786" t="s">
        <v>3644</v>
      </c>
      <c r="P18" s="786" t="e">
        <v>#REF!</v>
      </c>
      <c r="Q18" s="786" t="s">
        <v>3645</v>
      </c>
      <c r="R18" s="786" t="s">
        <v>3646</v>
      </c>
      <c r="S18" s="786" t="s">
        <v>3647</v>
      </c>
      <c r="T18" s="786" t="s">
        <v>3648</v>
      </c>
      <c r="U18" s="786" t="s">
        <v>3649</v>
      </c>
      <c r="V18" s="786" t="s">
        <v>3650</v>
      </c>
      <c r="W18" s="786" t="s">
        <v>3651</v>
      </c>
      <c r="X18" s="786" t="s">
        <v>3652</v>
      </c>
      <c r="Y18" s="786" t="s">
        <v>3653</v>
      </c>
      <c r="Z18" s="786" t="s">
        <v>3654</v>
      </c>
      <c r="AA18" s="361" t="s">
        <v>325</v>
      </c>
      <c r="AB18" s="360" t="s">
        <v>718</v>
      </c>
      <c r="AC18" s="401">
        <v>790</v>
      </c>
      <c r="AD18" s="472">
        <v>4</v>
      </c>
      <c r="AE18" s="473">
        <v>461</v>
      </c>
      <c r="AF18" s="473">
        <v>0</v>
      </c>
      <c r="AG18" s="473">
        <v>0</v>
      </c>
      <c r="AH18" s="473">
        <v>228</v>
      </c>
      <c r="AI18" s="473">
        <v>1277</v>
      </c>
      <c r="AJ18" s="473">
        <v>0</v>
      </c>
      <c r="AK18" s="331">
        <v>111</v>
      </c>
      <c r="AL18" s="473">
        <v>0</v>
      </c>
      <c r="AM18" s="473">
        <v>0</v>
      </c>
      <c r="AN18" s="473">
        <v>0</v>
      </c>
      <c r="AO18" s="473">
        <v>0</v>
      </c>
      <c r="AP18" s="473">
        <v>0</v>
      </c>
      <c r="AQ18" s="473">
        <v>0</v>
      </c>
      <c r="AR18" s="331">
        <v>9</v>
      </c>
      <c r="AS18" s="331">
        <v>0</v>
      </c>
      <c r="AT18" s="331">
        <v>0</v>
      </c>
      <c r="AU18" s="473">
        <v>0</v>
      </c>
      <c r="AV18" s="473">
        <v>0</v>
      </c>
      <c r="AW18" s="823">
        <v>0</v>
      </c>
      <c r="AX18" s="473">
        <v>0</v>
      </c>
      <c r="AY18" s="473">
        <v>0</v>
      </c>
      <c r="AZ18" s="832">
        <v>1970</v>
      </c>
    </row>
    <row r="19" spans="2:52">
      <c r="B19" s="786" t="s">
        <v>592</v>
      </c>
      <c r="C19" s="786" t="s">
        <v>611</v>
      </c>
      <c r="D19" s="786" t="e">
        <v>#REF!</v>
      </c>
      <c r="E19" s="786" t="s">
        <v>593</v>
      </c>
      <c r="F19" s="786" t="s">
        <v>594</v>
      </c>
      <c r="G19" s="786" t="s">
        <v>595</v>
      </c>
      <c r="H19" s="786" t="s">
        <v>615</v>
      </c>
      <c r="I19" s="786" t="s">
        <v>596</v>
      </c>
      <c r="J19" s="786" t="s">
        <v>614</v>
      </c>
      <c r="K19" s="786" t="s">
        <v>598</v>
      </c>
      <c r="L19" s="786" t="e">
        <v>#REF!</v>
      </c>
      <c r="M19" s="786" t="s">
        <v>597</v>
      </c>
      <c r="N19" s="786" t="s">
        <v>599</v>
      </c>
      <c r="O19" s="786" t="s">
        <v>600</v>
      </c>
      <c r="P19" s="786" t="e">
        <v>#REF!</v>
      </c>
      <c r="Q19" s="786" t="s">
        <v>603</v>
      </c>
      <c r="R19" s="786" t="s">
        <v>612</v>
      </c>
      <c r="S19" s="786" t="s">
        <v>602</v>
      </c>
      <c r="T19" s="786" t="s">
        <v>601</v>
      </c>
      <c r="U19" s="786" t="s">
        <v>3391</v>
      </c>
      <c r="V19" s="786" t="s">
        <v>605</v>
      </c>
      <c r="W19" s="786" t="s">
        <v>3655</v>
      </c>
      <c r="X19" s="786" t="s">
        <v>3656</v>
      </c>
      <c r="Y19" s="786" t="s">
        <v>3657</v>
      </c>
      <c r="Z19" s="786" t="s">
        <v>3658</v>
      </c>
      <c r="AA19" s="361" t="s">
        <v>326</v>
      </c>
      <c r="AB19" s="360" t="s">
        <v>718</v>
      </c>
      <c r="AC19" s="401">
        <v>895</v>
      </c>
      <c r="AD19" s="472">
        <v>4</v>
      </c>
      <c r="AE19" s="473">
        <v>517</v>
      </c>
      <c r="AF19" s="473">
        <v>0</v>
      </c>
      <c r="AG19" s="473">
        <v>0</v>
      </c>
      <c r="AH19" s="473">
        <v>153</v>
      </c>
      <c r="AI19" s="473">
        <v>1154</v>
      </c>
      <c r="AJ19" s="473">
        <v>0</v>
      </c>
      <c r="AK19" s="331">
        <v>39</v>
      </c>
      <c r="AL19" s="473">
        <v>0</v>
      </c>
      <c r="AM19" s="473">
        <v>0</v>
      </c>
      <c r="AN19" s="473">
        <v>46</v>
      </c>
      <c r="AO19" s="473">
        <v>0</v>
      </c>
      <c r="AP19" s="473">
        <v>0</v>
      </c>
      <c r="AQ19" s="473">
        <v>0</v>
      </c>
      <c r="AR19" s="331">
        <v>1</v>
      </c>
      <c r="AS19" s="331">
        <v>0</v>
      </c>
      <c r="AT19" s="331">
        <v>0</v>
      </c>
      <c r="AU19" s="473">
        <v>0</v>
      </c>
      <c r="AV19" s="473">
        <v>0</v>
      </c>
      <c r="AW19" s="823">
        <v>0</v>
      </c>
      <c r="AX19" s="473">
        <v>0</v>
      </c>
      <c r="AY19" s="473">
        <v>0</v>
      </c>
      <c r="AZ19" s="832">
        <v>1874</v>
      </c>
    </row>
    <row r="20" spans="2:52">
      <c r="B20" s="786" t="s">
        <v>3659</v>
      </c>
      <c r="C20" s="786" t="s">
        <v>3660</v>
      </c>
      <c r="D20" s="786" t="e">
        <v>#REF!</v>
      </c>
      <c r="E20" s="786" t="s">
        <v>3661</v>
      </c>
      <c r="F20" s="786" t="s">
        <v>3662</v>
      </c>
      <c r="G20" s="786" t="s">
        <v>3663</v>
      </c>
      <c r="H20" s="786" t="s">
        <v>3664</v>
      </c>
      <c r="I20" s="786" t="s">
        <v>3665</v>
      </c>
      <c r="J20" s="786" t="s">
        <v>3666</v>
      </c>
      <c r="K20" s="786" t="s">
        <v>3667</v>
      </c>
      <c r="L20" s="786" t="e">
        <v>#REF!</v>
      </c>
      <c r="M20" s="786" t="s">
        <v>3668</v>
      </c>
      <c r="N20" s="786" t="s">
        <v>3669</v>
      </c>
      <c r="O20" s="786" t="s">
        <v>3670</v>
      </c>
      <c r="P20" s="786" t="e">
        <v>#REF!</v>
      </c>
      <c r="Q20" s="786" t="s">
        <v>3671</v>
      </c>
      <c r="R20" s="786" t="s">
        <v>3672</v>
      </c>
      <c r="S20" s="786" t="s">
        <v>3673</v>
      </c>
      <c r="T20" s="786" t="s">
        <v>3674</v>
      </c>
      <c r="U20" s="786" t="s">
        <v>3675</v>
      </c>
      <c r="V20" s="786" t="s">
        <v>3676</v>
      </c>
      <c r="W20" s="786" t="s">
        <v>3390</v>
      </c>
      <c r="X20" s="786" t="s">
        <v>606</v>
      </c>
      <c r="Y20" s="786" t="s">
        <v>607</v>
      </c>
      <c r="Z20" s="786" t="s">
        <v>609</v>
      </c>
      <c r="AA20" s="797" t="s">
        <v>511</v>
      </c>
      <c r="AB20" s="801"/>
      <c r="AC20" s="802"/>
      <c r="AD20" s="799">
        <v>95747</v>
      </c>
      <c r="AE20" s="799">
        <v>89319</v>
      </c>
      <c r="AF20" s="799">
        <v>2455</v>
      </c>
      <c r="AG20" s="799">
        <v>5</v>
      </c>
      <c r="AH20" s="799">
        <v>8265</v>
      </c>
      <c r="AI20" s="799">
        <v>2828</v>
      </c>
      <c r="AJ20" s="799">
        <v>1</v>
      </c>
      <c r="AK20" s="800">
        <v>34</v>
      </c>
      <c r="AL20" s="799">
        <v>0</v>
      </c>
      <c r="AM20" s="799">
        <v>0</v>
      </c>
      <c r="AN20" s="799">
        <v>313</v>
      </c>
      <c r="AO20" s="799">
        <v>1</v>
      </c>
      <c r="AP20" s="799">
        <v>155</v>
      </c>
      <c r="AQ20" s="799">
        <v>0</v>
      </c>
      <c r="AR20" s="800">
        <v>3712</v>
      </c>
      <c r="AS20" s="800">
        <v>0</v>
      </c>
      <c r="AT20" s="800">
        <v>0</v>
      </c>
      <c r="AU20" s="799">
        <v>3</v>
      </c>
      <c r="AV20" s="799">
        <v>0</v>
      </c>
      <c r="AW20" s="822">
        <v>0</v>
      </c>
      <c r="AX20" s="831">
        <v>1</v>
      </c>
      <c r="AY20" s="831">
        <v>4</v>
      </c>
      <c r="AZ20" s="831">
        <v>199097</v>
      </c>
    </row>
    <row r="21" spans="2:52">
      <c r="B21" s="786" t="s">
        <v>3677</v>
      </c>
      <c r="C21" s="786" t="s">
        <v>3678</v>
      </c>
      <c r="D21" s="786" t="e">
        <v>#REF!</v>
      </c>
      <c r="E21" s="786" t="s">
        <v>3679</v>
      </c>
      <c r="F21" s="786" t="s">
        <v>3680</v>
      </c>
      <c r="G21" s="786" t="s">
        <v>3681</v>
      </c>
      <c r="H21" s="786" t="s">
        <v>3682</v>
      </c>
      <c r="I21" s="786" t="s">
        <v>3683</v>
      </c>
      <c r="J21" s="786" t="s">
        <v>3684</v>
      </c>
      <c r="K21" s="786" t="s">
        <v>3685</v>
      </c>
      <c r="L21" s="786" t="e">
        <v>#REF!</v>
      </c>
      <c r="M21" s="786" t="s">
        <v>3686</v>
      </c>
      <c r="N21" s="786" t="s">
        <v>3687</v>
      </c>
      <c r="O21" s="786" t="s">
        <v>3688</v>
      </c>
      <c r="P21" s="786" t="e">
        <v>#REF!</v>
      </c>
      <c r="Q21" s="786" t="s">
        <v>3689</v>
      </c>
      <c r="R21" s="786" t="s">
        <v>3690</v>
      </c>
      <c r="S21" s="786" t="s">
        <v>3691</v>
      </c>
      <c r="T21" s="786" t="s">
        <v>3692</v>
      </c>
      <c r="U21" s="786" t="s">
        <v>3693</v>
      </c>
      <c r="V21" s="786" t="s">
        <v>3694</v>
      </c>
      <c r="W21" s="786" t="s">
        <v>3695</v>
      </c>
      <c r="X21" s="786" t="s">
        <v>3696</v>
      </c>
      <c r="Y21" s="786" t="s">
        <v>3697</v>
      </c>
      <c r="Z21" s="786" t="s">
        <v>3698</v>
      </c>
      <c r="AA21" s="361" t="s">
        <v>327</v>
      </c>
      <c r="AB21" s="360" t="s">
        <v>721</v>
      </c>
      <c r="AC21" s="401">
        <v>45</v>
      </c>
      <c r="AD21" s="472">
        <v>45184</v>
      </c>
      <c r="AE21" s="473">
        <v>33267</v>
      </c>
      <c r="AF21" s="473">
        <v>1641</v>
      </c>
      <c r="AG21" s="473">
        <v>4</v>
      </c>
      <c r="AH21" s="473">
        <v>2180</v>
      </c>
      <c r="AI21" s="473">
        <v>814</v>
      </c>
      <c r="AJ21" s="473">
        <v>0</v>
      </c>
      <c r="AK21" s="331">
        <v>9</v>
      </c>
      <c r="AL21" s="473">
        <v>0</v>
      </c>
      <c r="AM21" s="473">
        <v>0</v>
      </c>
      <c r="AN21" s="473">
        <v>41</v>
      </c>
      <c r="AO21" s="473">
        <v>0</v>
      </c>
      <c r="AP21" s="473">
        <v>2</v>
      </c>
      <c r="AQ21" s="473">
        <v>0</v>
      </c>
      <c r="AR21" s="331">
        <v>892</v>
      </c>
      <c r="AS21" s="331">
        <v>0</v>
      </c>
      <c r="AT21" s="331">
        <v>0</v>
      </c>
      <c r="AU21" s="473">
        <v>0</v>
      </c>
      <c r="AV21" s="473">
        <v>0</v>
      </c>
      <c r="AW21" s="823">
        <v>0</v>
      </c>
      <c r="AX21" s="473">
        <v>1</v>
      </c>
      <c r="AY21" s="473">
        <v>2</v>
      </c>
      <c r="AZ21" s="832">
        <v>83136</v>
      </c>
    </row>
    <row r="22" spans="2:52">
      <c r="B22" s="786" t="s">
        <v>3699</v>
      </c>
      <c r="C22" s="786" t="s">
        <v>3700</v>
      </c>
      <c r="D22" s="786" t="e">
        <v>#REF!</v>
      </c>
      <c r="E22" s="786" t="s">
        <v>3701</v>
      </c>
      <c r="F22" s="786" t="s">
        <v>3702</v>
      </c>
      <c r="G22" s="786" t="s">
        <v>3703</v>
      </c>
      <c r="H22" s="786" t="s">
        <v>3704</v>
      </c>
      <c r="I22" s="786" t="s">
        <v>3705</v>
      </c>
      <c r="J22" s="786" t="s">
        <v>3706</v>
      </c>
      <c r="K22" s="786" t="s">
        <v>3707</v>
      </c>
      <c r="L22" s="786" t="e">
        <v>#REF!</v>
      </c>
      <c r="M22" s="786" t="s">
        <v>3708</v>
      </c>
      <c r="N22" s="786" t="s">
        <v>3709</v>
      </c>
      <c r="O22" s="786" t="s">
        <v>3710</v>
      </c>
      <c r="P22" s="786" t="e">
        <v>#REF!</v>
      </c>
      <c r="Q22" s="786" t="s">
        <v>3711</v>
      </c>
      <c r="R22" s="786" t="s">
        <v>3712</v>
      </c>
      <c r="S22" s="786" t="s">
        <v>3713</v>
      </c>
      <c r="T22" s="786" t="s">
        <v>3714</v>
      </c>
      <c r="U22" s="786" t="s">
        <v>3715</v>
      </c>
      <c r="V22" s="786" t="s">
        <v>3716</v>
      </c>
      <c r="W22" s="786" t="s">
        <v>3717</v>
      </c>
      <c r="X22" s="786" t="s">
        <v>3718</v>
      </c>
      <c r="Y22" s="786" t="s">
        <v>3719</v>
      </c>
      <c r="Z22" s="786" t="s">
        <v>3720</v>
      </c>
      <c r="AA22" s="361" t="s">
        <v>328</v>
      </c>
      <c r="AB22" s="360" t="s">
        <v>721</v>
      </c>
      <c r="AC22" s="401">
        <v>51</v>
      </c>
      <c r="AD22" s="472">
        <v>1403</v>
      </c>
      <c r="AE22" s="473">
        <v>2265</v>
      </c>
      <c r="AF22" s="473">
        <v>53</v>
      </c>
      <c r="AG22" s="473">
        <v>0</v>
      </c>
      <c r="AH22" s="473">
        <v>413</v>
      </c>
      <c r="AI22" s="473">
        <v>0</v>
      </c>
      <c r="AJ22" s="473">
        <v>0</v>
      </c>
      <c r="AK22" s="331">
        <v>0</v>
      </c>
      <c r="AL22" s="473">
        <v>0</v>
      </c>
      <c r="AM22" s="473">
        <v>0</v>
      </c>
      <c r="AN22" s="473">
        <v>17</v>
      </c>
      <c r="AO22" s="473">
        <v>0</v>
      </c>
      <c r="AP22" s="473">
        <v>42</v>
      </c>
      <c r="AQ22" s="473">
        <v>0</v>
      </c>
      <c r="AR22" s="331">
        <v>251</v>
      </c>
      <c r="AS22" s="331">
        <v>0</v>
      </c>
      <c r="AT22" s="331">
        <v>0</v>
      </c>
      <c r="AU22" s="473">
        <v>3</v>
      </c>
      <c r="AV22" s="473">
        <v>0</v>
      </c>
      <c r="AW22" s="823">
        <v>0</v>
      </c>
      <c r="AX22" s="473">
        <v>0</v>
      </c>
      <c r="AY22" s="473">
        <v>0</v>
      </c>
      <c r="AZ22" s="832">
        <v>4196</v>
      </c>
    </row>
    <row r="23" spans="2:52">
      <c r="B23" s="786" t="s">
        <v>3721</v>
      </c>
      <c r="C23" s="786" t="s">
        <v>3722</v>
      </c>
      <c r="D23" s="786" t="e">
        <v>#REF!</v>
      </c>
      <c r="E23" s="786" t="s">
        <v>3723</v>
      </c>
      <c r="F23" s="786" t="s">
        <v>3724</v>
      </c>
      <c r="G23" s="786" t="s">
        <v>3725</v>
      </c>
      <c r="H23" s="786" t="s">
        <v>3726</v>
      </c>
      <c r="I23" s="786" t="s">
        <v>3727</v>
      </c>
      <c r="J23" s="786" t="s">
        <v>3728</v>
      </c>
      <c r="K23" s="786" t="s">
        <v>3729</v>
      </c>
      <c r="L23" s="786" t="e">
        <v>#REF!</v>
      </c>
      <c r="M23" s="786" t="s">
        <v>3730</v>
      </c>
      <c r="N23" s="786" t="s">
        <v>3731</v>
      </c>
      <c r="O23" s="786" t="s">
        <v>3732</v>
      </c>
      <c r="P23" s="786" t="e">
        <v>#REF!</v>
      </c>
      <c r="Q23" s="786" t="s">
        <v>3733</v>
      </c>
      <c r="R23" s="786" t="s">
        <v>3734</v>
      </c>
      <c r="S23" s="786" t="s">
        <v>3735</v>
      </c>
      <c r="T23" s="786" t="s">
        <v>3736</v>
      </c>
      <c r="U23" s="786" t="s">
        <v>3737</v>
      </c>
      <c r="V23" s="786" t="s">
        <v>3738</v>
      </c>
      <c r="W23" s="786" t="s">
        <v>3739</v>
      </c>
      <c r="X23" s="786" t="s">
        <v>3740</v>
      </c>
      <c r="Y23" s="786" t="s">
        <v>3741</v>
      </c>
      <c r="Z23" s="786" t="s">
        <v>3742</v>
      </c>
      <c r="AA23" s="361" t="s">
        <v>329</v>
      </c>
      <c r="AB23" s="360" t="s">
        <v>721</v>
      </c>
      <c r="AC23" s="401">
        <v>147</v>
      </c>
      <c r="AD23" s="472">
        <v>13464</v>
      </c>
      <c r="AE23" s="473">
        <v>11291</v>
      </c>
      <c r="AF23" s="473">
        <v>212</v>
      </c>
      <c r="AG23" s="473">
        <v>0</v>
      </c>
      <c r="AH23" s="473">
        <v>1129</v>
      </c>
      <c r="AI23" s="473">
        <v>394</v>
      </c>
      <c r="AJ23" s="473">
        <v>0</v>
      </c>
      <c r="AK23" s="331">
        <v>4</v>
      </c>
      <c r="AL23" s="473">
        <v>0</v>
      </c>
      <c r="AM23" s="473">
        <v>0</v>
      </c>
      <c r="AN23" s="473">
        <v>0</v>
      </c>
      <c r="AO23" s="473">
        <v>0</v>
      </c>
      <c r="AP23" s="473">
        <v>0</v>
      </c>
      <c r="AQ23" s="473">
        <v>0</v>
      </c>
      <c r="AR23" s="331">
        <v>297</v>
      </c>
      <c r="AS23" s="331">
        <v>0</v>
      </c>
      <c r="AT23" s="331">
        <v>0</v>
      </c>
      <c r="AU23" s="473">
        <v>0</v>
      </c>
      <c r="AV23" s="473">
        <v>0</v>
      </c>
      <c r="AW23" s="823">
        <v>0</v>
      </c>
      <c r="AX23" s="473">
        <v>0</v>
      </c>
      <c r="AY23" s="473">
        <v>0</v>
      </c>
      <c r="AZ23" s="832">
        <v>26490</v>
      </c>
    </row>
    <row r="24" spans="2:52">
      <c r="B24" s="786" t="s">
        <v>3743</v>
      </c>
      <c r="C24" s="786" t="s">
        <v>3744</v>
      </c>
      <c r="D24" s="786" t="e">
        <v>#REF!</v>
      </c>
      <c r="E24" s="786" t="s">
        <v>3745</v>
      </c>
      <c r="F24" s="786" t="s">
        <v>3746</v>
      </c>
      <c r="G24" s="786" t="s">
        <v>3747</v>
      </c>
      <c r="H24" s="786" t="s">
        <v>3748</v>
      </c>
      <c r="I24" s="786" t="s">
        <v>3749</v>
      </c>
      <c r="J24" s="786" t="s">
        <v>3750</v>
      </c>
      <c r="K24" s="786" t="s">
        <v>3751</v>
      </c>
      <c r="L24" s="786" t="e">
        <v>#REF!</v>
      </c>
      <c r="M24" s="786" t="s">
        <v>3752</v>
      </c>
      <c r="N24" s="786" t="s">
        <v>3753</v>
      </c>
      <c r="O24" s="786" t="s">
        <v>3754</v>
      </c>
      <c r="P24" s="786" t="e">
        <v>#REF!</v>
      </c>
      <c r="Q24" s="786" t="s">
        <v>3755</v>
      </c>
      <c r="R24" s="786" t="s">
        <v>3756</v>
      </c>
      <c r="S24" s="786" t="s">
        <v>3757</v>
      </c>
      <c r="T24" s="786" t="s">
        <v>3758</v>
      </c>
      <c r="U24" s="786" t="s">
        <v>3759</v>
      </c>
      <c r="V24" s="786" t="s">
        <v>3760</v>
      </c>
      <c r="W24" s="786" t="s">
        <v>3761</v>
      </c>
      <c r="X24" s="786" t="s">
        <v>3762</v>
      </c>
      <c r="Y24" s="786" t="s">
        <v>3763</v>
      </c>
      <c r="Z24" s="786" t="s">
        <v>3764</v>
      </c>
      <c r="AA24" s="361" t="s">
        <v>330</v>
      </c>
      <c r="AB24" s="360" t="s">
        <v>721</v>
      </c>
      <c r="AC24" s="401">
        <v>172</v>
      </c>
      <c r="AD24" s="472">
        <v>15767</v>
      </c>
      <c r="AE24" s="473">
        <v>14052</v>
      </c>
      <c r="AF24" s="473">
        <v>150</v>
      </c>
      <c r="AG24" s="473">
        <v>0</v>
      </c>
      <c r="AH24" s="473">
        <v>1221</v>
      </c>
      <c r="AI24" s="473">
        <v>326</v>
      </c>
      <c r="AJ24" s="473">
        <v>0</v>
      </c>
      <c r="AK24" s="331">
        <v>2</v>
      </c>
      <c r="AL24" s="473">
        <v>0</v>
      </c>
      <c r="AM24" s="473">
        <v>0</v>
      </c>
      <c r="AN24" s="473">
        <v>81</v>
      </c>
      <c r="AO24" s="473">
        <v>1</v>
      </c>
      <c r="AP24" s="473">
        <v>9</v>
      </c>
      <c r="AQ24" s="473">
        <v>0</v>
      </c>
      <c r="AR24" s="331">
        <v>533</v>
      </c>
      <c r="AS24" s="331">
        <v>0</v>
      </c>
      <c r="AT24" s="331">
        <v>0</v>
      </c>
      <c r="AU24" s="473">
        <v>0</v>
      </c>
      <c r="AV24" s="473">
        <v>0</v>
      </c>
      <c r="AW24" s="823">
        <v>0</v>
      </c>
      <c r="AX24" s="473">
        <v>0</v>
      </c>
      <c r="AY24" s="473">
        <v>1</v>
      </c>
      <c r="AZ24" s="832">
        <v>31608</v>
      </c>
    </row>
    <row r="25" spans="2:52" ht="15" customHeight="1">
      <c r="B25" s="786" t="s">
        <v>3765</v>
      </c>
      <c r="C25" s="786" t="s">
        <v>3766</v>
      </c>
      <c r="D25" s="786" t="e">
        <v>#REF!</v>
      </c>
      <c r="E25" s="786" t="s">
        <v>3767</v>
      </c>
      <c r="F25" s="786" t="s">
        <v>3768</v>
      </c>
      <c r="G25" s="786" t="s">
        <v>3769</v>
      </c>
      <c r="H25" s="786" t="s">
        <v>3770</v>
      </c>
      <c r="I25" s="786" t="s">
        <v>3771</v>
      </c>
      <c r="J25" s="786" t="s">
        <v>3772</v>
      </c>
      <c r="K25" s="786" t="s">
        <v>3773</v>
      </c>
      <c r="L25" s="786" t="e">
        <v>#REF!</v>
      </c>
      <c r="M25" s="786" t="s">
        <v>3774</v>
      </c>
      <c r="N25" s="786" t="s">
        <v>3775</v>
      </c>
      <c r="O25" s="786" t="s">
        <v>3776</v>
      </c>
      <c r="P25" s="786" t="e">
        <v>#REF!</v>
      </c>
      <c r="Q25" s="786" t="s">
        <v>3777</v>
      </c>
      <c r="R25" s="786" t="s">
        <v>3778</v>
      </c>
      <c r="S25" s="786" t="s">
        <v>3779</v>
      </c>
      <c r="T25" s="786" t="s">
        <v>3780</v>
      </c>
      <c r="U25" s="786" t="s">
        <v>3781</v>
      </c>
      <c r="V25" s="786" t="s">
        <v>3782</v>
      </c>
      <c r="W25" s="786" t="s">
        <v>3783</v>
      </c>
      <c r="X25" s="786" t="s">
        <v>3784</v>
      </c>
      <c r="Y25" s="786" t="s">
        <v>3785</v>
      </c>
      <c r="Z25" s="786" t="s">
        <v>3786</v>
      </c>
      <c r="AA25" s="361" t="s">
        <v>331</v>
      </c>
      <c r="AB25" s="360" t="s">
        <v>721</v>
      </c>
      <c r="AC25" s="401">
        <v>475</v>
      </c>
      <c r="AD25" s="472">
        <v>3</v>
      </c>
      <c r="AE25" s="473">
        <v>130</v>
      </c>
      <c r="AF25" s="473">
        <v>0</v>
      </c>
      <c r="AG25" s="473">
        <v>0</v>
      </c>
      <c r="AH25" s="473">
        <v>114</v>
      </c>
      <c r="AI25" s="473">
        <v>0</v>
      </c>
      <c r="AJ25" s="473">
        <v>0</v>
      </c>
      <c r="AK25" s="331">
        <v>0</v>
      </c>
      <c r="AL25" s="473">
        <v>0</v>
      </c>
      <c r="AM25" s="473">
        <v>0</v>
      </c>
      <c r="AN25" s="473">
        <v>31</v>
      </c>
      <c r="AO25" s="473">
        <v>0</v>
      </c>
      <c r="AP25" s="473">
        <v>0</v>
      </c>
      <c r="AQ25" s="473">
        <v>0</v>
      </c>
      <c r="AR25" s="331">
        <v>1</v>
      </c>
      <c r="AS25" s="331">
        <v>0</v>
      </c>
      <c r="AT25" s="331">
        <v>0</v>
      </c>
      <c r="AU25" s="473">
        <v>0</v>
      </c>
      <c r="AV25" s="473">
        <v>0</v>
      </c>
      <c r="AW25" s="823">
        <v>0</v>
      </c>
      <c r="AX25" s="473">
        <v>0</v>
      </c>
      <c r="AY25" s="473">
        <v>0</v>
      </c>
      <c r="AZ25" s="832">
        <v>278</v>
      </c>
    </row>
    <row r="26" spans="2:52" ht="15" customHeight="1">
      <c r="B26" s="786" t="s">
        <v>3787</v>
      </c>
      <c r="C26" s="786" t="s">
        <v>3788</v>
      </c>
      <c r="D26" s="786" t="e">
        <v>#REF!</v>
      </c>
      <c r="E26" s="786" t="s">
        <v>3789</v>
      </c>
      <c r="F26" s="786" t="s">
        <v>3790</v>
      </c>
      <c r="G26" s="786" t="s">
        <v>3791</v>
      </c>
      <c r="H26" s="786" t="s">
        <v>3792</v>
      </c>
      <c r="I26" s="786" t="s">
        <v>3793</v>
      </c>
      <c r="J26" s="786" t="s">
        <v>3794</v>
      </c>
      <c r="K26" s="786" t="s">
        <v>3795</v>
      </c>
      <c r="L26" s="786" t="e">
        <v>#REF!</v>
      </c>
      <c r="M26" s="786" t="s">
        <v>3796</v>
      </c>
      <c r="N26" s="786" t="s">
        <v>3797</v>
      </c>
      <c r="O26" s="786" t="s">
        <v>3798</v>
      </c>
      <c r="P26" s="786" t="e">
        <v>#REF!</v>
      </c>
      <c r="Q26" s="786" t="s">
        <v>3799</v>
      </c>
      <c r="R26" s="786" t="s">
        <v>3800</v>
      </c>
      <c r="S26" s="786" t="s">
        <v>3801</v>
      </c>
      <c r="T26" s="786" t="s">
        <v>3802</v>
      </c>
      <c r="U26" s="786" t="s">
        <v>3803</v>
      </c>
      <c r="V26" s="786" t="s">
        <v>3804</v>
      </c>
      <c r="W26" s="786" t="s">
        <v>3805</v>
      </c>
      <c r="X26" s="786" t="s">
        <v>3806</v>
      </c>
      <c r="Y26" s="786" t="s">
        <v>3807</v>
      </c>
      <c r="Z26" s="786" t="s">
        <v>3808</v>
      </c>
      <c r="AA26" s="361" t="s">
        <v>332</v>
      </c>
      <c r="AB26" s="360" t="s">
        <v>721</v>
      </c>
      <c r="AC26" s="401">
        <v>480</v>
      </c>
      <c r="AD26" s="472">
        <v>4</v>
      </c>
      <c r="AE26" s="473">
        <v>1441</v>
      </c>
      <c r="AF26" s="473">
        <v>0</v>
      </c>
      <c r="AG26" s="473">
        <v>0</v>
      </c>
      <c r="AH26" s="473">
        <v>480</v>
      </c>
      <c r="AI26" s="473">
        <v>139</v>
      </c>
      <c r="AJ26" s="473">
        <v>0</v>
      </c>
      <c r="AK26" s="331">
        <v>6</v>
      </c>
      <c r="AL26" s="473">
        <v>0</v>
      </c>
      <c r="AM26" s="473">
        <v>0</v>
      </c>
      <c r="AN26" s="473">
        <v>66</v>
      </c>
      <c r="AO26" s="473">
        <v>0</v>
      </c>
      <c r="AP26" s="473">
        <v>18</v>
      </c>
      <c r="AQ26" s="473">
        <v>0</v>
      </c>
      <c r="AR26" s="331">
        <v>85</v>
      </c>
      <c r="AS26" s="331">
        <v>0</v>
      </c>
      <c r="AT26" s="331">
        <v>0</v>
      </c>
      <c r="AU26" s="473">
        <v>0</v>
      </c>
      <c r="AV26" s="473">
        <v>0</v>
      </c>
      <c r="AW26" s="823">
        <v>0</v>
      </c>
      <c r="AX26" s="473">
        <v>0</v>
      </c>
      <c r="AY26" s="473">
        <v>0</v>
      </c>
      <c r="AZ26" s="832">
        <v>2148</v>
      </c>
    </row>
    <row r="27" spans="2:52" ht="15" customHeight="1">
      <c r="B27" s="786" t="s">
        <v>3809</v>
      </c>
      <c r="C27" s="786" t="s">
        <v>3810</v>
      </c>
      <c r="D27" s="786" t="e">
        <v>#REF!</v>
      </c>
      <c r="E27" s="786" t="s">
        <v>3811</v>
      </c>
      <c r="F27" s="786" t="s">
        <v>3812</v>
      </c>
      <c r="G27" s="786" t="s">
        <v>3813</v>
      </c>
      <c r="H27" s="786" t="s">
        <v>3814</v>
      </c>
      <c r="I27" s="786" t="s">
        <v>3815</v>
      </c>
      <c r="J27" s="786" t="s">
        <v>3816</v>
      </c>
      <c r="K27" s="786" t="s">
        <v>3817</v>
      </c>
      <c r="L27" s="786" t="e">
        <v>#REF!</v>
      </c>
      <c r="M27" s="786" t="s">
        <v>3818</v>
      </c>
      <c r="N27" s="786" t="s">
        <v>3819</v>
      </c>
      <c r="O27" s="786" t="s">
        <v>3820</v>
      </c>
      <c r="P27" s="786" t="e">
        <v>#REF!</v>
      </c>
      <c r="Q27" s="786" t="s">
        <v>3821</v>
      </c>
      <c r="R27" s="786" t="s">
        <v>3822</v>
      </c>
      <c r="S27" s="786" t="s">
        <v>3823</v>
      </c>
      <c r="T27" s="786" t="s">
        <v>3824</v>
      </c>
      <c r="U27" s="786" t="s">
        <v>3825</v>
      </c>
      <c r="V27" s="786" t="s">
        <v>3826</v>
      </c>
      <c r="W27" s="786" t="s">
        <v>3827</v>
      </c>
      <c r="X27" s="786" t="s">
        <v>3828</v>
      </c>
      <c r="Y27" s="786" t="s">
        <v>3829</v>
      </c>
      <c r="Z27" s="786" t="s">
        <v>3830</v>
      </c>
      <c r="AA27" s="361" t="s">
        <v>333</v>
      </c>
      <c r="AB27" s="360" t="s">
        <v>721</v>
      </c>
      <c r="AC27" s="401">
        <v>490</v>
      </c>
      <c r="AD27" s="472">
        <v>11</v>
      </c>
      <c r="AE27" s="473">
        <v>4604</v>
      </c>
      <c r="AF27" s="473">
        <v>3</v>
      </c>
      <c r="AG27" s="473">
        <v>0</v>
      </c>
      <c r="AH27" s="473">
        <v>529</v>
      </c>
      <c r="AI27" s="473">
        <v>373</v>
      </c>
      <c r="AJ27" s="473">
        <v>0</v>
      </c>
      <c r="AK27" s="331">
        <v>2</v>
      </c>
      <c r="AL27" s="473">
        <v>0</v>
      </c>
      <c r="AM27" s="473">
        <v>0</v>
      </c>
      <c r="AN27" s="473">
        <v>23</v>
      </c>
      <c r="AO27" s="473">
        <v>0</v>
      </c>
      <c r="AP27" s="473">
        <v>23</v>
      </c>
      <c r="AQ27" s="473">
        <v>0</v>
      </c>
      <c r="AR27" s="331">
        <v>381</v>
      </c>
      <c r="AS27" s="331">
        <v>0</v>
      </c>
      <c r="AT27" s="331">
        <v>0</v>
      </c>
      <c r="AU27" s="473">
        <v>0</v>
      </c>
      <c r="AV27" s="473">
        <v>0</v>
      </c>
      <c r="AW27" s="823">
        <v>0</v>
      </c>
      <c r="AX27" s="473">
        <v>0</v>
      </c>
      <c r="AY27" s="473">
        <v>0</v>
      </c>
      <c r="AZ27" s="832">
        <v>5566</v>
      </c>
    </row>
    <row r="28" spans="2:52" ht="15" customHeight="1">
      <c r="B28" s="786" t="s">
        <v>3831</v>
      </c>
      <c r="C28" s="786" t="s">
        <v>3832</v>
      </c>
      <c r="D28" s="786" t="e">
        <v>#REF!</v>
      </c>
      <c r="E28" s="786" t="s">
        <v>3833</v>
      </c>
      <c r="F28" s="786" t="s">
        <v>3834</v>
      </c>
      <c r="G28" s="786" t="s">
        <v>3835</v>
      </c>
      <c r="H28" s="786" t="s">
        <v>3836</v>
      </c>
      <c r="I28" s="786" t="s">
        <v>3837</v>
      </c>
      <c r="J28" s="786" t="s">
        <v>3838</v>
      </c>
      <c r="K28" s="786" t="s">
        <v>3839</v>
      </c>
      <c r="L28" s="786" t="e">
        <v>#REF!</v>
      </c>
      <c r="M28" s="786" t="s">
        <v>3840</v>
      </c>
      <c r="N28" s="786" t="s">
        <v>3841</v>
      </c>
      <c r="O28" s="786" t="s">
        <v>3842</v>
      </c>
      <c r="P28" s="786" t="e">
        <v>#REF!</v>
      </c>
      <c r="Q28" s="786" t="s">
        <v>3843</v>
      </c>
      <c r="R28" s="786" t="s">
        <v>3844</v>
      </c>
      <c r="S28" s="786" t="s">
        <v>3845</v>
      </c>
      <c r="T28" s="786" t="s">
        <v>3846</v>
      </c>
      <c r="U28" s="786" t="s">
        <v>3847</v>
      </c>
      <c r="V28" s="786" t="s">
        <v>3848</v>
      </c>
      <c r="W28" s="786" t="s">
        <v>3849</v>
      </c>
      <c r="X28" s="786" t="s">
        <v>3850</v>
      </c>
      <c r="Y28" s="786" t="s">
        <v>3851</v>
      </c>
      <c r="Z28" s="786" t="s">
        <v>3852</v>
      </c>
      <c r="AA28" s="361" t="s">
        <v>334</v>
      </c>
      <c r="AB28" s="360" t="s">
        <v>721</v>
      </c>
      <c r="AC28" s="401">
        <v>659</v>
      </c>
      <c r="AD28" s="472">
        <v>2</v>
      </c>
      <c r="AE28" s="473">
        <v>1410</v>
      </c>
      <c r="AF28" s="473">
        <v>0</v>
      </c>
      <c r="AG28" s="473">
        <v>0</v>
      </c>
      <c r="AH28" s="473">
        <v>352</v>
      </c>
      <c r="AI28" s="473">
        <v>0</v>
      </c>
      <c r="AJ28" s="473">
        <v>0</v>
      </c>
      <c r="AK28" s="331">
        <v>0</v>
      </c>
      <c r="AL28" s="473">
        <v>0</v>
      </c>
      <c r="AM28" s="473">
        <v>0</v>
      </c>
      <c r="AN28" s="473">
        <v>8</v>
      </c>
      <c r="AO28" s="473">
        <v>0</v>
      </c>
      <c r="AP28" s="473">
        <v>28</v>
      </c>
      <c r="AQ28" s="473">
        <v>0</v>
      </c>
      <c r="AR28" s="331">
        <v>144</v>
      </c>
      <c r="AS28" s="331">
        <v>0</v>
      </c>
      <c r="AT28" s="331">
        <v>0</v>
      </c>
      <c r="AU28" s="473">
        <v>0</v>
      </c>
      <c r="AV28" s="473">
        <v>0</v>
      </c>
      <c r="AW28" s="823">
        <v>0</v>
      </c>
      <c r="AX28" s="473">
        <v>0</v>
      </c>
      <c r="AY28" s="473">
        <v>0</v>
      </c>
      <c r="AZ28" s="832">
        <v>1800</v>
      </c>
    </row>
    <row r="29" spans="2:52" ht="15" customHeight="1">
      <c r="B29" s="786" t="s">
        <v>3853</v>
      </c>
      <c r="C29" s="786" t="s">
        <v>3854</v>
      </c>
      <c r="D29" s="786" t="e">
        <v>#REF!</v>
      </c>
      <c r="E29" s="786" t="s">
        <v>3855</v>
      </c>
      <c r="F29" s="786" t="s">
        <v>3856</v>
      </c>
      <c r="G29" s="786" t="s">
        <v>3857</v>
      </c>
      <c r="H29" s="786" t="s">
        <v>3858</v>
      </c>
      <c r="I29" s="786" t="s">
        <v>3859</v>
      </c>
      <c r="J29" s="786" t="s">
        <v>3860</v>
      </c>
      <c r="K29" s="786" t="s">
        <v>3861</v>
      </c>
      <c r="L29" s="786" t="e">
        <v>#REF!</v>
      </c>
      <c r="M29" s="786" t="s">
        <v>3862</v>
      </c>
      <c r="N29" s="786" t="s">
        <v>3863</v>
      </c>
      <c r="O29" s="786" t="s">
        <v>3864</v>
      </c>
      <c r="P29" s="786" t="e">
        <v>#REF!</v>
      </c>
      <c r="Q29" s="786" t="s">
        <v>3865</v>
      </c>
      <c r="R29" s="786" t="s">
        <v>3866</v>
      </c>
      <c r="S29" s="786" t="s">
        <v>3867</v>
      </c>
      <c r="T29" s="786" t="s">
        <v>3868</v>
      </c>
      <c r="U29" s="786" t="s">
        <v>3869</v>
      </c>
      <c r="V29" s="786" t="s">
        <v>3870</v>
      </c>
      <c r="W29" s="786" t="s">
        <v>3871</v>
      </c>
      <c r="X29" s="786" t="s">
        <v>3872</v>
      </c>
      <c r="Y29" s="786" t="s">
        <v>3873</v>
      </c>
      <c r="Z29" s="786" t="s">
        <v>3874</v>
      </c>
      <c r="AA29" s="361" t="s">
        <v>335</v>
      </c>
      <c r="AB29" s="360" t="s">
        <v>721</v>
      </c>
      <c r="AC29" s="401">
        <v>665</v>
      </c>
      <c r="AD29" s="472">
        <v>2</v>
      </c>
      <c r="AE29" s="473">
        <v>1565</v>
      </c>
      <c r="AF29" s="473">
        <v>0</v>
      </c>
      <c r="AG29" s="473">
        <v>0</v>
      </c>
      <c r="AH29" s="473">
        <v>625</v>
      </c>
      <c r="AI29" s="473">
        <v>232</v>
      </c>
      <c r="AJ29" s="473">
        <v>0</v>
      </c>
      <c r="AK29" s="331">
        <v>5</v>
      </c>
      <c r="AL29" s="473">
        <v>0</v>
      </c>
      <c r="AM29" s="473">
        <v>0</v>
      </c>
      <c r="AN29" s="473">
        <v>0</v>
      </c>
      <c r="AO29" s="473">
        <v>0</v>
      </c>
      <c r="AP29" s="473">
        <v>0</v>
      </c>
      <c r="AQ29" s="473">
        <v>0</v>
      </c>
      <c r="AR29" s="331">
        <v>61</v>
      </c>
      <c r="AS29" s="331">
        <v>0</v>
      </c>
      <c r="AT29" s="331">
        <v>0</v>
      </c>
      <c r="AU29" s="473">
        <v>0</v>
      </c>
      <c r="AV29" s="473">
        <v>0</v>
      </c>
      <c r="AW29" s="823">
        <v>0</v>
      </c>
      <c r="AX29" s="473">
        <v>0</v>
      </c>
      <c r="AY29" s="473">
        <v>0</v>
      </c>
      <c r="AZ29" s="832">
        <v>2424</v>
      </c>
    </row>
    <row r="30" spans="2:52" ht="15" customHeight="1">
      <c r="B30" s="786" t="s">
        <v>3875</v>
      </c>
      <c r="C30" s="786" t="s">
        <v>3876</v>
      </c>
      <c r="D30" s="786" t="e">
        <v>#REF!</v>
      </c>
      <c r="E30" s="786" t="s">
        <v>3877</v>
      </c>
      <c r="F30" s="786" t="s">
        <v>3878</v>
      </c>
      <c r="G30" s="786" t="s">
        <v>3879</v>
      </c>
      <c r="H30" s="786" t="s">
        <v>3880</v>
      </c>
      <c r="I30" s="786" t="s">
        <v>3881</v>
      </c>
      <c r="J30" s="786" t="s">
        <v>3882</v>
      </c>
      <c r="K30" s="786" t="s">
        <v>3883</v>
      </c>
      <c r="L30" s="786" t="e">
        <v>#REF!</v>
      </c>
      <c r="M30" s="786" t="s">
        <v>3884</v>
      </c>
      <c r="N30" s="786" t="s">
        <v>3885</v>
      </c>
      <c r="O30" s="786" t="s">
        <v>3886</v>
      </c>
      <c r="P30" s="786" t="e">
        <v>#REF!</v>
      </c>
      <c r="Q30" s="786" t="s">
        <v>3887</v>
      </c>
      <c r="R30" s="786" t="s">
        <v>3888</v>
      </c>
      <c r="S30" s="786" t="s">
        <v>3889</v>
      </c>
      <c r="T30" s="786" t="s">
        <v>3890</v>
      </c>
      <c r="U30" s="786" t="s">
        <v>3891</v>
      </c>
      <c r="V30" s="786" t="s">
        <v>3892</v>
      </c>
      <c r="W30" s="786" t="s">
        <v>3893</v>
      </c>
      <c r="X30" s="786" t="s">
        <v>3894</v>
      </c>
      <c r="Y30" s="786" t="s">
        <v>3895</v>
      </c>
      <c r="Z30" s="786" t="s">
        <v>3896</v>
      </c>
      <c r="AA30" s="361" t="s">
        <v>336</v>
      </c>
      <c r="AB30" s="360" t="s">
        <v>721</v>
      </c>
      <c r="AC30" s="401">
        <v>837</v>
      </c>
      <c r="AD30" s="472">
        <v>19907</v>
      </c>
      <c r="AE30" s="473">
        <v>19182</v>
      </c>
      <c r="AF30" s="473">
        <v>395</v>
      </c>
      <c r="AG30" s="473">
        <v>1</v>
      </c>
      <c r="AH30" s="473">
        <v>1016</v>
      </c>
      <c r="AI30" s="473">
        <v>550</v>
      </c>
      <c r="AJ30" s="473">
        <v>1</v>
      </c>
      <c r="AK30" s="331">
        <v>6</v>
      </c>
      <c r="AL30" s="473">
        <v>0</v>
      </c>
      <c r="AM30" s="473">
        <v>0</v>
      </c>
      <c r="AN30" s="473">
        <v>28</v>
      </c>
      <c r="AO30" s="473">
        <v>0</v>
      </c>
      <c r="AP30" s="473">
        <v>33</v>
      </c>
      <c r="AQ30" s="473">
        <v>0</v>
      </c>
      <c r="AR30" s="331">
        <v>1065</v>
      </c>
      <c r="AS30" s="331">
        <v>0</v>
      </c>
      <c r="AT30" s="331">
        <v>0</v>
      </c>
      <c r="AU30" s="473">
        <v>0</v>
      </c>
      <c r="AV30" s="473">
        <v>0</v>
      </c>
      <c r="AW30" s="823">
        <v>0</v>
      </c>
      <c r="AX30" s="473">
        <v>0</v>
      </c>
      <c r="AY30" s="473">
        <v>1</v>
      </c>
      <c r="AZ30" s="832">
        <v>41114</v>
      </c>
    </row>
    <row r="31" spans="2:52" ht="15" customHeight="1">
      <c r="B31" s="786" t="s">
        <v>592</v>
      </c>
      <c r="C31" s="786" t="s">
        <v>611</v>
      </c>
      <c r="D31" s="786" t="e">
        <v>#REF!</v>
      </c>
      <c r="E31" s="786" t="s">
        <v>593</v>
      </c>
      <c r="F31" s="786" t="s">
        <v>594</v>
      </c>
      <c r="G31" s="786" t="s">
        <v>595</v>
      </c>
      <c r="H31" s="786" t="s">
        <v>615</v>
      </c>
      <c r="I31" s="786" t="s">
        <v>596</v>
      </c>
      <c r="J31" s="786" t="s">
        <v>614</v>
      </c>
      <c r="K31" s="786" t="s">
        <v>598</v>
      </c>
      <c r="L31" s="786" t="e">
        <v>#REF!</v>
      </c>
      <c r="M31" s="786" t="s">
        <v>597</v>
      </c>
      <c r="N31" s="786" t="s">
        <v>599</v>
      </c>
      <c r="O31" s="786" t="s">
        <v>600</v>
      </c>
      <c r="P31" s="786" t="e">
        <v>#REF!</v>
      </c>
      <c r="Q31" s="786" t="s">
        <v>603</v>
      </c>
      <c r="R31" s="786" t="s">
        <v>612</v>
      </c>
      <c r="S31" s="786" t="s">
        <v>602</v>
      </c>
      <c r="T31" s="786" t="s">
        <v>601</v>
      </c>
      <c r="U31" s="786" t="s">
        <v>3391</v>
      </c>
      <c r="V31" s="786" t="s">
        <v>605</v>
      </c>
      <c r="W31" s="786" t="s">
        <v>3897</v>
      </c>
      <c r="X31" s="786" t="s">
        <v>3898</v>
      </c>
      <c r="Y31" s="786" t="s">
        <v>3899</v>
      </c>
      <c r="Z31" s="786" t="s">
        <v>3900</v>
      </c>
      <c r="AA31" s="361" t="s">
        <v>337</v>
      </c>
      <c r="AB31" s="360" t="s">
        <v>721</v>
      </c>
      <c r="AC31" s="401">
        <v>873</v>
      </c>
      <c r="AD31" s="472">
        <v>0</v>
      </c>
      <c r="AE31" s="473">
        <v>112</v>
      </c>
      <c r="AF31" s="473">
        <v>1</v>
      </c>
      <c r="AG31" s="473">
        <v>0</v>
      </c>
      <c r="AH31" s="473">
        <v>206</v>
      </c>
      <c r="AI31" s="473">
        <v>0</v>
      </c>
      <c r="AJ31" s="473">
        <v>0</v>
      </c>
      <c r="AK31" s="331">
        <v>0</v>
      </c>
      <c r="AL31" s="473">
        <v>0</v>
      </c>
      <c r="AM31" s="473">
        <v>0</v>
      </c>
      <c r="AN31" s="473">
        <v>18</v>
      </c>
      <c r="AO31" s="473">
        <v>0</v>
      </c>
      <c r="AP31" s="473">
        <v>0</v>
      </c>
      <c r="AQ31" s="473">
        <v>0</v>
      </c>
      <c r="AR31" s="331">
        <v>2</v>
      </c>
      <c r="AS31" s="331">
        <v>0</v>
      </c>
      <c r="AT31" s="331">
        <v>0</v>
      </c>
      <c r="AU31" s="473">
        <v>0</v>
      </c>
      <c r="AV31" s="473">
        <v>0</v>
      </c>
      <c r="AW31" s="823">
        <v>0</v>
      </c>
      <c r="AX31" s="473">
        <v>0</v>
      </c>
      <c r="AY31" s="473">
        <v>0</v>
      </c>
      <c r="AZ31" s="832">
        <v>337</v>
      </c>
    </row>
    <row r="32" spans="2:52" ht="15" customHeight="1">
      <c r="B32" s="786" t="s">
        <v>3901</v>
      </c>
      <c r="C32" s="786" t="s">
        <v>3902</v>
      </c>
      <c r="D32" s="786" t="e">
        <v>#REF!</v>
      </c>
      <c r="E32" s="786" t="s">
        <v>3903</v>
      </c>
      <c r="F32" s="786" t="s">
        <v>3904</v>
      </c>
      <c r="G32" s="786" t="s">
        <v>3905</v>
      </c>
      <c r="H32" s="786" t="s">
        <v>3906</v>
      </c>
      <c r="I32" s="786" t="s">
        <v>3907</v>
      </c>
      <c r="J32" s="786" t="s">
        <v>3908</v>
      </c>
      <c r="K32" s="786" t="s">
        <v>3909</v>
      </c>
      <c r="L32" s="786" t="e">
        <v>#REF!</v>
      </c>
      <c r="M32" s="786" t="s">
        <v>3910</v>
      </c>
      <c r="N32" s="786" t="s">
        <v>3911</v>
      </c>
      <c r="O32" s="786" t="s">
        <v>3912</v>
      </c>
      <c r="P32" s="786" t="e">
        <v>#REF!</v>
      </c>
      <c r="Q32" s="786" t="s">
        <v>3913</v>
      </c>
      <c r="R32" s="786" t="s">
        <v>3914</v>
      </c>
      <c r="S32" s="786" t="s">
        <v>3915</v>
      </c>
      <c r="T32" s="786" t="s">
        <v>3916</v>
      </c>
      <c r="U32" s="786" t="s">
        <v>3917</v>
      </c>
      <c r="V32" s="786" t="s">
        <v>3918</v>
      </c>
      <c r="W32" s="786" t="s">
        <v>3390</v>
      </c>
      <c r="X32" s="786" t="s">
        <v>606</v>
      </c>
      <c r="Y32" s="786" t="s">
        <v>607</v>
      </c>
      <c r="Z32" s="786" t="s">
        <v>609</v>
      </c>
      <c r="AA32" s="797" t="s">
        <v>724</v>
      </c>
      <c r="AB32" s="801"/>
      <c r="AC32" s="802"/>
      <c r="AD32" s="799">
        <v>43</v>
      </c>
      <c r="AE32" s="799">
        <v>27206</v>
      </c>
      <c r="AF32" s="799">
        <v>50</v>
      </c>
      <c r="AG32" s="799">
        <v>1</v>
      </c>
      <c r="AH32" s="799">
        <v>5580</v>
      </c>
      <c r="AI32" s="799">
        <v>8166</v>
      </c>
      <c r="AJ32" s="799">
        <v>12</v>
      </c>
      <c r="AK32" s="800">
        <v>153</v>
      </c>
      <c r="AL32" s="799">
        <v>94</v>
      </c>
      <c r="AM32" s="799">
        <v>0</v>
      </c>
      <c r="AN32" s="799">
        <v>64</v>
      </c>
      <c r="AO32" s="799">
        <v>0</v>
      </c>
      <c r="AP32" s="799">
        <v>0</v>
      </c>
      <c r="AQ32" s="799">
        <v>0</v>
      </c>
      <c r="AR32" s="800">
        <v>202</v>
      </c>
      <c r="AS32" s="800">
        <v>0</v>
      </c>
      <c r="AT32" s="800">
        <v>0</v>
      </c>
      <c r="AU32" s="799">
        <v>0</v>
      </c>
      <c r="AV32" s="799">
        <v>0</v>
      </c>
      <c r="AW32" s="822">
        <v>0</v>
      </c>
      <c r="AX32" s="831">
        <v>0</v>
      </c>
      <c r="AY32" s="831">
        <v>0</v>
      </c>
      <c r="AZ32" s="831">
        <v>41216</v>
      </c>
    </row>
    <row r="33" spans="2:52" ht="15" customHeight="1">
      <c r="B33" s="786" t="s">
        <v>3919</v>
      </c>
      <c r="C33" s="786" t="s">
        <v>3920</v>
      </c>
      <c r="D33" s="786" t="e">
        <v>#REF!</v>
      </c>
      <c r="E33" s="786" t="s">
        <v>3921</v>
      </c>
      <c r="F33" s="786" t="s">
        <v>3922</v>
      </c>
      <c r="G33" s="786" t="s">
        <v>3923</v>
      </c>
      <c r="H33" s="786" t="s">
        <v>3924</v>
      </c>
      <c r="I33" s="786" t="s">
        <v>3925</v>
      </c>
      <c r="J33" s="786" t="s">
        <v>3926</v>
      </c>
      <c r="K33" s="786" t="s">
        <v>3927</v>
      </c>
      <c r="L33" s="786" t="e">
        <v>#REF!</v>
      </c>
      <c r="M33" s="786" t="s">
        <v>3928</v>
      </c>
      <c r="N33" s="786" t="s">
        <v>3929</v>
      </c>
      <c r="O33" s="786" t="s">
        <v>3930</v>
      </c>
      <c r="P33" s="786" t="e">
        <v>#REF!</v>
      </c>
      <c r="Q33" s="786" t="s">
        <v>3931</v>
      </c>
      <c r="R33" s="786" t="s">
        <v>3932</v>
      </c>
      <c r="S33" s="786" t="s">
        <v>3933</v>
      </c>
      <c r="T33" s="786" t="s">
        <v>3934</v>
      </c>
      <c r="U33" s="786" t="s">
        <v>3935</v>
      </c>
      <c r="V33" s="786" t="s">
        <v>3936</v>
      </c>
      <c r="W33" s="786" t="s">
        <v>3937</v>
      </c>
      <c r="X33" s="786" t="s">
        <v>3938</v>
      </c>
      <c r="Y33" s="786" t="s">
        <v>3939</v>
      </c>
      <c r="Z33" s="786" t="s">
        <v>3940</v>
      </c>
      <c r="AA33" s="361" t="s">
        <v>338</v>
      </c>
      <c r="AB33" s="360" t="s">
        <v>724</v>
      </c>
      <c r="AC33" s="401">
        <v>31</v>
      </c>
      <c r="AD33" s="472">
        <v>6</v>
      </c>
      <c r="AE33" s="473">
        <v>2137</v>
      </c>
      <c r="AF33" s="473">
        <v>0</v>
      </c>
      <c r="AG33" s="473">
        <v>0</v>
      </c>
      <c r="AH33" s="473">
        <v>309</v>
      </c>
      <c r="AI33" s="473">
        <v>1202</v>
      </c>
      <c r="AJ33" s="473">
        <v>5</v>
      </c>
      <c r="AK33" s="331">
        <v>31</v>
      </c>
      <c r="AL33" s="473">
        <v>0</v>
      </c>
      <c r="AM33" s="473">
        <v>0</v>
      </c>
      <c r="AN33" s="473">
        <v>0</v>
      </c>
      <c r="AO33" s="473">
        <v>0</v>
      </c>
      <c r="AP33" s="473">
        <v>0</v>
      </c>
      <c r="AQ33" s="473">
        <v>0</v>
      </c>
      <c r="AR33" s="331">
        <v>15</v>
      </c>
      <c r="AS33" s="331">
        <v>0</v>
      </c>
      <c r="AT33" s="331">
        <v>0</v>
      </c>
      <c r="AU33" s="473">
        <v>0</v>
      </c>
      <c r="AV33" s="473">
        <v>0</v>
      </c>
      <c r="AW33" s="823">
        <v>0</v>
      </c>
      <c r="AX33" s="473">
        <v>0</v>
      </c>
      <c r="AY33" s="473">
        <v>0</v>
      </c>
      <c r="AZ33" s="832">
        <v>3659</v>
      </c>
    </row>
    <row r="34" spans="2:52" ht="15" customHeight="1">
      <c r="B34" s="786" t="s">
        <v>3941</v>
      </c>
      <c r="C34" s="786" t="s">
        <v>3942</v>
      </c>
      <c r="D34" s="786" t="e">
        <v>#REF!</v>
      </c>
      <c r="E34" s="786" t="s">
        <v>3943</v>
      </c>
      <c r="F34" s="786" t="s">
        <v>3944</v>
      </c>
      <c r="G34" s="786" t="s">
        <v>3945</v>
      </c>
      <c r="H34" s="786" t="s">
        <v>3946</v>
      </c>
      <c r="I34" s="786" t="s">
        <v>3947</v>
      </c>
      <c r="J34" s="786" t="s">
        <v>3948</v>
      </c>
      <c r="K34" s="786" t="s">
        <v>3949</v>
      </c>
      <c r="L34" s="786" t="e">
        <v>#REF!</v>
      </c>
      <c r="M34" s="786" t="s">
        <v>3950</v>
      </c>
      <c r="N34" s="786" t="s">
        <v>3951</v>
      </c>
      <c r="O34" s="786" t="s">
        <v>3952</v>
      </c>
      <c r="P34" s="786" t="e">
        <v>#REF!</v>
      </c>
      <c r="Q34" s="786" t="s">
        <v>3953</v>
      </c>
      <c r="R34" s="786" t="s">
        <v>3954</v>
      </c>
      <c r="S34" s="786" t="s">
        <v>3955</v>
      </c>
      <c r="T34" s="786" t="s">
        <v>3956</v>
      </c>
      <c r="U34" s="786" t="s">
        <v>3957</v>
      </c>
      <c r="V34" s="786" t="s">
        <v>3958</v>
      </c>
      <c r="W34" s="786" t="s">
        <v>3959</v>
      </c>
      <c r="X34" s="786" t="s">
        <v>3960</v>
      </c>
      <c r="Y34" s="786" t="s">
        <v>3961</v>
      </c>
      <c r="Z34" s="786" t="s">
        <v>3962</v>
      </c>
      <c r="AA34" s="361" t="s">
        <v>339</v>
      </c>
      <c r="AB34" s="360" t="s">
        <v>724</v>
      </c>
      <c r="AC34" s="401">
        <v>40</v>
      </c>
      <c r="AD34" s="472">
        <v>2</v>
      </c>
      <c r="AE34" s="473">
        <v>626</v>
      </c>
      <c r="AF34" s="473">
        <v>0</v>
      </c>
      <c r="AG34" s="473">
        <v>0</v>
      </c>
      <c r="AH34" s="473">
        <v>96</v>
      </c>
      <c r="AI34" s="473">
        <v>888</v>
      </c>
      <c r="AJ34" s="473">
        <v>0</v>
      </c>
      <c r="AK34" s="331">
        <v>48</v>
      </c>
      <c r="AL34" s="473">
        <v>0</v>
      </c>
      <c r="AM34" s="473">
        <v>0</v>
      </c>
      <c r="AN34" s="473">
        <v>0</v>
      </c>
      <c r="AO34" s="473">
        <v>0</v>
      </c>
      <c r="AP34" s="473">
        <v>0</v>
      </c>
      <c r="AQ34" s="473">
        <v>0</v>
      </c>
      <c r="AR34" s="331">
        <v>6</v>
      </c>
      <c r="AS34" s="331">
        <v>0</v>
      </c>
      <c r="AT34" s="331">
        <v>0</v>
      </c>
      <c r="AU34" s="473">
        <v>0</v>
      </c>
      <c r="AV34" s="473">
        <v>0</v>
      </c>
      <c r="AW34" s="823">
        <v>0</v>
      </c>
      <c r="AX34" s="473">
        <v>0</v>
      </c>
      <c r="AY34" s="473">
        <v>0</v>
      </c>
      <c r="AZ34" s="832">
        <v>1612</v>
      </c>
    </row>
    <row r="35" spans="2:52" ht="15" customHeight="1">
      <c r="B35" s="786" t="s">
        <v>3963</v>
      </c>
      <c r="C35" s="786" t="s">
        <v>3964</v>
      </c>
      <c r="D35" s="786" t="e">
        <v>#REF!</v>
      </c>
      <c r="E35" s="786" t="s">
        <v>3965</v>
      </c>
      <c r="F35" s="786" t="s">
        <v>3966</v>
      </c>
      <c r="G35" s="786" t="s">
        <v>3967</v>
      </c>
      <c r="H35" s="786" t="s">
        <v>3968</v>
      </c>
      <c r="I35" s="786" t="s">
        <v>3969</v>
      </c>
      <c r="J35" s="786" t="s">
        <v>3970</v>
      </c>
      <c r="K35" s="786" t="s">
        <v>3971</v>
      </c>
      <c r="L35" s="786" t="e">
        <v>#REF!</v>
      </c>
      <c r="M35" s="786" t="s">
        <v>3972</v>
      </c>
      <c r="N35" s="786" t="s">
        <v>3973</v>
      </c>
      <c r="O35" s="786" t="s">
        <v>3974</v>
      </c>
      <c r="P35" s="786" t="e">
        <v>#REF!</v>
      </c>
      <c r="Q35" s="786" t="s">
        <v>3975</v>
      </c>
      <c r="R35" s="786" t="s">
        <v>3976</v>
      </c>
      <c r="S35" s="786" t="s">
        <v>3977</v>
      </c>
      <c r="T35" s="786" t="s">
        <v>3978</v>
      </c>
      <c r="U35" s="786" t="s">
        <v>3979</v>
      </c>
      <c r="V35" s="786" t="s">
        <v>3980</v>
      </c>
      <c r="W35" s="786" t="s">
        <v>3981</v>
      </c>
      <c r="X35" s="786" t="s">
        <v>3982</v>
      </c>
      <c r="Y35" s="786" t="s">
        <v>3983</v>
      </c>
      <c r="Z35" s="786" t="s">
        <v>3984</v>
      </c>
      <c r="AA35" s="361" t="s">
        <v>340</v>
      </c>
      <c r="AB35" s="360" t="s">
        <v>724</v>
      </c>
      <c r="AC35" s="401">
        <v>190</v>
      </c>
      <c r="AD35" s="472">
        <v>3</v>
      </c>
      <c r="AE35" s="473">
        <v>2316</v>
      </c>
      <c r="AF35" s="473">
        <v>0</v>
      </c>
      <c r="AG35" s="473">
        <v>0</v>
      </c>
      <c r="AH35" s="473">
        <v>795</v>
      </c>
      <c r="AI35" s="473">
        <v>0</v>
      </c>
      <c r="AJ35" s="473">
        <v>2</v>
      </c>
      <c r="AK35" s="331">
        <v>0</v>
      </c>
      <c r="AL35" s="473">
        <v>94</v>
      </c>
      <c r="AM35" s="473">
        <v>0</v>
      </c>
      <c r="AN35" s="473">
        <v>0</v>
      </c>
      <c r="AO35" s="473">
        <v>0</v>
      </c>
      <c r="AP35" s="473">
        <v>0</v>
      </c>
      <c r="AQ35" s="473">
        <v>0</v>
      </c>
      <c r="AR35" s="331">
        <v>7</v>
      </c>
      <c r="AS35" s="331">
        <v>0</v>
      </c>
      <c r="AT35" s="331">
        <v>0</v>
      </c>
      <c r="AU35" s="473">
        <v>0</v>
      </c>
      <c r="AV35" s="473">
        <v>0</v>
      </c>
      <c r="AW35" s="823">
        <v>0</v>
      </c>
      <c r="AX35" s="473">
        <v>0</v>
      </c>
      <c r="AY35" s="473">
        <v>0</v>
      </c>
      <c r="AZ35" s="832">
        <v>3210</v>
      </c>
    </row>
    <row r="36" spans="2:52" ht="15" customHeight="1">
      <c r="B36" s="786" t="s">
        <v>3985</v>
      </c>
      <c r="C36" s="786" t="s">
        <v>3986</v>
      </c>
      <c r="D36" s="786" t="e">
        <v>#REF!</v>
      </c>
      <c r="E36" s="786" t="s">
        <v>3987</v>
      </c>
      <c r="F36" s="786" t="s">
        <v>3988</v>
      </c>
      <c r="G36" s="786" t="s">
        <v>3989</v>
      </c>
      <c r="H36" s="786" t="s">
        <v>3990</v>
      </c>
      <c r="I36" s="786" t="s">
        <v>3991</v>
      </c>
      <c r="J36" s="786" t="s">
        <v>3992</v>
      </c>
      <c r="K36" s="786" t="s">
        <v>3993</v>
      </c>
      <c r="L36" s="786" t="e">
        <v>#REF!</v>
      </c>
      <c r="M36" s="786" t="s">
        <v>3994</v>
      </c>
      <c r="N36" s="786" t="s">
        <v>3995</v>
      </c>
      <c r="O36" s="786" t="s">
        <v>3996</v>
      </c>
      <c r="P36" s="786" t="e">
        <v>#REF!</v>
      </c>
      <c r="Q36" s="786" t="s">
        <v>3997</v>
      </c>
      <c r="R36" s="786" t="s">
        <v>3998</v>
      </c>
      <c r="S36" s="786" t="s">
        <v>3999</v>
      </c>
      <c r="T36" s="786" t="s">
        <v>4000</v>
      </c>
      <c r="U36" s="786" t="s">
        <v>4001</v>
      </c>
      <c r="V36" s="786" t="s">
        <v>4002</v>
      </c>
      <c r="W36" s="786" t="s">
        <v>4003</v>
      </c>
      <c r="X36" s="786" t="s">
        <v>4004</v>
      </c>
      <c r="Y36" s="786" t="s">
        <v>4005</v>
      </c>
      <c r="Z36" s="786" t="s">
        <v>4006</v>
      </c>
      <c r="AA36" s="361" t="s">
        <v>341</v>
      </c>
      <c r="AB36" s="360" t="s">
        <v>724</v>
      </c>
      <c r="AC36" s="401">
        <v>604</v>
      </c>
      <c r="AD36" s="472">
        <v>9</v>
      </c>
      <c r="AE36" s="473">
        <v>3141</v>
      </c>
      <c r="AF36" s="473">
        <v>0</v>
      </c>
      <c r="AG36" s="473">
        <v>0</v>
      </c>
      <c r="AH36" s="473">
        <v>538</v>
      </c>
      <c r="AI36" s="473">
        <v>2155</v>
      </c>
      <c r="AJ36" s="473">
        <v>0</v>
      </c>
      <c r="AK36" s="331">
        <v>30</v>
      </c>
      <c r="AL36" s="473">
        <v>0</v>
      </c>
      <c r="AM36" s="473">
        <v>0</v>
      </c>
      <c r="AN36" s="473">
        <v>0</v>
      </c>
      <c r="AO36" s="473">
        <v>0</v>
      </c>
      <c r="AP36" s="473">
        <v>0</v>
      </c>
      <c r="AQ36" s="473">
        <v>0</v>
      </c>
      <c r="AR36" s="331">
        <v>16</v>
      </c>
      <c r="AS36" s="331">
        <v>0</v>
      </c>
      <c r="AT36" s="331">
        <v>0</v>
      </c>
      <c r="AU36" s="473">
        <v>0</v>
      </c>
      <c r="AV36" s="473">
        <v>0</v>
      </c>
      <c r="AW36" s="823">
        <v>0</v>
      </c>
      <c r="AX36" s="473">
        <v>0</v>
      </c>
      <c r="AY36" s="473">
        <v>0</v>
      </c>
      <c r="AZ36" s="832">
        <v>5843</v>
      </c>
    </row>
    <row r="37" spans="2:52" ht="15" customHeight="1">
      <c r="B37" s="786" t="s">
        <v>4007</v>
      </c>
      <c r="C37" s="786" t="s">
        <v>4008</v>
      </c>
      <c r="D37" s="786" t="e">
        <v>#REF!</v>
      </c>
      <c r="E37" s="786" t="s">
        <v>4009</v>
      </c>
      <c r="F37" s="786" t="s">
        <v>4010</v>
      </c>
      <c r="G37" s="786" t="s">
        <v>4011</v>
      </c>
      <c r="H37" s="786" t="s">
        <v>4012</v>
      </c>
      <c r="I37" s="786" t="s">
        <v>4013</v>
      </c>
      <c r="J37" s="786" t="s">
        <v>4014</v>
      </c>
      <c r="K37" s="786" t="s">
        <v>4015</v>
      </c>
      <c r="L37" s="786" t="e">
        <v>#REF!</v>
      </c>
      <c r="M37" s="786" t="s">
        <v>4016</v>
      </c>
      <c r="N37" s="786" t="s">
        <v>4017</v>
      </c>
      <c r="O37" s="786" t="s">
        <v>4018</v>
      </c>
      <c r="P37" s="786" t="e">
        <v>#REF!</v>
      </c>
      <c r="Q37" s="786" t="s">
        <v>4019</v>
      </c>
      <c r="R37" s="786" t="s">
        <v>4020</v>
      </c>
      <c r="S37" s="786" t="s">
        <v>4021</v>
      </c>
      <c r="T37" s="786" t="s">
        <v>4022</v>
      </c>
      <c r="U37" s="786" t="s">
        <v>4023</v>
      </c>
      <c r="V37" s="786" t="s">
        <v>4024</v>
      </c>
      <c r="W37" s="786" t="s">
        <v>4025</v>
      </c>
      <c r="X37" s="786" t="s">
        <v>4026</v>
      </c>
      <c r="Y37" s="786" t="s">
        <v>4027</v>
      </c>
      <c r="Z37" s="786" t="s">
        <v>4028</v>
      </c>
      <c r="AA37" s="361" t="s">
        <v>342</v>
      </c>
      <c r="AB37" s="360" t="s">
        <v>724</v>
      </c>
      <c r="AC37" s="401">
        <v>670</v>
      </c>
      <c r="AD37" s="472">
        <v>1</v>
      </c>
      <c r="AE37" s="473">
        <v>2550</v>
      </c>
      <c r="AF37" s="473">
        <v>0</v>
      </c>
      <c r="AG37" s="473">
        <v>0</v>
      </c>
      <c r="AH37" s="473">
        <v>948</v>
      </c>
      <c r="AI37" s="473">
        <v>0</v>
      </c>
      <c r="AJ37" s="473">
        <v>0</v>
      </c>
      <c r="AK37" s="331">
        <v>0</v>
      </c>
      <c r="AL37" s="473">
        <v>0</v>
      </c>
      <c r="AM37" s="473">
        <v>0</v>
      </c>
      <c r="AN37" s="473">
        <v>0</v>
      </c>
      <c r="AO37" s="473">
        <v>0</v>
      </c>
      <c r="AP37" s="473">
        <v>0</v>
      </c>
      <c r="AQ37" s="473">
        <v>0</v>
      </c>
      <c r="AR37" s="331">
        <v>9</v>
      </c>
      <c r="AS37" s="331">
        <v>0</v>
      </c>
      <c r="AT37" s="331">
        <v>0</v>
      </c>
      <c r="AU37" s="473">
        <v>0</v>
      </c>
      <c r="AV37" s="473">
        <v>0</v>
      </c>
      <c r="AW37" s="823">
        <v>0</v>
      </c>
      <c r="AX37" s="473">
        <v>0</v>
      </c>
      <c r="AY37" s="473">
        <v>0</v>
      </c>
      <c r="AZ37" s="832">
        <v>3499</v>
      </c>
    </row>
    <row r="38" spans="2:52" ht="15" customHeight="1">
      <c r="B38" s="786" t="s">
        <v>4029</v>
      </c>
      <c r="C38" s="786" t="s">
        <v>4030</v>
      </c>
      <c r="D38" s="786" t="e">
        <v>#REF!</v>
      </c>
      <c r="E38" s="786" t="s">
        <v>4031</v>
      </c>
      <c r="F38" s="786" t="s">
        <v>4032</v>
      </c>
      <c r="G38" s="786" t="s">
        <v>4033</v>
      </c>
      <c r="H38" s="786" t="s">
        <v>4034</v>
      </c>
      <c r="I38" s="786" t="s">
        <v>4035</v>
      </c>
      <c r="J38" s="786" t="s">
        <v>4036</v>
      </c>
      <c r="K38" s="786" t="s">
        <v>4037</v>
      </c>
      <c r="L38" s="786" t="e">
        <v>#REF!</v>
      </c>
      <c r="M38" s="786" t="s">
        <v>4038</v>
      </c>
      <c r="N38" s="786" t="s">
        <v>4039</v>
      </c>
      <c r="O38" s="786" t="s">
        <v>4040</v>
      </c>
      <c r="P38" s="786" t="e">
        <v>#REF!</v>
      </c>
      <c r="Q38" s="786" t="s">
        <v>4041</v>
      </c>
      <c r="R38" s="786" t="s">
        <v>4042</v>
      </c>
      <c r="S38" s="786" t="s">
        <v>4043</v>
      </c>
      <c r="T38" s="786" t="s">
        <v>4044</v>
      </c>
      <c r="U38" s="786" t="s">
        <v>4045</v>
      </c>
      <c r="V38" s="786" t="s">
        <v>4046</v>
      </c>
      <c r="W38" s="786" t="s">
        <v>4047</v>
      </c>
      <c r="X38" s="786" t="s">
        <v>4048</v>
      </c>
      <c r="Y38" s="786" t="s">
        <v>4049</v>
      </c>
      <c r="Z38" s="786" t="s">
        <v>4050</v>
      </c>
      <c r="AA38" s="361" t="s">
        <v>343</v>
      </c>
      <c r="AB38" s="360" t="s">
        <v>724</v>
      </c>
      <c r="AC38" s="401">
        <v>690</v>
      </c>
      <c r="AD38" s="472">
        <v>2</v>
      </c>
      <c r="AE38" s="473">
        <v>1060</v>
      </c>
      <c r="AF38" s="473">
        <v>0</v>
      </c>
      <c r="AG38" s="473">
        <v>1</v>
      </c>
      <c r="AH38" s="473">
        <v>512</v>
      </c>
      <c r="AI38" s="473">
        <v>0</v>
      </c>
      <c r="AJ38" s="473">
        <v>2</v>
      </c>
      <c r="AK38" s="331">
        <v>0</v>
      </c>
      <c r="AL38" s="473">
        <v>0</v>
      </c>
      <c r="AM38" s="473">
        <v>0</v>
      </c>
      <c r="AN38" s="473">
        <v>0</v>
      </c>
      <c r="AO38" s="473">
        <v>0</v>
      </c>
      <c r="AP38" s="473">
        <v>0</v>
      </c>
      <c r="AQ38" s="473">
        <v>0</v>
      </c>
      <c r="AR38" s="331">
        <v>4</v>
      </c>
      <c r="AS38" s="331">
        <v>0</v>
      </c>
      <c r="AT38" s="331">
        <v>0</v>
      </c>
      <c r="AU38" s="473">
        <v>0</v>
      </c>
      <c r="AV38" s="473">
        <v>0</v>
      </c>
      <c r="AW38" s="823">
        <v>0</v>
      </c>
      <c r="AX38" s="473">
        <v>0</v>
      </c>
      <c r="AY38" s="473">
        <v>0</v>
      </c>
      <c r="AZ38" s="832">
        <v>1577</v>
      </c>
    </row>
    <row r="39" spans="2:52" ht="15" customHeight="1">
      <c r="B39" s="786" t="s">
        <v>4051</v>
      </c>
      <c r="C39" s="786" t="s">
        <v>4052</v>
      </c>
      <c r="D39" s="786" t="e">
        <v>#REF!</v>
      </c>
      <c r="E39" s="786" t="s">
        <v>4053</v>
      </c>
      <c r="F39" s="786" t="s">
        <v>4054</v>
      </c>
      <c r="G39" s="786" t="s">
        <v>4055</v>
      </c>
      <c r="H39" s="786" t="s">
        <v>4056</v>
      </c>
      <c r="I39" s="786" t="s">
        <v>4057</v>
      </c>
      <c r="J39" s="786" t="s">
        <v>4058</v>
      </c>
      <c r="K39" s="786" t="s">
        <v>4059</v>
      </c>
      <c r="L39" s="786" t="e">
        <v>#REF!</v>
      </c>
      <c r="M39" s="786" t="s">
        <v>4060</v>
      </c>
      <c r="N39" s="786" t="s">
        <v>4061</v>
      </c>
      <c r="O39" s="786" t="s">
        <v>4062</v>
      </c>
      <c r="P39" s="786" t="e">
        <v>#REF!</v>
      </c>
      <c r="Q39" s="786" t="s">
        <v>4063</v>
      </c>
      <c r="R39" s="786" t="s">
        <v>4064</v>
      </c>
      <c r="S39" s="786" t="s">
        <v>4065</v>
      </c>
      <c r="T39" s="786" t="s">
        <v>4066</v>
      </c>
      <c r="U39" s="786" t="s">
        <v>4067</v>
      </c>
      <c r="V39" s="786" t="s">
        <v>4068</v>
      </c>
      <c r="W39" s="786" t="s">
        <v>4069</v>
      </c>
      <c r="X39" s="786" t="s">
        <v>4070</v>
      </c>
      <c r="Y39" s="786" t="s">
        <v>4071</v>
      </c>
      <c r="Z39" s="786" t="s">
        <v>4072</v>
      </c>
      <c r="AA39" s="361" t="s">
        <v>344</v>
      </c>
      <c r="AB39" s="360" t="s">
        <v>724</v>
      </c>
      <c r="AC39" s="401">
        <v>736</v>
      </c>
      <c r="AD39" s="472">
        <v>10</v>
      </c>
      <c r="AE39" s="473">
        <v>10472</v>
      </c>
      <c r="AF39" s="473">
        <v>0</v>
      </c>
      <c r="AG39" s="473">
        <v>0</v>
      </c>
      <c r="AH39" s="473">
        <v>958</v>
      </c>
      <c r="AI39" s="473">
        <v>3014</v>
      </c>
      <c r="AJ39" s="473">
        <v>0</v>
      </c>
      <c r="AK39" s="331">
        <v>23</v>
      </c>
      <c r="AL39" s="473">
        <v>0</v>
      </c>
      <c r="AM39" s="473">
        <v>0</v>
      </c>
      <c r="AN39" s="473">
        <v>64</v>
      </c>
      <c r="AO39" s="473">
        <v>0</v>
      </c>
      <c r="AP39" s="473">
        <v>0</v>
      </c>
      <c r="AQ39" s="473">
        <v>0</v>
      </c>
      <c r="AR39" s="331">
        <v>44</v>
      </c>
      <c r="AS39" s="331">
        <v>0</v>
      </c>
      <c r="AT39" s="331">
        <v>0</v>
      </c>
      <c r="AU39" s="473">
        <v>0</v>
      </c>
      <c r="AV39" s="473">
        <v>0</v>
      </c>
      <c r="AW39" s="823">
        <v>0</v>
      </c>
      <c r="AX39" s="473">
        <v>0</v>
      </c>
      <c r="AY39" s="473">
        <v>0</v>
      </c>
      <c r="AZ39" s="832">
        <v>14518</v>
      </c>
    </row>
    <row r="40" spans="2:52" ht="15" customHeight="1">
      <c r="B40" s="786" t="s">
        <v>4073</v>
      </c>
      <c r="C40" s="786" t="s">
        <v>4074</v>
      </c>
      <c r="D40" s="786" t="e">
        <v>#REF!</v>
      </c>
      <c r="E40" s="786" t="s">
        <v>4075</v>
      </c>
      <c r="F40" s="786" t="s">
        <v>4076</v>
      </c>
      <c r="G40" s="786" t="s">
        <v>4077</v>
      </c>
      <c r="H40" s="786" t="s">
        <v>4078</v>
      </c>
      <c r="I40" s="786" t="s">
        <v>4079</v>
      </c>
      <c r="J40" s="786" t="s">
        <v>4080</v>
      </c>
      <c r="K40" s="786" t="s">
        <v>4081</v>
      </c>
      <c r="L40" s="786" t="e">
        <v>#REF!</v>
      </c>
      <c r="M40" s="786" t="s">
        <v>4082</v>
      </c>
      <c r="N40" s="786" t="s">
        <v>4083</v>
      </c>
      <c r="O40" s="786" t="s">
        <v>4084</v>
      </c>
      <c r="P40" s="786" t="e">
        <v>#REF!</v>
      </c>
      <c r="Q40" s="786" t="s">
        <v>4085</v>
      </c>
      <c r="R40" s="786" t="s">
        <v>4086</v>
      </c>
      <c r="S40" s="786" t="s">
        <v>4087</v>
      </c>
      <c r="T40" s="786" t="s">
        <v>4088</v>
      </c>
      <c r="U40" s="786" t="s">
        <v>4089</v>
      </c>
      <c r="V40" s="786" t="s">
        <v>4090</v>
      </c>
      <c r="W40" s="786" t="s">
        <v>4091</v>
      </c>
      <c r="X40" s="786" t="s">
        <v>4092</v>
      </c>
      <c r="Y40" s="786" t="s">
        <v>4093</v>
      </c>
      <c r="Z40" s="786" t="s">
        <v>4094</v>
      </c>
      <c r="AA40" s="361" t="s">
        <v>345</v>
      </c>
      <c r="AB40" s="360" t="s">
        <v>724</v>
      </c>
      <c r="AC40" s="401">
        <v>858</v>
      </c>
      <c r="AD40" s="472">
        <v>2</v>
      </c>
      <c r="AE40" s="473">
        <v>1986</v>
      </c>
      <c r="AF40" s="473">
        <v>0</v>
      </c>
      <c r="AG40" s="473">
        <v>0</v>
      </c>
      <c r="AH40" s="473">
        <v>757</v>
      </c>
      <c r="AI40" s="473">
        <v>0</v>
      </c>
      <c r="AJ40" s="473">
        <v>2</v>
      </c>
      <c r="AK40" s="331">
        <v>0</v>
      </c>
      <c r="AL40" s="473">
        <v>0</v>
      </c>
      <c r="AM40" s="473">
        <v>0</v>
      </c>
      <c r="AN40" s="473">
        <v>0</v>
      </c>
      <c r="AO40" s="473">
        <v>0</v>
      </c>
      <c r="AP40" s="473">
        <v>0</v>
      </c>
      <c r="AQ40" s="473">
        <v>0</v>
      </c>
      <c r="AR40" s="331">
        <v>18</v>
      </c>
      <c r="AS40" s="331">
        <v>0</v>
      </c>
      <c r="AT40" s="331">
        <v>0</v>
      </c>
      <c r="AU40" s="473">
        <v>0</v>
      </c>
      <c r="AV40" s="473">
        <v>0</v>
      </c>
      <c r="AW40" s="823">
        <v>0</v>
      </c>
      <c r="AX40" s="473">
        <v>0</v>
      </c>
      <c r="AY40" s="473">
        <v>0</v>
      </c>
      <c r="AZ40" s="832">
        <v>2747</v>
      </c>
    </row>
    <row r="41" spans="2:52" ht="15" customHeight="1">
      <c r="B41" s="786" t="s">
        <v>4095</v>
      </c>
      <c r="C41" s="786" t="s">
        <v>4096</v>
      </c>
      <c r="D41" s="786" t="e">
        <v>#REF!</v>
      </c>
      <c r="E41" s="786" t="s">
        <v>4097</v>
      </c>
      <c r="F41" s="786" t="s">
        <v>4098</v>
      </c>
      <c r="G41" s="786" t="s">
        <v>4099</v>
      </c>
      <c r="H41" s="786" t="s">
        <v>4100</v>
      </c>
      <c r="I41" s="786" t="s">
        <v>4101</v>
      </c>
      <c r="J41" s="786" t="s">
        <v>4102</v>
      </c>
      <c r="K41" s="786" t="s">
        <v>4103</v>
      </c>
      <c r="L41" s="786" t="e">
        <v>#REF!</v>
      </c>
      <c r="M41" s="786" t="s">
        <v>4104</v>
      </c>
      <c r="N41" s="786" t="s">
        <v>4105</v>
      </c>
      <c r="O41" s="786" t="s">
        <v>4106</v>
      </c>
      <c r="P41" s="786" t="e">
        <v>#REF!</v>
      </c>
      <c r="Q41" s="786" t="s">
        <v>4107</v>
      </c>
      <c r="R41" s="786" t="s">
        <v>4108</v>
      </c>
      <c r="S41" s="786" t="s">
        <v>4109</v>
      </c>
      <c r="T41" s="786" t="s">
        <v>4110</v>
      </c>
      <c r="U41" s="786" t="s">
        <v>4111</v>
      </c>
      <c r="V41" s="786" t="s">
        <v>4112</v>
      </c>
      <c r="W41" s="786" t="s">
        <v>4113</v>
      </c>
      <c r="X41" s="786" t="s">
        <v>4114</v>
      </c>
      <c r="Y41" s="786" t="s">
        <v>4115</v>
      </c>
      <c r="Z41" s="786" t="s">
        <v>4116</v>
      </c>
      <c r="AA41" s="361" t="s">
        <v>346</v>
      </c>
      <c r="AB41" s="360" t="s">
        <v>724</v>
      </c>
      <c r="AC41" s="401">
        <v>885</v>
      </c>
      <c r="AD41" s="472">
        <v>1</v>
      </c>
      <c r="AE41" s="473">
        <v>783</v>
      </c>
      <c r="AF41" s="473">
        <v>0</v>
      </c>
      <c r="AG41" s="473">
        <v>0</v>
      </c>
      <c r="AH41" s="473">
        <v>165</v>
      </c>
      <c r="AI41" s="473">
        <v>77</v>
      </c>
      <c r="AJ41" s="473">
        <v>0</v>
      </c>
      <c r="AK41" s="331">
        <v>1</v>
      </c>
      <c r="AL41" s="473">
        <v>0</v>
      </c>
      <c r="AM41" s="473">
        <v>0</v>
      </c>
      <c r="AN41" s="473">
        <v>0</v>
      </c>
      <c r="AO41" s="473">
        <v>0</v>
      </c>
      <c r="AP41" s="473">
        <v>0</v>
      </c>
      <c r="AQ41" s="473">
        <v>0</v>
      </c>
      <c r="AR41" s="331">
        <v>56</v>
      </c>
      <c r="AS41" s="331">
        <v>0</v>
      </c>
      <c r="AT41" s="331">
        <v>0</v>
      </c>
      <c r="AU41" s="473">
        <v>0</v>
      </c>
      <c r="AV41" s="473">
        <v>0</v>
      </c>
      <c r="AW41" s="823">
        <v>0</v>
      </c>
      <c r="AX41" s="473">
        <v>0</v>
      </c>
      <c r="AY41" s="473">
        <v>0</v>
      </c>
      <c r="AZ41" s="832">
        <v>1026</v>
      </c>
    </row>
    <row r="42" spans="2:52" ht="15" customHeight="1">
      <c r="B42" s="786" t="s">
        <v>592</v>
      </c>
      <c r="C42" s="786" t="s">
        <v>611</v>
      </c>
      <c r="D42" s="786" t="e">
        <v>#REF!</v>
      </c>
      <c r="E42" s="786" t="s">
        <v>593</v>
      </c>
      <c r="F42" s="786" t="s">
        <v>594</v>
      </c>
      <c r="G42" s="786" t="s">
        <v>595</v>
      </c>
      <c r="H42" s="786" t="s">
        <v>615</v>
      </c>
      <c r="I42" s="786" t="s">
        <v>596</v>
      </c>
      <c r="J42" s="786" t="s">
        <v>614</v>
      </c>
      <c r="K42" s="786" t="s">
        <v>598</v>
      </c>
      <c r="L42" s="786" t="e">
        <v>#REF!</v>
      </c>
      <c r="M42" s="786" t="s">
        <v>597</v>
      </c>
      <c r="N42" s="786" t="s">
        <v>599</v>
      </c>
      <c r="O42" s="786" t="s">
        <v>600</v>
      </c>
      <c r="P42" s="786" t="e">
        <v>#REF!</v>
      </c>
      <c r="Q42" s="786" t="s">
        <v>603</v>
      </c>
      <c r="R42" s="786" t="s">
        <v>612</v>
      </c>
      <c r="S42" s="786" t="s">
        <v>602</v>
      </c>
      <c r="T42" s="786" t="s">
        <v>601</v>
      </c>
      <c r="U42" s="786" t="s">
        <v>3391</v>
      </c>
      <c r="V42" s="786" t="s">
        <v>605</v>
      </c>
      <c r="W42" s="786" t="s">
        <v>4117</v>
      </c>
      <c r="X42" s="786" t="s">
        <v>4118</v>
      </c>
      <c r="Y42" s="786" t="s">
        <v>4119</v>
      </c>
      <c r="Z42" s="786" t="s">
        <v>4120</v>
      </c>
      <c r="AA42" s="361" t="s">
        <v>347</v>
      </c>
      <c r="AB42" s="360" t="s">
        <v>724</v>
      </c>
      <c r="AC42" s="401">
        <v>890</v>
      </c>
      <c r="AD42" s="472">
        <v>7</v>
      </c>
      <c r="AE42" s="473">
        <v>2135</v>
      </c>
      <c r="AF42" s="473">
        <v>50</v>
      </c>
      <c r="AG42" s="473">
        <v>0</v>
      </c>
      <c r="AH42" s="473">
        <v>502</v>
      </c>
      <c r="AI42" s="473">
        <v>830</v>
      </c>
      <c r="AJ42" s="473">
        <v>1</v>
      </c>
      <c r="AK42" s="331">
        <v>20</v>
      </c>
      <c r="AL42" s="473">
        <v>0</v>
      </c>
      <c r="AM42" s="473">
        <v>0</v>
      </c>
      <c r="AN42" s="473">
        <v>0</v>
      </c>
      <c r="AO42" s="473">
        <v>0</v>
      </c>
      <c r="AP42" s="473">
        <v>0</v>
      </c>
      <c r="AQ42" s="473">
        <v>0</v>
      </c>
      <c r="AR42" s="331">
        <v>27</v>
      </c>
      <c r="AS42" s="331">
        <v>0</v>
      </c>
      <c r="AT42" s="331">
        <v>0</v>
      </c>
      <c r="AU42" s="473">
        <v>0</v>
      </c>
      <c r="AV42" s="473">
        <v>0</v>
      </c>
      <c r="AW42" s="823">
        <v>0</v>
      </c>
      <c r="AX42" s="473">
        <v>0</v>
      </c>
      <c r="AY42" s="473">
        <v>0</v>
      </c>
      <c r="AZ42" s="832">
        <v>3525</v>
      </c>
    </row>
    <row r="43" spans="2:52" ht="15" customHeight="1">
      <c r="B43" s="786" t="s">
        <v>4121</v>
      </c>
      <c r="C43" s="786" t="s">
        <v>4122</v>
      </c>
      <c r="D43" s="786" t="e">
        <v>#REF!</v>
      </c>
      <c r="E43" s="786" t="s">
        <v>4123</v>
      </c>
      <c r="F43" s="786" t="s">
        <v>4124</v>
      </c>
      <c r="G43" s="786" t="s">
        <v>4125</v>
      </c>
      <c r="H43" s="786" t="s">
        <v>4126</v>
      </c>
      <c r="I43" s="786" t="s">
        <v>4127</v>
      </c>
      <c r="J43" s="786" t="s">
        <v>4128</v>
      </c>
      <c r="K43" s="786" t="s">
        <v>4129</v>
      </c>
      <c r="L43" s="786" t="e">
        <v>#REF!</v>
      </c>
      <c r="M43" s="786" t="s">
        <v>4130</v>
      </c>
      <c r="N43" s="786" t="s">
        <v>4131</v>
      </c>
      <c r="O43" s="786" t="s">
        <v>4132</v>
      </c>
      <c r="P43" s="786" t="e">
        <v>#REF!</v>
      </c>
      <c r="Q43" s="786" t="s">
        <v>4133</v>
      </c>
      <c r="R43" s="786" t="s">
        <v>4134</v>
      </c>
      <c r="S43" s="786" t="s">
        <v>4135</v>
      </c>
      <c r="T43" s="786" t="s">
        <v>4136</v>
      </c>
      <c r="U43" s="786" t="s">
        <v>4137</v>
      </c>
      <c r="V43" s="786" t="s">
        <v>4138</v>
      </c>
      <c r="W43" s="786" t="s">
        <v>3390</v>
      </c>
      <c r="X43" s="786" t="s">
        <v>606</v>
      </c>
      <c r="Y43" s="786" t="s">
        <v>607</v>
      </c>
      <c r="Z43" s="786" t="s">
        <v>609</v>
      </c>
      <c r="AA43" s="797" t="s">
        <v>513</v>
      </c>
      <c r="AB43" s="801"/>
      <c r="AC43" s="802"/>
      <c r="AD43" s="799">
        <v>211</v>
      </c>
      <c r="AE43" s="799">
        <v>22938</v>
      </c>
      <c r="AF43" s="799">
        <v>64</v>
      </c>
      <c r="AG43" s="799">
        <v>2</v>
      </c>
      <c r="AH43" s="799">
        <v>6143</v>
      </c>
      <c r="AI43" s="799">
        <v>6389</v>
      </c>
      <c r="AJ43" s="799">
        <v>15</v>
      </c>
      <c r="AK43" s="800">
        <v>356</v>
      </c>
      <c r="AL43" s="799">
        <v>0</v>
      </c>
      <c r="AM43" s="799">
        <v>0</v>
      </c>
      <c r="AN43" s="799">
        <v>167</v>
      </c>
      <c r="AO43" s="799">
        <v>1</v>
      </c>
      <c r="AP43" s="799">
        <v>0</v>
      </c>
      <c r="AQ43" s="799">
        <v>0</v>
      </c>
      <c r="AR43" s="800">
        <v>74</v>
      </c>
      <c r="AS43" s="800">
        <v>0</v>
      </c>
      <c r="AT43" s="800">
        <v>0</v>
      </c>
      <c r="AU43" s="799">
        <v>0</v>
      </c>
      <c r="AV43" s="799">
        <v>0</v>
      </c>
      <c r="AW43" s="822">
        <v>0</v>
      </c>
      <c r="AX43" s="831">
        <v>0</v>
      </c>
      <c r="AY43" s="831">
        <v>2</v>
      </c>
      <c r="AZ43" s="831">
        <v>35932</v>
      </c>
    </row>
    <row r="44" spans="2:52" ht="15" customHeight="1">
      <c r="B44" s="786" t="s">
        <v>4139</v>
      </c>
      <c r="C44" s="786" t="s">
        <v>4140</v>
      </c>
      <c r="D44" s="786" t="e">
        <v>#REF!</v>
      </c>
      <c r="E44" s="786" t="s">
        <v>4141</v>
      </c>
      <c r="F44" s="786" t="s">
        <v>4142</v>
      </c>
      <c r="G44" s="786" t="s">
        <v>4143</v>
      </c>
      <c r="H44" s="786" t="s">
        <v>4144</v>
      </c>
      <c r="I44" s="786" t="s">
        <v>4145</v>
      </c>
      <c r="J44" s="786" t="s">
        <v>4146</v>
      </c>
      <c r="K44" s="786" t="s">
        <v>4147</v>
      </c>
      <c r="L44" s="786" t="e">
        <v>#REF!</v>
      </c>
      <c r="M44" s="786" t="s">
        <v>4148</v>
      </c>
      <c r="N44" s="786" t="s">
        <v>4149</v>
      </c>
      <c r="O44" s="786" t="s">
        <v>4150</v>
      </c>
      <c r="P44" s="786" t="e">
        <v>#REF!</v>
      </c>
      <c r="Q44" s="786" t="s">
        <v>4151</v>
      </c>
      <c r="R44" s="786" t="s">
        <v>4152</v>
      </c>
      <c r="S44" s="786" t="s">
        <v>4153</v>
      </c>
      <c r="T44" s="786" t="s">
        <v>4154</v>
      </c>
      <c r="U44" s="786" t="s">
        <v>4155</v>
      </c>
      <c r="V44" s="786" t="s">
        <v>4156</v>
      </c>
      <c r="W44" s="786" t="s">
        <v>4157</v>
      </c>
      <c r="X44" s="786" t="s">
        <v>4158</v>
      </c>
      <c r="Y44" s="786" t="s">
        <v>4159</v>
      </c>
      <c r="Z44" s="786" t="s">
        <v>4160</v>
      </c>
      <c r="AA44" s="361" t="s">
        <v>348</v>
      </c>
      <c r="AB44" s="360" t="s">
        <v>513</v>
      </c>
      <c r="AC44" s="401">
        <v>4</v>
      </c>
      <c r="AD44" s="472">
        <v>3</v>
      </c>
      <c r="AE44" s="473">
        <v>220</v>
      </c>
      <c r="AF44" s="473">
        <v>0</v>
      </c>
      <c r="AG44" s="473">
        <v>0</v>
      </c>
      <c r="AH44" s="473">
        <v>95</v>
      </c>
      <c r="AI44" s="473">
        <v>0</v>
      </c>
      <c r="AJ44" s="473">
        <v>0</v>
      </c>
      <c r="AK44" s="331">
        <v>0</v>
      </c>
      <c r="AL44" s="473">
        <v>0</v>
      </c>
      <c r="AM44" s="473">
        <v>0</v>
      </c>
      <c r="AN44" s="473">
        <v>0</v>
      </c>
      <c r="AO44" s="473">
        <v>0</v>
      </c>
      <c r="AP44" s="473">
        <v>0</v>
      </c>
      <c r="AQ44" s="473">
        <v>0</v>
      </c>
      <c r="AR44" s="331">
        <v>0</v>
      </c>
      <c r="AS44" s="331">
        <v>0</v>
      </c>
      <c r="AT44" s="331">
        <v>0</v>
      </c>
      <c r="AU44" s="473">
        <v>0</v>
      </c>
      <c r="AV44" s="473">
        <v>0</v>
      </c>
      <c r="AW44" s="823">
        <v>0</v>
      </c>
      <c r="AX44" s="473">
        <v>0</v>
      </c>
      <c r="AY44" s="473">
        <v>0</v>
      </c>
      <c r="AZ44" s="832">
        <v>318</v>
      </c>
    </row>
    <row r="45" spans="2:52" ht="15" customHeight="1">
      <c r="B45" s="786" t="s">
        <v>4161</v>
      </c>
      <c r="C45" s="786" t="s">
        <v>4162</v>
      </c>
      <c r="D45" s="786" t="e">
        <v>#REF!</v>
      </c>
      <c r="E45" s="786" t="s">
        <v>4163</v>
      </c>
      <c r="F45" s="786" t="s">
        <v>4164</v>
      </c>
      <c r="G45" s="786" t="s">
        <v>4165</v>
      </c>
      <c r="H45" s="786" t="s">
        <v>4166</v>
      </c>
      <c r="I45" s="786" t="s">
        <v>4167</v>
      </c>
      <c r="J45" s="786" t="s">
        <v>4168</v>
      </c>
      <c r="K45" s="786" t="s">
        <v>4169</v>
      </c>
      <c r="L45" s="786" t="e">
        <v>#REF!</v>
      </c>
      <c r="M45" s="786" t="s">
        <v>4170</v>
      </c>
      <c r="N45" s="786" t="s">
        <v>4171</v>
      </c>
      <c r="O45" s="786" t="s">
        <v>4172</v>
      </c>
      <c r="P45" s="786" t="e">
        <v>#REF!</v>
      </c>
      <c r="Q45" s="786" t="s">
        <v>4173</v>
      </c>
      <c r="R45" s="786" t="s">
        <v>4174</v>
      </c>
      <c r="S45" s="786" t="s">
        <v>4175</v>
      </c>
      <c r="T45" s="786" t="s">
        <v>4176</v>
      </c>
      <c r="U45" s="786" t="s">
        <v>4177</v>
      </c>
      <c r="V45" s="786" t="s">
        <v>4178</v>
      </c>
      <c r="W45" s="786" t="s">
        <v>4179</v>
      </c>
      <c r="X45" s="786" t="s">
        <v>4180</v>
      </c>
      <c r="Y45" s="786" t="s">
        <v>4181</v>
      </c>
      <c r="Z45" s="786" t="s">
        <v>4182</v>
      </c>
      <c r="AA45" s="361" t="s">
        <v>349</v>
      </c>
      <c r="AB45" s="360" t="s">
        <v>513</v>
      </c>
      <c r="AC45" s="401">
        <v>42</v>
      </c>
      <c r="AD45" s="472">
        <v>16</v>
      </c>
      <c r="AE45" s="473">
        <v>6043</v>
      </c>
      <c r="AF45" s="473">
        <v>0</v>
      </c>
      <c r="AG45" s="473">
        <v>1</v>
      </c>
      <c r="AH45" s="473">
        <v>870</v>
      </c>
      <c r="AI45" s="473">
        <v>2142</v>
      </c>
      <c r="AJ45" s="473">
        <v>2</v>
      </c>
      <c r="AK45" s="331">
        <v>130</v>
      </c>
      <c r="AL45" s="473">
        <v>0</v>
      </c>
      <c r="AM45" s="473">
        <v>0</v>
      </c>
      <c r="AN45" s="473">
        <v>0</v>
      </c>
      <c r="AO45" s="473">
        <v>1</v>
      </c>
      <c r="AP45" s="473">
        <v>0</v>
      </c>
      <c r="AQ45" s="473">
        <v>0</v>
      </c>
      <c r="AR45" s="331">
        <v>32</v>
      </c>
      <c r="AS45" s="331">
        <v>0</v>
      </c>
      <c r="AT45" s="331">
        <v>0</v>
      </c>
      <c r="AU45" s="473">
        <v>0</v>
      </c>
      <c r="AV45" s="473">
        <v>0</v>
      </c>
      <c r="AW45" s="823">
        <v>0</v>
      </c>
      <c r="AX45" s="473">
        <v>0</v>
      </c>
      <c r="AY45" s="473">
        <v>0</v>
      </c>
      <c r="AZ45" s="832">
        <v>9075</v>
      </c>
    </row>
    <row r="46" spans="2:52" ht="15" customHeight="1">
      <c r="B46" s="786" t="s">
        <v>4183</v>
      </c>
      <c r="C46" s="786" t="s">
        <v>4184</v>
      </c>
      <c r="D46" s="786" t="e">
        <v>#REF!</v>
      </c>
      <c r="E46" s="786" t="s">
        <v>4185</v>
      </c>
      <c r="F46" s="786" t="s">
        <v>4186</v>
      </c>
      <c r="G46" s="786" t="s">
        <v>4187</v>
      </c>
      <c r="H46" s="786" t="s">
        <v>4188</v>
      </c>
      <c r="I46" s="786" t="s">
        <v>4189</v>
      </c>
      <c r="J46" s="786" t="s">
        <v>4190</v>
      </c>
      <c r="K46" s="786" t="s">
        <v>4191</v>
      </c>
      <c r="L46" s="786" t="e">
        <v>#REF!</v>
      </c>
      <c r="M46" s="786" t="s">
        <v>4192</v>
      </c>
      <c r="N46" s="786" t="s">
        <v>4193</v>
      </c>
      <c r="O46" s="786" t="s">
        <v>4194</v>
      </c>
      <c r="P46" s="786" t="e">
        <v>#REF!</v>
      </c>
      <c r="Q46" s="786" t="s">
        <v>4195</v>
      </c>
      <c r="R46" s="786" t="s">
        <v>4196</v>
      </c>
      <c r="S46" s="786" t="s">
        <v>4197</v>
      </c>
      <c r="T46" s="786" t="s">
        <v>4198</v>
      </c>
      <c r="U46" s="786" t="s">
        <v>4199</v>
      </c>
      <c r="V46" s="786" t="s">
        <v>4200</v>
      </c>
      <c r="W46" s="786" t="s">
        <v>4201</v>
      </c>
      <c r="X46" s="786" t="s">
        <v>4202</v>
      </c>
      <c r="Y46" s="786" t="s">
        <v>4203</v>
      </c>
      <c r="Z46" s="786" t="s">
        <v>4204</v>
      </c>
      <c r="AA46" s="361" t="s">
        <v>350</v>
      </c>
      <c r="AB46" s="360" t="s">
        <v>513</v>
      </c>
      <c r="AC46" s="401">
        <v>44</v>
      </c>
      <c r="AD46" s="472">
        <v>2</v>
      </c>
      <c r="AE46" s="473">
        <v>984</v>
      </c>
      <c r="AF46" s="473">
        <v>0</v>
      </c>
      <c r="AG46" s="473">
        <v>0</v>
      </c>
      <c r="AH46" s="473">
        <v>289</v>
      </c>
      <c r="AI46" s="473">
        <v>0</v>
      </c>
      <c r="AJ46" s="473">
        <v>0</v>
      </c>
      <c r="AK46" s="331">
        <v>0</v>
      </c>
      <c r="AL46" s="473">
        <v>0</v>
      </c>
      <c r="AM46" s="473">
        <v>0</v>
      </c>
      <c r="AN46" s="473">
        <v>0</v>
      </c>
      <c r="AO46" s="473">
        <v>0</v>
      </c>
      <c r="AP46" s="473">
        <v>0</v>
      </c>
      <c r="AQ46" s="473">
        <v>0</v>
      </c>
      <c r="AR46" s="331">
        <v>4</v>
      </c>
      <c r="AS46" s="331">
        <v>0</v>
      </c>
      <c r="AT46" s="331">
        <v>0</v>
      </c>
      <c r="AU46" s="473">
        <v>0</v>
      </c>
      <c r="AV46" s="473">
        <v>0</v>
      </c>
      <c r="AW46" s="823">
        <v>0</v>
      </c>
      <c r="AX46" s="473">
        <v>0</v>
      </c>
      <c r="AY46" s="473">
        <v>0</v>
      </c>
      <c r="AZ46" s="832">
        <v>1275</v>
      </c>
    </row>
    <row r="47" spans="2:52" ht="15" customHeight="1">
      <c r="B47" s="786" t="s">
        <v>4205</v>
      </c>
      <c r="C47" s="786" t="s">
        <v>4206</v>
      </c>
      <c r="D47" s="786" t="e">
        <v>#REF!</v>
      </c>
      <c r="E47" s="786" t="s">
        <v>4207</v>
      </c>
      <c r="F47" s="786" t="s">
        <v>4208</v>
      </c>
      <c r="G47" s="786" t="s">
        <v>4209</v>
      </c>
      <c r="H47" s="786" t="s">
        <v>4210</v>
      </c>
      <c r="I47" s="786" t="s">
        <v>4211</v>
      </c>
      <c r="J47" s="786" t="s">
        <v>4212</v>
      </c>
      <c r="K47" s="786" t="s">
        <v>4213</v>
      </c>
      <c r="L47" s="786" t="e">
        <v>#REF!</v>
      </c>
      <c r="M47" s="786" t="s">
        <v>4214</v>
      </c>
      <c r="N47" s="786" t="s">
        <v>4215</v>
      </c>
      <c r="O47" s="786" t="s">
        <v>4216</v>
      </c>
      <c r="P47" s="786" t="e">
        <v>#REF!</v>
      </c>
      <c r="Q47" s="786" t="s">
        <v>4217</v>
      </c>
      <c r="R47" s="786" t="s">
        <v>4218</v>
      </c>
      <c r="S47" s="786" t="s">
        <v>4219</v>
      </c>
      <c r="T47" s="786" t="s">
        <v>4220</v>
      </c>
      <c r="U47" s="786" t="s">
        <v>4221</v>
      </c>
      <c r="V47" s="786" t="s">
        <v>4222</v>
      </c>
      <c r="W47" s="786" t="s">
        <v>4223</v>
      </c>
      <c r="X47" s="786" t="s">
        <v>4224</v>
      </c>
      <c r="Y47" s="786" t="s">
        <v>4225</v>
      </c>
      <c r="Z47" s="786" t="s">
        <v>4226</v>
      </c>
      <c r="AA47" s="361" t="s">
        <v>351</v>
      </c>
      <c r="AB47" s="360" t="s">
        <v>513</v>
      </c>
      <c r="AC47" s="401">
        <v>59</v>
      </c>
      <c r="AD47" s="472">
        <v>2</v>
      </c>
      <c r="AE47" s="473">
        <v>433</v>
      </c>
      <c r="AF47" s="473">
        <v>64</v>
      </c>
      <c r="AG47" s="473">
        <v>1</v>
      </c>
      <c r="AH47" s="473">
        <v>59</v>
      </c>
      <c r="AI47" s="473">
        <v>212</v>
      </c>
      <c r="AJ47" s="473">
        <v>0</v>
      </c>
      <c r="AK47" s="331">
        <v>9</v>
      </c>
      <c r="AL47" s="473">
        <v>0</v>
      </c>
      <c r="AM47" s="473">
        <v>0</v>
      </c>
      <c r="AN47" s="473">
        <v>0</v>
      </c>
      <c r="AO47" s="473">
        <v>0</v>
      </c>
      <c r="AP47" s="473">
        <v>0</v>
      </c>
      <c r="AQ47" s="473">
        <v>0</v>
      </c>
      <c r="AR47" s="331">
        <v>3</v>
      </c>
      <c r="AS47" s="331">
        <v>0</v>
      </c>
      <c r="AT47" s="331">
        <v>0</v>
      </c>
      <c r="AU47" s="473">
        <v>0</v>
      </c>
      <c r="AV47" s="473">
        <v>0</v>
      </c>
      <c r="AW47" s="823">
        <v>0</v>
      </c>
      <c r="AX47" s="473">
        <v>0</v>
      </c>
      <c r="AY47" s="473">
        <v>0</v>
      </c>
      <c r="AZ47" s="832">
        <v>771</v>
      </c>
    </row>
    <row r="48" spans="2:52" ht="15" customHeight="1">
      <c r="B48" s="786" t="s">
        <v>4227</v>
      </c>
      <c r="C48" s="786" t="s">
        <v>4228</v>
      </c>
      <c r="D48" s="786" t="e">
        <v>#REF!</v>
      </c>
      <c r="E48" s="786" t="s">
        <v>4229</v>
      </c>
      <c r="F48" s="786" t="s">
        <v>4230</v>
      </c>
      <c r="G48" s="786" t="s">
        <v>4231</v>
      </c>
      <c r="H48" s="786" t="s">
        <v>4232</v>
      </c>
      <c r="I48" s="786" t="s">
        <v>4233</v>
      </c>
      <c r="J48" s="786" t="s">
        <v>4234</v>
      </c>
      <c r="K48" s="786" t="s">
        <v>4235</v>
      </c>
      <c r="L48" s="786" t="e">
        <v>#REF!</v>
      </c>
      <c r="M48" s="786" t="s">
        <v>4236</v>
      </c>
      <c r="N48" s="786" t="s">
        <v>4237</v>
      </c>
      <c r="O48" s="786" t="s">
        <v>4238</v>
      </c>
      <c r="P48" s="786" t="e">
        <v>#REF!</v>
      </c>
      <c r="Q48" s="786" t="s">
        <v>4239</v>
      </c>
      <c r="R48" s="786" t="s">
        <v>4240</v>
      </c>
      <c r="S48" s="786" t="s">
        <v>4241</v>
      </c>
      <c r="T48" s="786" t="s">
        <v>4242</v>
      </c>
      <c r="U48" s="786" t="s">
        <v>4243</v>
      </c>
      <c r="V48" s="786" t="s">
        <v>4244</v>
      </c>
      <c r="W48" s="786" t="s">
        <v>4245</v>
      </c>
      <c r="X48" s="786" t="s">
        <v>4246</v>
      </c>
      <c r="Y48" s="786" t="s">
        <v>4247</v>
      </c>
      <c r="Z48" s="786" t="s">
        <v>4248</v>
      </c>
      <c r="AA48" s="361" t="s">
        <v>352</v>
      </c>
      <c r="AB48" s="360" t="s">
        <v>513</v>
      </c>
      <c r="AC48" s="401">
        <v>113</v>
      </c>
      <c r="AD48" s="472">
        <v>8</v>
      </c>
      <c r="AE48" s="473">
        <v>1275</v>
      </c>
      <c r="AF48" s="473">
        <v>0</v>
      </c>
      <c r="AG48" s="473">
        <v>0</v>
      </c>
      <c r="AH48" s="473">
        <v>525</v>
      </c>
      <c r="AI48" s="473">
        <v>32</v>
      </c>
      <c r="AJ48" s="473">
        <v>0</v>
      </c>
      <c r="AK48" s="331">
        <v>0</v>
      </c>
      <c r="AL48" s="473">
        <v>0</v>
      </c>
      <c r="AM48" s="473">
        <v>0</v>
      </c>
      <c r="AN48" s="473">
        <v>0</v>
      </c>
      <c r="AO48" s="473">
        <v>0</v>
      </c>
      <c r="AP48" s="473">
        <v>0</v>
      </c>
      <c r="AQ48" s="473">
        <v>0</v>
      </c>
      <c r="AR48" s="331">
        <v>0</v>
      </c>
      <c r="AS48" s="331">
        <v>0</v>
      </c>
      <c r="AT48" s="331">
        <v>0</v>
      </c>
      <c r="AU48" s="473">
        <v>0</v>
      </c>
      <c r="AV48" s="473">
        <v>0</v>
      </c>
      <c r="AW48" s="823">
        <v>0</v>
      </c>
      <c r="AX48" s="473">
        <v>0</v>
      </c>
      <c r="AY48" s="473">
        <v>0</v>
      </c>
      <c r="AZ48" s="832">
        <v>1840</v>
      </c>
    </row>
    <row r="49" spans="2:52" ht="15" customHeight="1">
      <c r="B49" s="786" t="s">
        <v>4249</v>
      </c>
      <c r="C49" s="786" t="s">
        <v>4250</v>
      </c>
      <c r="D49" s="786" t="e">
        <v>#REF!</v>
      </c>
      <c r="E49" s="786" t="s">
        <v>4251</v>
      </c>
      <c r="F49" s="786" t="s">
        <v>4252</v>
      </c>
      <c r="G49" s="786" t="s">
        <v>4253</v>
      </c>
      <c r="H49" s="786" t="s">
        <v>4254</v>
      </c>
      <c r="I49" s="786" t="s">
        <v>4255</v>
      </c>
      <c r="J49" s="786" t="s">
        <v>4256</v>
      </c>
      <c r="K49" s="786" t="s">
        <v>4257</v>
      </c>
      <c r="L49" s="786" t="e">
        <v>#REF!</v>
      </c>
      <c r="M49" s="786" t="s">
        <v>4258</v>
      </c>
      <c r="N49" s="786" t="s">
        <v>4259</v>
      </c>
      <c r="O49" s="786" t="s">
        <v>4260</v>
      </c>
      <c r="P49" s="786" t="e">
        <v>#REF!</v>
      </c>
      <c r="Q49" s="786" t="s">
        <v>4261</v>
      </c>
      <c r="R49" s="786" t="s">
        <v>4262</v>
      </c>
      <c r="S49" s="786" t="s">
        <v>4263</v>
      </c>
      <c r="T49" s="786" t="s">
        <v>4264</v>
      </c>
      <c r="U49" s="786" t="s">
        <v>4265</v>
      </c>
      <c r="V49" s="786" t="s">
        <v>4266</v>
      </c>
      <c r="W49" s="786" t="s">
        <v>4267</v>
      </c>
      <c r="X49" s="786" t="s">
        <v>4268</v>
      </c>
      <c r="Y49" s="786" t="s">
        <v>4269</v>
      </c>
      <c r="Z49" s="786" t="s">
        <v>4270</v>
      </c>
      <c r="AA49" s="361" t="s">
        <v>353</v>
      </c>
      <c r="AB49" s="360" t="s">
        <v>513</v>
      </c>
      <c r="AC49" s="401">
        <v>125</v>
      </c>
      <c r="AD49" s="472">
        <v>2</v>
      </c>
      <c r="AE49" s="473">
        <v>369</v>
      </c>
      <c r="AF49" s="473">
        <v>0</v>
      </c>
      <c r="AG49" s="473">
        <v>0</v>
      </c>
      <c r="AH49" s="473">
        <v>250</v>
      </c>
      <c r="AI49" s="473">
        <v>0</v>
      </c>
      <c r="AJ49" s="473">
        <v>0</v>
      </c>
      <c r="AK49" s="331">
        <v>0</v>
      </c>
      <c r="AL49" s="473">
        <v>0</v>
      </c>
      <c r="AM49" s="473">
        <v>0</v>
      </c>
      <c r="AN49" s="473">
        <v>0</v>
      </c>
      <c r="AO49" s="473">
        <v>0</v>
      </c>
      <c r="AP49" s="473">
        <v>0</v>
      </c>
      <c r="AQ49" s="473">
        <v>0</v>
      </c>
      <c r="AR49" s="331">
        <v>2</v>
      </c>
      <c r="AS49" s="331">
        <v>0</v>
      </c>
      <c r="AT49" s="331">
        <v>0</v>
      </c>
      <c r="AU49" s="473">
        <v>0</v>
      </c>
      <c r="AV49" s="473">
        <v>0</v>
      </c>
      <c r="AW49" s="823">
        <v>0</v>
      </c>
      <c r="AX49" s="473">
        <v>0</v>
      </c>
      <c r="AY49" s="473">
        <v>0</v>
      </c>
      <c r="AZ49" s="832">
        <v>621</v>
      </c>
    </row>
    <row r="50" spans="2:52" ht="15" customHeight="1">
      <c r="B50" s="786" t="s">
        <v>4271</v>
      </c>
      <c r="C50" s="786" t="s">
        <v>4272</v>
      </c>
      <c r="D50" s="786" t="e">
        <v>#REF!</v>
      </c>
      <c r="E50" s="786" t="s">
        <v>4273</v>
      </c>
      <c r="F50" s="786" t="s">
        <v>4274</v>
      </c>
      <c r="G50" s="786" t="s">
        <v>4275</v>
      </c>
      <c r="H50" s="786" t="s">
        <v>4276</v>
      </c>
      <c r="I50" s="786" t="s">
        <v>4277</v>
      </c>
      <c r="J50" s="786" t="s">
        <v>4278</v>
      </c>
      <c r="K50" s="786" t="s">
        <v>4279</v>
      </c>
      <c r="L50" s="786" t="e">
        <v>#REF!</v>
      </c>
      <c r="M50" s="786" t="s">
        <v>4280</v>
      </c>
      <c r="N50" s="786" t="s">
        <v>4281</v>
      </c>
      <c r="O50" s="786" t="s">
        <v>4282</v>
      </c>
      <c r="P50" s="786" t="e">
        <v>#REF!</v>
      </c>
      <c r="Q50" s="786" t="s">
        <v>4283</v>
      </c>
      <c r="R50" s="786" t="s">
        <v>4284</v>
      </c>
      <c r="S50" s="786" t="s">
        <v>4285</v>
      </c>
      <c r="T50" s="786" t="s">
        <v>4286</v>
      </c>
      <c r="U50" s="786" t="s">
        <v>4287</v>
      </c>
      <c r="V50" s="786" t="s">
        <v>4288</v>
      </c>
      <c r="W50" s="786" t="s">
        <v>4289</v>
      </c>
      <c r="X50" s="786" t="s">
        <v>4290</v>
      </c>
      <c r="Y50" s="786" t="s">
        <v>4291</v>
      </c>
      <c r="Z50" s="786" t="s">
        <v>4292</v>
      </c>
      <c r="AA50" s="361" t="s">
        <v>354</v>
      </c>
      <c r="AB50" s="360" t="s">
        <v>513</v>
      </c>
      <c r="AC50" s="401">
        <v>138</v>
      </c>
      <c r="AD50" s="472">
        <v>3</v>
      </c>
      <c r="AE50" s="473">
        <v>1647</v>
      </c>
      <c r="AF50" s="473">
        <v>0</v>
      </c>
      <c r="AG50" s="473">
        <v>0</v>
      </c>
      <c r="AH50" s="473">
        <v>886</v>
      </c>
      <c r="AI50" s="473">
        <v>0</v>
      </c>
      <c r="AJ50" s="473">
        <v>0</v>
      </c>
      <c r="AK50" s="331">
        <v>0</v>
      </c>
      <c r="AL50" s="473">
        <v>0</v>
      </c>
      <c r="AM50" s="473">
        <v>0</v>
      </c>
      <c r="AN50" s="473">
        <v>0</v>
      </c>
      <c r="AO50" s="473">
        <v>0</v>
      </c>
      <c r="AP50" s="473">
        <v>0</v>
      </c>
      <c r="AQ50" s="473">
        <v>0</v>
      </c>
      <c r="AR50" s="331">
        <v>7</v>
      </c>
      <c r="AS50" s="331">
        <v>0</v>
      </c>
      <c r="AT50" s="331">
        <v>0</v>
      </c>
      <c r="AU50" s="473">
        <v>0</v>
      </c>
      <c r="AV50" s="473">
        <v>0</v>
      </c>
      <c r="AW50" s="823">
        <v>0</v>
      </c>
      <c r="AX50" s="473">
        <v>0</v>
      </c>
      <c r="AY50" s="473">
        <v>0</v>
      </c>
      <c r="AZ50" s="832">
        <v>2536</v>
      </c>
    </row>
    <row r="51" spans="2:52" ht="15" customHeight="1">
      <c r="B51" s="786" t="s">
        <v>4293</v>
      </c>
      <c r="C51" s="786" t="s">
        <v>4294</v>
      </c>
      <c r="D51" s="786" t="e">
        <v>#REF!</v>
      </c>
      <c r="E51" s="786" t="s">
        <v>4295</v>
      </c>
      <c r="F51" s="786" t="s">
        <v>4296</v>
      </c>
      <c r="G51" s="786" t="s">
        <v>4297</v>
      </c>
      <c r="H51" s="786" t="s">
        <v>4298</v>
      </c>
      <c r="I51" s="786" t="s">
        <v>4299</v>
      </c>
      <c r="J51" s="786" t="s">
        <v>4300</v>
      </c>
      <c r="K51" s="786" t="s">
        <v>4301</v>
      </c>
      <c r="L51" s="786" t="e">
        <v>#REF!</v>
      </c>
      <c r="M51" s="786" t="s">
        <v>4302</v>
      </c>
      <c r="N51" s="786" t="s">
        <v>4303</v>
      </c>
      <c r="O51" s="786" t="s">
        <v>4304</v>
      </c>
      <c r="P51" s="786" t="e">
        <v>#REF!</v>
      </c>
      <c r="Q51" s="786" t="s">
        <v>4305</v>
      </c>
      <c r="R51" s="786" t="s">
        <v>4306</v>
      </c>
      <c r="S51" s="786" t="s">
        <v>4307</v>
      </c>
      <c r="T51" s="786" t="s">
        <v>4308</v>
      </c>
      <c r="U51" s="786" t="s">
        <v>4309</v>
      </c>
      <c r="V51" s="786" t="s">
        <v>4310</v>
      </c>
      <c r="W51" s="786" t="s">
        <v>4311</v>
      </c>
      <c r="X51" s="786" t="s">
        <v>4312</v>
      </c>
      <c r="Y51" s="786" t="s">
        <v>4313</v>
      </c>
      <c r="Z51" s="786" t="s">
        <v>4314</v>
      </c>
      <c r="AA51" s="361" t="s">
        <v>355</v>
      </c>
      <c r="AB51" s="360" t="s">
        <v>513</v>
      </c>
      <c r="AC51" s="401">
        <v>234</v>
      </c>
      <c r="AD51" s="472">
        <v>3</v>
      </c>
      <c r="AE51" s="473">
        <v>854</v>
      </c>
      <c r="AF51" s="473">
        <v>0</v>
      </c>
      <c r="AG51" s="473">
        <v>0</v>
      </c>
      <c r="AH51" s="473">
        <v>59</v>
      </c>
      <c r="AI51" s="473">
        <v>1446</v>
      </c>
      <c r="AJ51" s="473">
        <v>0</v>
      </c>
      <c r="AK51" s="331">
        <v>40</v>
      </c>
      <c r="AL51" s="473">
        <v>0</v>
      </c>
      <c r="AM51" s="473">
        <v>0</v>
      </c>
      <c r="AN51" s="473">
        <v>98</v>
      </c>
      <c r="AO51" s="473">
        <v>0</v>
      </c>
      <c r="AP51" s="473">
        <v>0</v>
      </c>
      <c r="AQ51" s="473">
        <v>0</v>
      </c>
      <c r="AR51" s="331">
        <v>9</v>
      </c>
      <c r="AS51" s="331">
        <v>0</v>
      </c>
      <c r="AT51" s="331">
        <v>0</v>
      </c>
      <c r="AU51" s="473">
        <v>0</v>
      </c>
      <c r="AV51" s="473">
        <v>0</v>
      </c>
      <c r="AW51" s="823">
        <v>0</v>
      </c>
      <c r="AX51" s="473">
        <v>0</v>
      </c>
      <c r="AY51" s="473">
        <v>0</v>
      </c>
      <c r="AZ51" s="832">
        <v>2460</v>
      </c>
    </row>
    <row r="52" spans="2:52" ht="15" customHeight="1">
      <c r="B52" s="786" t="s">
        <v>4315</v>
      </c>
      <c r="C52" s="786" t="s">
        <v>4316</v>
      </c>
      <c r="D52" s="786" t="e">
        <v>#REF!</v>
      </c>
      <c r="E52" s="786" t="s">
        <v>4317</v>
      </c>
      <c r="F52" s="786" t="s">
        <v>4318</v>
      </c>
      <c r="G52" s="786" t="s">
        <v>4319</v>
      </c>
      <c r="H52" s="786" t="s">
        <v>4320</v>
      </c>
      <c r="I52" s="786" t="s">
        <v>4321</v>
      </c>
      <c r="J52" s="786" t="s">
        <v>4322</v>
      </c>
      <c r="K52" s="786" t="s">
        <v>4323</v>
      </c>
      <c r="L52" s="786" t="e">
        <v>#REF!</v>
      </c>
      <c r="M52" s="786" t="s">
        <v>4324</v>
      </c>
      <c r="N52" s="786" t="s">
        <v>4325</v>
      </c>
      <c r="O52" s="786" t="s">
        <v>4326</v>
      </c>
      <c r="P52" s="786" t="e">
        <v>#REF!</v>
      </c>
      <c r="Q52" s="786" t="s">
        <v>4327</v>
      </c>
      <c r="R52" s="786" t="s">
        <v>4328</v>
      </c>
      <c r="S52" s="786" t="s">
        <v>4329</v>
      </c>
      <c r="T52" s="786" t="s">
        <v>4330</v>
      </c>
      <c r="U52" s="786" t="s">
        <v>4331</v>
      </c>
      <c r="V52" s="786" t="s">
        <v>4332</v>
      </c>
      <c r="W52" s="786" t="s">
        <v>4333</v>
      </c>
      <c r="X52" s="786" t="s">
        <v>4334</v>
      </c>
      <c r="Y52" s="786" t="s">
        <v>4335</v>
      </c>
      <c r="Z52" s="786" t="s">
        <v>4336</v>
      </c>
      <c r="AA52" s="361" t="s">
        <v>356</v>
      </c>
      <c r="AB52" s="360" t="s">
        <v>513</v>
      </c>
      <c r="AC52" s="401">
        <v>240</v>
      </c>
      <c r="AD52" s="472">
        <v>7</v>
      </c>
      <c r="AE52" s="473">
        <v>1255</v>
      </c>
      <c r="AF52" s="473">
        <v>0</v>
      </c>
      <c r="AG52" s="473">
        <v>0</v>
      </c>
      <c r="AH52" s="473">
        <v>476</v>
      </c>
      <c r="AI52" s="473">
        <v>0</v>
      </c>
      <c r="AJ52" s="473">
        <v>3</v>
      </c>
      <c r="AK52" s="331">
        <v>0</v>
      </c>
      <c r="AL52" s="473">
        <v>0</v>
      </c>
      <c r="AM52" s="473">
        <v>0</v>
      </c>
      <c r="AN52" s="473">
        <v>0</v>
      </c>
      <c r="AO52" s="473">
        <v>0</v>
      </c>
      <c r="AP52" s="473">
        <v>0</v>
      </c>
      <c r="AQ52" s="473">
        <v>0</v>
      </c>
      <c r="AR52" s="331">
        <v>0</v>
      </c>
      <c r="AS52" s="331">
        <v>0</v>
      </c>
      <c r="AT52" s="331">
        <v>0</v>
      </c>
      <c r="AU52" s="473">
        <v>0</v>
      </c>
      <c r="AV52" s="473">
        <v>0</v>
      </c>
      <c r="AW52" s="823">
        <v>0</v>
      </c>
      <c r="AX52" s="473">
        <v>0</v>
      </c>
      <c r="AY52" s="473">
        <v>0</v>
      </c>
      <c r="AZ52" s="832">
        <v>1741</v>
      </c>
    </row>
    <row r="53" spans="2:52" ht="15" customHeight="1">
      <c r="B53" s="786" t="s">
        <v>4337</v>
      </c>
      <c r="C53" s="786" t="s">
        <v>4338</v>
      </c>
      <c r="D53" s="786" t="e">
        <v>#REF!</v>
      </c>
      <c r="E53" s="786" t="s">
        <v>4339</v>
      </c>
      <c r="F53" s="786" t="s">
        <v>4340</v>
      </c>
      <c r="G53" s="786" t="s">
        <v>4341</v>
      </c>
      <c r="H53" s="786" t="s">
        <v>4342</v>
      </c>
      <c r="I53" s="786" t="s">
        <v>4343</v>
      </c>
      <c r="J53" s="786" t="s">
        <v>4344</v>
      </c>
      <c r="K53" s="786" t="s">
        <v>4345</v>
      </c>
      <c r="L53" s="786" t="e">
        <v>#REF!</v>
      </c>
      <c r="M53" s="786" t="s">
        <v>4346</v>
      </c>
      <c r="N53" s="786" t="s">
        <v>4347</v>
      </c>
      <c r="O53" s="786" t="s">
        <v>4348</v>
      </c>
      <c r="P53" s="786" t="e">
        <v>#REF!</v>
      </c>
      <c r="Q53" s="786" t="s">
        <v>4349</v>
      </c>
      <c r="R53" s="786" t="s">
        <v>4350</v>
      </c>
      <c r="S53" s="786" t="s">
        <v>4351</v>
      </c>
      <c r="T53" s="786" t="s">
        <v>4352</v>
      </c>
      <c r="U53" s="786" t="s">
        <v>4353</v>
      </c>
      <c r="V53" s="786" t="s">
        <v>4354</v>
      </c>
      <c r="W53" s="786" t="s">
        <v>4355</v>
      </c>
      <c r="X53" s="786" t="s">
        <v>4356</v>
      </c>
      <c r="Y53" s="786" t="s">
        <v>4357</v>
      </c>
      <c r="Z53" s="786" t="s">
        <v>4358</v>
      </c>
      <c r="AA53" s="361" t="s">
        <v>357</v>
      </c>
      <c r="AB53" s="360" t="s">
        <v>513</v>
      </c>
      <c r="AC53" s="401">
        <v>284</v>
      </c>
      <c r="AD53" s="472">
        <v>5</v>
      </c>
      <c r="AE53" s="473">
        <v>1191</v>
      </c>
      <c r="AF53" s="473">
        <v>0</v>
      </c>
      <c r="AG53" s="473">
        <v>0</v>
      </c>
      <c r="AH53" s="473">
        <v>157</v>
      </c>
      <c r="AI53" s="473">
        <v>1406</v>
      </c>
      <c r="AJ53" s="473">
        <v>0</v>
      </c>
      <c r="AK53" s="331">
        <v>106</v>
      </c>
      <c r="AL53" s="473">
        <v>0</v>
      </c>
      <c r="AM53" s="473">
        <v>0</v>
      </c>
      <c r="AN53" s="473">
        <v>66</v>
      </c>
      <c r="AO53" s="473">
        <v>0</v>
      </c>
      <c r="AP53" s="473">
        <v>0</v>
      </c>
      <c r="AQ53" s="473">
        <v>0</v>
      </c>
      <c r="AR53" s="331">
        <v>4</v>
      </c>
      <c r="AS53" s="331">
        <v>0</v>
      </c>
      <c r="AT53" s="331">
        <v>0</v>
      </c>
      <c r="AU53" s="473">
        <v>0</v>
      </c>
      <c r="AV53" s="473">
        <v>0</v>
      </c>
      <c r="AW53" s="823">
        <v>0</v>
      </c>
      <c r="AX53" s="473">
        <v>0</v>
      </c>
      <c r="AY53" s="473">
        <v>0</v>
      </c>
      <c r="AZ53" s="832">
        <v>2825</v>
      </c>
    </row>
    <row r="54" spans="2:52" ht="15" customHeight="1">
      <c r="B54" s="786" t="s">
        <v>4359</v>
      </c>
      <c r="C54" s="786" t="s">
        <v>4360</v>
      </c>
      <c r="D54" s="786" t="e">
        <v>#REF!</v>
      </c>
      <c r="E54" s="786" t="s">
        <v>4361</v>
      </c>
      <c r="F54" s="786" t="s">
        <v>4362</v>
      </c>
      <c r="G54" s="786" t="s">
        <v>4363</v>
      </c>
      <c r="H54" s="786" t="s">
        <v>4364</v>
      </c>
      <c r="I54" s="786" t="s">
        <v>4365</v>
      </c>
      <c r="J54" s="786" t="s">
        <v>4366</v>
      </c>
      <c r="K54" s="786" t="s">
        <v>4367</v>
      </c>
      <c r="L54" s="786" t="e">
        <v>#REF!</v>
      </c>
      <c r="M54" s="786" t="s">
        <v>4368</v>
      </c>
      <c r="N54" s="786" t="s">
        <v>4369</v>
      </c>
      <c r="O54" s="786" t="s">
        <v>4370</v>
      </c>
      <c r="P54" s="786" t="e">
        <v>#REF!</v>
      </c>
      <c r="Q54" s="786" t="s">
        <v>4371</v>
      </c>
      <c r="R54" s="786" t="s">
        <v>4372</v>
      </c>
      <c r="S54" s="786" t="s">
        <v>4373</v>
      </c>
      <c r="T54" s="786" t="s">
        <v>4374</v>
      </c>
      <c r="U54" s="786" t="s">
        <v>4375</v>
      </c>
      <c r="V54" s="786" t="s">
        <v>4376</v>
      </c>
      <c r="W54" s="786" t="s">
        <v>4377</v>
      </c>
      <c r="X54" s="786" t="s">
        <v>4378</v>
      </c>
      <c r="Y54" s="786" t="s">
        <v>4379</v>
      </c>
      <c r="Z54" s="786" t="s">
        <v>4380</v>
      </c>
      <c r="AA54" s="361" t="s">
        <v>358</v>
      </c>
      <c r="AB54" s="360" t="s">
        <v>513</v>
      </c>
      <c r="AC54" s="401">
        <v>306</v>
      </c>
      <c r="AD54" s="472">
        <v>1</v>
      </c>
      <c r="AE54" s="473">
        <v>797</v>
      </c>
      <c r="AF54" s="473">
        <v>0</v>
      </c>
      <c r="AG54" s="473">
        <v>0</v>
      </c>
      <c r="AH54" s="473">
        <v>58</v>
      </c>
      <c r="AI54" s="473">
        <v>239</v>
      </c>
      <c r="AJ54" s="473">
        <v>0</v>
      </c>
      <c r="AK54" s="331">
        <v>3</v>
      </c>
      <c r="AL54" s="473">
        <v>0</v>
      </c>
      <c r="AM54" s="473">
        <v>0</v>
      </c>
      <c r="AN54" s="473">
        <v>0</v>
      </c>
      <c r="AO54" s="473">
        <v>0</v>
      </c>
      <c r="AP54" s="473">
        <v>0</v>
      </c>
      <c r="AQ54" s="473">
        <v>0</v>
      </c>
      <c r="AR54" s="331">
        <v>0</v>
      </c>
      <c r="AS54" s="331">
        <v>0</v>
      </c>
      <c r="AT54" s="331">
        <v>0</v>
      </c>
      <c r="AU54" s="473">
        <v>0</v>
      </c>
      <c r="AV54" s="473">
        <v>0</v>
      </c>
      <c r="AW54" s="823">
        <v>0</v>
      </c>
      <c r="AX54" s="473">
        <v>0</v>
      </c>
      <c r="AY54" s="473">
        <v>0</v>
      </c>
      <c r="AZ54" s="832">
        <v>1095</v>
      </c>
    </row>
    <row r="55" spans="2:52" ht="15" customHeight="1">
      <c r="B55" s="786" t="s">
        <v>4381</v>
      </c>
      <c r="C55" s="786" t="s">
        <v>4382</v>
      </c>
      <c r="D55" s="786" t="e">
        <v>#REF!</v>
      </c>
      <c r="E55" s="786" t="s">
        <v>4383</v>
      </c>
      <c r="F55" s="786" t="s">
        <v>4384</v>
      </c>
      <c r="G55" s="786" t="s">
        <v>4385</v>
      </c>
      <c r="H55" s="786" t="s">
        <v>4386</v>
      </c>
      <c r="I55" s="786" t="s">
        <v>4387</v>
      </c>
      <c r="J55" s="786" t="s">
        <v>4388</v>
      </c>
      <c r="K55" s="786" t="s">
        <v>4389</v>
      </c>
      <c r="L55" s="786" t="e">
        <v>#REF!</v>
      </c>
      <c r="M55" s="786" t="s">
        <v>4390</v>
      </c>
      <c r="N55" s="786" t="s">
        <v>4391</v>
      </c>
      <c r="O55" s="786" t="s">
        <v>4392</v>
      </c>
      <c r="P55" s="786" t="e">
        <v>#REF!</v>
      </c>
      <c r="Q55" s="786" t="s">
        <v>4393</v>
      </c>
      <c r="R55" s="786" t="s">
        <v>4394</v>
      </c>
      <c r="S55" s="786" t="s">
        <v>4395</v>
      </c>
      <c r="T55" s="786" t="s">
        <v>4396</v>
      </c>
      <c r="U55" s="786" t="s">
        <v>4397</v>
      </c>
      <c r="V55" s="786" t="s">
        <v>4398</v>
      </c>
      <c r="W55" s="786" t="s">
        <v>4399</v>
      </c>
      <c r="X55" s="786" t="s">
        <v>4400</v>
      </c>
      <c r="Y55" s="786" t="s">
        <v>4401</v>
      </c>
      <c r="Z55" s="786" t="s">
        <v>4402</v>
      </c>
      <c r="AA55" s="361" t="s">
        <v>359</v>
      </c>
      <c r="AB55" s="360" t="s">
        <v>513</v>
      </c>
      <c r="AC55" s="401">
        <v>347</v>
      </c>
      <c r="AD55" s="472">
        <v>3</v>
      </c>
      <c r="AE55" s="473">
        <v>493</v>
      </c>
      <c r="AF55" s="473">
        <v>0</v>
      </c>
      <c r="AG55" s="473">
        <v>0</v>
      </c>
      <c r="AH55" s="473">
        <v>298</v>
      </c>
      <c r="AI55" s="473">
        <v>0</v>
      </c>
      <c r="AJ55" s="473">
        <v>2</v>
      </c>
      <c r="AK55" s="331">
        <v>0</v>
      </c>
      <c r="AL55" s="473">
        <v>0</v>
      </c>
      <c r="AM55" s="473">
        <v>0</v>
      </c>
      <c r="AN55" s="473">
        <v>0</v>
      </c>
      <c r="AO55" s="473">
        <v>0</v>
      </c>
      <c r="AP55" s="473">
        <v>0</v>
      </c>
      <c r="AQ55" s="473">
        <v>0</v>
      </c>
      <c r="AR55" s="331">
        <v>0</v>
      </c>
      <c r="AS55" s="331">
        <v>0</v>
      </c>
      <c r="AT55" s="331">
        <v>0</v>
      </c>
      <c r="AU55" s="473">
        <v>0</v>
      </c>
      <c r="AV55" s="473">
        <v>0</v>
      </c>
      <c r="AW55" s="823">
        <v>0</v>
      </c>
      <c r="AX55" s="473">
        <v>0</v>
      </c>
      <c r="AY55" s="473">
        <v>0</v>
      </c>
      <c r="AZ55" s="832">
        <v>796</v>
      </c>
    </row>
    <row r="56" spans="2:52" ht="15" customHeight="1">
      <c r="B56" s="786" t="s">
        <v>4403</v>
      </c>
      <c r="C56" s="786" t="s">
        <v>4404</v>
      </c>
      <c r="D56" s="786" t="e">
        <v>#REF!</v>
      </c>
      <c r="E56" s="786" t="s">
        <v>4405</v>
      </c>
      <c r="F56" s="786" t="s">
        <v>4406</v>
      </c>
      <c r="G56" s="786" t="s">
        <v>4407</v>
      </c>
      <c r="H56" s="786" t="s">
        <v>4408</v>
      </c>
      <c r="I56" s="786" t="s">
        <v>4409</v>
      </c>
      <c r="J56" s="786" t="s">
        <v>4410</v>
      </c>
      <c r="K56" s="786" t="s">
        <v>4411</v>
      </c>
      <c r="L56" s="786" t="e">
        <v>#REF!</v>
      </c>
      <c r="M56" s="786" t="s">
        <v>4412</v>
      </c>
      <c r="N56" s="786" t="s">
        <v>4413</v>
      </c>
      <c r="O56" s="786" t="s">
        <v>4414</v>
      </c>
      <c r="P56" s="786" t="e">
        <v>#REF!</v>
      </c>
      <c r="Q56" s="786" t="s">
        <v>4415</v>
      </c>
      <c r="R56" s="786" t="s">
        <v>4416</v>
      </c>
      <c r="S56" s="786" t="s">
        <v>4417</v>
      </c>
      <c r="T56" s="786" t="s">
        <v>4418</v>
      </c>
      <c r="U56" s="786" t="s">
        <v>4419</v>
      </c>
      <c r="V56" s="786" t="s">
        <v>4420</v>
      </c>
      <c r="W56" s="786" t="s">
        <v>4421</v>
      </c>
      <c r="X56" s="786" t="s">
        <v>4422</v>
      </c>
      <c r="Y56" s="786" t="s">
        <v>4423</v>
      </c>
      <c r="Z56" s="786" t="s">
        <v>4424</v>
      </c>
      <c r="AA56" s="361" t="s">
        <v>360</v>
      </c>
      <c r="AB56" s="360" t="s">
        <v>513</v>
      </c>
      <c r="AC56" s="401">
        <v>411</v>
      </c>
      <c r="AD56" s="472">
        <v>4</v>
      </c>
      <c r="AE56" s="473">
        <v>730</v>
      </c>
      <c r="AF56" s="473">
        <v>0</v>
      </c>
      <c r="AG56" s="473">
        <v>0</v>
      </c>
      <c r="AH56" s="473">
        <v>388</v>
      </c>
      <c r="AI56" s="473">
        <v>0</v>
      </c>
      <c r="AJ56" s="473">
        <v>1</v>
      </c>
      <c r="AK56" s="331">
        <v>0</v>
      </c>
      <c r="AL56" s="473">
        <v>0</v>
      </c>
      <c r="AM56" s="473">
        <v>0</v>
      </c>
      <c r="AN56" s="473">
        <v>0</v>
      </c>
      <c r="AO56" s="473">
        <v>0</v>
      </c>
      <c r="AP56" s="473">
        <v>0</v>
      </c>
      <c r="AQ56" s="473">
        <v>0</v>
      </c>
      <c r="AR56" s="331">
        <v>0</v>
      </c>
      <c r="AS56" s="331">
        <v>0</v>
      </c>
      <c r="AT56" s="331">
        <v>0</v>
      </c>
      <c r="AU56" s="473">
        <v>0</v>
      </c>
      <c r="AV56" s="473">
        <v>0</v>
      </c>
      <c r="AW56" s="823">
        <v>0</v>
      </c>
      <c r="AX56" s="473">
        <v>0</v>
      </c>
      <c r="AY56" s="473">
        <v>0</v>
      </c>
      <c r="AZ56" s="832">
        <v>1123</v>
      </c>
    </row>
    <row r="57" spans="2:52" ht="15" customHeight="1">
      <c r="B57" s="786" t="s">
        <v>4425</v>
      </c>
      <c r="C57" s="786" t="s">
        <v>4426</v>
      </c>
      <c r="D57" s="786" t="e">
        <v>#REF!</v>
      </c>
      <c r="E57" s="786" t="s">
        <v>4427</v>
      </c>
      <c r="F57" s="786" t="s">
        <v>4428</v>
      </c>
      <c r="G57" s="786" t="s">
        <v>4429</v>
      </c>
      <c r="H57" s="786" t="s">
        <v>4430</v>
      </c>
      <c r="I57" s="786" t="s">
        <v>4431</v>
      </c>
      <c r="J57" s="786" t="s">
        <v>4432</v>
      </c>
      <c r="K57" s="786" t="s">
        <v>4433</v>
      </c>
      <c r="L57" s="786" t="e">
        <v>#REF!</v>
      </c>
      <c r="M57" s="786" t="s">
        <v>4434</v>
      </c>
      <c r="N57" s="786" t="s">
        <v>4435</v>
      </c>
      <c r="O57" s="786" t="s">
        <v>4436</v>
      </c>
      <c r="P57" s="786" t="e">
        <v>#REF!</v>
      </c>
      <c r="Q57" s="786" t="s">
        <v>4437</v>
      </c>
      <c r="R57" s="786" t="s">
        <v>4438</v>
      </c>
      <c r="S57" s="786" t="s">
        <v>4439</v>
      </c>
      <c r="T57" s="786" t="s">
        <v>4440</v>
      </c>
      <c r="U57" s="786" t="s">
        <v>4441</v>
      </c>
      <c r="V57" s="786" t="s">
        <v>4442</v>
      </c>
      <c r="W57" s="786" t="s">
        <v>4443</v>
      </c>
      <c r="X57" s="786" t="s">
        <v>4444</v>
      </c>
      <c r="Y57" s="786" t="s">
        <v>4445</v>
      </c>
      <c r="Z57" s="786" t="s">
        <v>4446</v>
      </c>
      <c r="AA57" s="361" t="s">
        <v>361</v>
      </c>
      <c r="AB57" s="360" t="s">
        <v>513</v>
      </c>
      <c r="AC57" s="401">
        <v>501</v>
      </c>
      <c r="AD57" s="472">
        <v>0</v>
      </c>
      <c r="AE57" s="473">
        <v>195</v>
      </c>
      <c r="AF57" s="473">
        <v>0</v>
      </c>
      <c r="AG57" s="473">
        <v>0</v>
      </c>
      <c r="AH57" s="473">
        <v>87</v>
      </c>
      <c r="AI57" s="473">
        <v>0</v>
      </c>
      <c r="AJ57" s="473">
        <v>1</v>
      </c>
      <c r="AK57" s="331">
        <v>0</v>
      </c>
      <c r="AL57" s="473">
        <v>0</v>
      </c>
      <c r="AM57" s="473">
        <v>0</v>
      </c>
      <c r="AN57" s="473">
        <v>0</v>
      </c>
      <c r="AO57" s="473">
        <v>0</v>
      </c>
      <c r="AP57" s="473">
        <v>0</v>
      </c>
      <c r="AQ57" s="473">
        <v>0</v>
      </c>
      <c r="AR57" s="331">
        <v>0</v>
      </c>
      <c r="AS57" s="331">
        <v>0</v>
      </c>
      <c r="AT57" s="331">
        <v>0</v>
      </c>
      <c r="AU57" s="473">
        <v>0</v>
      </c>
      <c r="AV57" s="473">
        <v>0</v>
      </c>
      <c r="AW57" s="823">
        <v>0</v>
      </c>
      <c r="AX57" s="473">
        <v>0</v>
      </c>
      <c r="AY57" s="473">
        <v>0</v>
      </c>
      <c r="AZ57" s="832">
        <v>283</v>
      </c>
    </row>
    <row r="58" spans="2:52" ht="15" customHeight="1">
      <c r="B58" s="786" t="s">
        <v>4447</v>
      </c>
      <c r="C58" s="786" t="s">
        <v>4448</v>
      </c>
      <c r="D58" s="786" t="e">
        <v>#REF!</v>
      </c>
      <c r="E58" s="786" t="s">
        <v>4449</v>
      </c>
      <c r="F58" s="786" t="s">
        <v>4450</v>
      </c>
      <c r="G58" s="786" t="s">
        <v>4451</v>
      </c>
      <c r="H58" s="786" t="s">
        <v>4452</v>
      </c>
      <c r="I58" s="786" t="s">
        <v>4453</v>
      </c>
      <c r="J58" s="786" t="s">
        <v>4454</v>
      </c>
      <c r="K58" s="786" t="s">
        <v>4455</v>
      </c>
      <c r="L58" s="786" t="e">
        <v>#REF!</v>
      </c>
      <c r="M58" s="786" t="s">
        <v>4456</v>
      </c>
      <c r="N58" s="786" t="s">
        <v>4457</v>
      </c>
      <c r="O58" s="786" t="s">
        <v>4458</v>
      </c>
      <c r="P58" s="786" t="e">
        <v>#REF!</v>
      </c>
      <c r="Q58" s="786" t="s">
        <v>4459</v>
      </c>
      <c r="R58" s="786" t="s">
        <v>4460</v>
      </c>
      <c r="S58" s="786" t="s">
        <v>4461</v>
      </c>
      <c r="T58" s="786" t="s">
        <v>4462</v>
      </c>
      <c r="U58" s="786" t="s">
        <v>4463</v>
      </c>
      <c r="V58" s="786" t="s">
        <v>4464</v>
      </c>
      <c r="W58" s="786" t="s">
        <v>4465</v>
      </c>
      <c r="X58" s="786" t="s">
        <v>4466</v>
      </c>
      <c r="Y58" s="786" t="s">
        <v>4467</v>
      </c>
      <c r="Z58" s="786" t="s">
        <v>4468</v>
      </c>
      <c r="AA58" s="361" t="s">
        <v>362</v>
      </c>
      <c r="AB58" s="360" t="s">
        <v>513</v>
      </c>
      <c r="AC58" s="401">
        <v>543</v>
      </c>
      <c r="AD58" s="472">
        <v>3</v>
      </c>
      <c r="AE58" s="473">
        <v>96</v>
      </c>
      <c r="AF58" s="473">
        <v>0</v>
      </c>
      <c r="AG58" s="473">
        <v>0</v>
      </c>
      <c r="AH58" s="473">
        <v>86</v>
      </c>
      <c r="AI58" s="473">
        <v>337</v>
      </c>
      <c r="AJ58" s="473">
        <v>0</v>
      </c>
      <c r="AK58" s="331">
        <v>24</v>
      </c>
      <c r="AL58" s="473">
        <v>0</v>
      </c>
      <c r="AM58" s="473">
        <v>0</v>
      </c>
      <c r="AN58" s="473">
        <v>0</v>
      </c>
      <c r="AO58" s="473">
        <v>0</v>
      </c>
      <c r="AP58" s="473">
        <v>0</v>
      </c>
      <c r="AQ58" s="473">
        <v>0</v>
      </c>
      <c r="AR58" s="331">
        <v>0</v>
      </c>
      <c r="AS58" s="331">
        <v>0</v>
      </c>
      <c r="AT58" s="331">
        <v>0</v>
      </c>
      <c r="AU58" s="473">
        <v>0</v>
      </c>
      <c r="AV58" s="473">
        <v>0</v>
      </c>
      <c r="AW58" s="823">
        <v>0</v>
      </c>
      <c r="AX58" s="473">
        <v>0</v>
      </c>
      <c r="AY58" s="473">
        <v>0</v>
      </c>
      <c r="AZ58" s="832">
        <v>522</v>
      </c>
    </row>
    <row r="59" spans="2:52" ht="15" customHeight="1">
      <c r="B59" s="786" t="s">
        <v>4469</v>
      </c>
      <c r="C59" s="786" t="s">
        <v>4470</v>
      </c>
      <c r="D59" s="786" t="e">
        <v>#REF!</v>
      </c>
      <c r="E59" s="786" t="s">
        <v>4471</v>
      </c>
      <c r="F59" s="786" t="s">
        <v>4472</v>
      </c>
      <c r="G59" s="786" t="s">
        <v>4473</v>
      </c>
      <c r="H59" s="786" t="s">
        <v>4474</v>
      </c>
      <c r="I59" s="786" t="s">
        <v>4475</v>
      </c>
      <c r="J59" s="786" t="s">
        <v>4476</v>
      </c>
      <c r="K59" s="786" t="s">
        <v>4477</v>
      </c>
      <c r="L59" s="786" t="e">
        <v>#REF!</v>
      </c>
      <c r="M59" s="786" t="s">
        <v>4478</v>
      </c>
      <c r="N59" s="786" t="s">
        <v>4479</v>
      </c>
      <c r="O59" s="786" t="s">
        <v>4480</v>
      </c>
      <c r="P59" s="786" t="e">
        <v>#REF!</v>
      </c>
      <c r="Q59" s="786" t="s">
        <v>4481</v>
      </c>
      <c r="R59" s="786" t="s">
        <v>4482</v>
      </c>
      <c r="S59" s="786" t="s">
        <v>4483</v>
      </c>
      <c r="T59" s="786" t="s">
        <v>4484</v>
      </c>
      <c r="U59" s="786" t="s">
        <v>4485</v>
      </c>
      <c r="V59" s="786" t="s">
        <v>4486</v>
      </c>
      <c r="W59" s="786" t="s">
        <v>4487</v>
      </c>
      <c r="X59" s="786" t="s">
        <v>4488</v>
      </c>
      <c r="Y59" s="786" t="s">
        <v>4489</v>
      </c>
      <c r="Z59" s="786" t="s">
        <v>4490</v>
      </c>
      <c r="AA59" s="361" t="s">
        <v>363</v>
      </c>
      <c r="AB59" s="360" t="s">
        <v>513</v>
      </c>
      <c r="AC59" s="401">
        <v>628</v>
      </c>
      <c r="AD59" s="472">
        <v>2</v>
      </c>
      <c r="AE59" s="473">
        <v>355</v>
      </c>
      <c r="AF59" s="473">
        <v>0</v>
      </c>
      <c r="AG59" s="473">
        <v>0</v>
      </c>
      <c r="AH59" s="473">
        <v>208</v>
      </c>
      <c r="AI59" s="473">
        <v>26</v>
      </c>
      <c r="AJ59" s="473">
        <v>0</v>
      </c>
      <c r="AK59" s="331">
        <v>0</v>
      </c>
      <c r="AL59" s="473">
        <v>0</v>
      </c>
      <c r="AM59" s="473">
        <v>0</v>
      </c>
      <c r="AN59" s="473">
        <v>0</v>
      </c>
      <c r="AO59" s="473">
        <v>0</v>
      </c>
      <c r="AP59" s="473">
        <v>0</v>
      </c>
      <c r="AQ59" s="473">
        <v>0</v>
      </c>
      <c r="AR59" s="331">
        <v>1</v>
      </c>
      <c r="AS59" s="331">
        <v>0</v>
      </c>
      <c r="AT59" s="331">
        <v>0</v>
      </c>
      <c r="AU59" s="473">
        <v>0</v>
      </c>
      <c r="AV59" s="473">
        <v>0</v>
      </c>
      <c r="AW59" s="823">
        <v>0</v>
      </c>
      <c r="AX59" s="473">
        <v>0</v>
      </c>
      <c r="AY59" s="473">
        <v>0</v>
      </c>
      <c r="AZ59" s="832">
        <v>591</v>
      </c>
    </row>
    <row r="60" spans="2:52" ht="15" customHeight="1">
      <c r="B60" s="786" t="s">
        <v>4491</v>
      </c>
      <c r="C60" s="786" t="s">
        <v>4492</v>
      </c>
      <c r="D60" s="786" t="e">
        <v>#REF!</v>
      </c>
      <c r="E60" s="786" t="s">
        <v>4493</v>
      </c>
      <c r="F60" s="786" t="s">
        <v>4494</v>
      </c>
      <c r="G60" s="786" t="s">
        <v>4495</v>
      </c>
      <c r="H60" s="786" t="s">
        <v>4496</v>
      </c>
      <c r="I60" s="786" t="s">
        <v>4497</v>
      </c>
      <c r="J60" s="786" t="s">
        <v>4498</v>
      </c>
      <c r="K60" s="786" t="s">
        <v>4499</v>
      </c>
      <c r="L60" s="786" t="e">
        <v>#REF!</v>
      </c>
      <c r="M60" s="786" t="s">
        <v>4500</v>
      </c>
      <c r="N60" s="786" t="s">
        <v>4501</v>
      </c>
      <c r="O60" s="786" t="s">
        <v>4502</v>
      </c>
      <c r="P60" s="786" t="e">
        <v>#REF!</v>
      </c>
      <c r="Q60" s="786" t="s">
        <v>4503</v>
      </c>
      <c r="R60" s="786" t="s">
        <v>4504</v>
      </c>
      <c r="S60" s="786" t="s">
        <v>4505</v>
      </c>
      <c r="T60" s="786" t="s">
        <v>4506</v>
      </c>
      <c r="U60" s="786" t="s">
        <v>4507</v>
      </c>
      <c r="V60" s="786" t="s">
        <v>4508</v>
      </c>
      <c r="W60" s="786" t="s">
        <v>4509</v>
      </c>
      <c r="X60" s="786" t="s">
        <v>4510</v>
      </c>
      <c r="Y60" s="786" t="s">
        <v>4511</v>
      </c>
      <c r="Z60" s="786" t="s">
        <v>4512</v>
      </c>
      <c r="AA60" s="361" t="s">
        <v>364</v>
      </c>
      <c r="AB60" s="360" t="s">
        <v>513</v>
      </c>
      <c r="AC60" s="401">
        <v>656</v>
      </c>
      <c r="AD60" s="472">
        <v>142</v>
      </c>
      <c r="AE60" s="473">
        <v>3690</v>
      </c>
      <c r="AF60" s="473">
        <v>0</v>
      </c>
      <c r="AG60" s="473">
        <v>0</v>
      </c>
      <c r="AH60" s="473">
        <v>623</v>
      </c>
      <c r="AI60" s="473">
        <v>0</v>
      </c>
      <c r="AJ60" s="473">
        <v>0</v>
      </c>
      <c r="AK60" s="331">
        <v>0</v>
      </c>
      <c r="AL60" s="473">
        <v>0</v>
      </c>
      <c r="AM60" s="473">
        <v>0</v>
      </c>
      <c r="AN60" s="473">
        <v>0</v>
      </c>
      <c r="AO60" s="473">
        <v>0</v>
      </c>
      <c r="AP60" s="473">
        <v>0</v>
      </c>
      <c r="AQ60" s="473">
        <v>0</v>
      </c>
      <c r="AR60" s="331">
        <v>7</v>
      </c>
      <c r="AS60" s="331">
        <v>0</v>
      </c>
      <c r="AT60" s="331">
        <v>0</v>
      </c>
      <c r="AU60" s="473">
        <v>0</v>
      </c>
      <c r="AV60" s="473">
        <v>0</v>
      </c>
      <c r="AW60" s="823">
        <v>0</v>
      </c>
      <c r="AX60" s="473">
        <v>0</v>
      </c>
      <c r="AY60" s="473">
        <v>0</v>
      </c>
      <c r="AZ60" s="832">
        <v>4455</v>
      </c>
    </row>
    <row r="61" spans="2:52" ht="15" customHeight="1">
      <c r="B61" s="786" t="s">
        <v>4513</v>
      </c>
      <c r="C61" s="786" t="s">
        <v>4514</v>
      </c>
      <c r="D61" s="786" t="e">
        <v>#REF!</v>
      </c>
      <c r="E61" s="786" t="s">
        <v>4515</v>
      </c>
      <c r="F61" s="786" t="s">
        <v>4516</v>
      </c>
      <c r="G61" s="786" t="s">
        <v>4517</v>
      </c>
      <c r="H61" s="786" t="s">
        <v>4518</v>
      </c>
      <c r="I61" s="786" t="s">
        <v>4519</v>
      </c>
      <c r="J61" s="786" t="s">
        <v>4520</v>
      </c>
      <c r="K61" s="786" t="s">
        <v>4521</v>
      </c>
      <c r="L61" s="786" t="e">
        <v>#REF!</v>
      </c>
      <c r="M61" s="786" t="s">
        <v>4522</v>
      </c>
      <c r="N61" s="786" t="s">
        <v>4523</v>
      </c>
      <c r="O61" s="786" t="s">
        <v>4524</v>
      </c>
      <c r="P61" s="786" t="e">
        <v>#REF!</v>
      </c>
      <c r="Q61" s="786" t="s">
        <v>4525</v>
      </c>
      <c r="R61" s="786" t="s">
        <v>4526</v>
      </c>
      <c r="S61" s="786" t="s">
        <v>4527</v>
      </c>
      <c r="T61" s="786" t="s">
        <v>4528</v>
      </c>
      <c r="U61" s="786" t="s">
        <v>4529</v>
      </c>
      <c r="V61" s="786" t="s">
        <v>4530</v>
      </c>
      <c r="W61" s="786" t="s">
        <v>4531</v>
      </c>
      <c r="X61" s="786" t="s">
        <v>4532</v>
      </c>
      <c r="Y61" s="786" t="s">
        <v>4533</v>
      </c>
      <c r="Z61" s="786" t="s">
        <v>4534</v>
      </c>
      <c r="AA61" s="361" t="s">
        <v>365</v>
      </c>
      <c r="AB61" s="360" t="s">
        <v>513</v>
      </c>
      <c r="AC61" s="401">
        <v>761</v>
      </c>
      <c r="AD61" s="472">
        <v>4</v>
      </c>
      <c r="AE61" s="473">
        <v>2136</v>
      </c>
      <c r="AF61" s="473">
        <v>0</v>
      </c>
      <c r="AG61" s="473">
        <v>0</v>
      </c>
      <c r="AH61" s="473">
        <v>728</v>
      </c>
      <c r="AI61" s="473">
        <v>0</v>
      </c>
      <c r="AJ61" s="473">
        <v>6</v>
      </c>
      <c r="AK61" s="331">
        <v>0</v>
      </c>
      <c r="AL61" s="473">
        <v>0</v>
      </c>
      <c r="AM61" s="473">
        <v>0</v>
      </c>
      <c r="AN61" s="473">
        <v>0</v>
      </c>
      <c r="AO61" s="473">
        <v>0</v>
      </c>
      <c r="AP61" s="473">
        <v>0</v>
      </c>
      <c r="AQ61" s="473">
        <v>0</v>
      </c>
      <c r="AR61" s="331">
        <v>1</v>
      </c>
      <c r="AS61" s="331">
        <v>0</v>
      </c>
      <c r="AT61" s="331">
        <v>0</v>
      </c>
      <c r="AU61" s="473">
        <v>0</v>
      </c>
      <c r="AV61" s="473">
        <v>0</v>
      </c>
      <c r="AW61" s="823">
        <v>0</v>
      </c>
      <c r="AX61" s="473">
        <v>0</v>
      </c>
      <c r="AY61" s="473">
        <v>2</v>
      </c>
      <c r="AZ61" s="832">
        <v>2876</v>
      </c>
    </row>
    <row r="62" spans="2:52" ht="15" customHeight="1">
      <c r="B62" s="786" t="s">
        <v>592</v>
      </c>
      <c r="C62" s="786" t="s">
        <v>611</v>
      </c>
      <c r="D62" s="786" t="e">
        <v>#REF!</v>
      </c>
      <c r="E62" s="786" t="s">
        <v>593</v>
      </c>
      <c r="F62" s="786" t="s">
        <v>594</v>
      </c>
      <c r="G62" s="786" t="s">
        <v>595</v>
      </c>
      <c r="H62" s="786" t="s">
        <v>615</v>
      </c>
      <c r="I62" s="786" t="s">
        <v>596</v>
      </c>
      <c r="J62" s="786" t="s">
        <v>614</v>
      </c>
      <c r="K62" s="786" t="s">
        <v>598</v>
      </c>
      <c r="L62" s="786" t="e">
        <v>#REF!</v>
      </c>
      <c r="M62" s="786" t="s">
        <v>597</v>
      </c>
      <c r="N62" s="786" t="s">
        <v>599</v>
      </c>
      <c r="O62" s="786" t="s">
        <v>600</v>
      </c>
      <c r="P62" s="786" t="e">
        <v>#REF!</v>
      </c>
      <c r="Q62" s="786" t="s">
        <v>603</v>
      </c>
      <c r="R62" s="786" t="s">
        <v>612</v>
      </c>
      <c r="S62" s="786" t="s">
        <v>602</v>
      </c>
      <c r="T62" s="786" t="s">
        <v>601</v>
      </c>
      <c r="U62" s="786" t="s">
        <v>3391</v>
      </c>
      <c r="V62" s="786" t="s">
        <v>605</v>
      </c>
      <c r="W62" s="786" t="s">
        <v>4535</v>
      </c>
      <c r="X62" s="786" t="s">
        <v>4536</v>
      </c>
      <c r="Y62" s="786" t="s">
        <v>4537</v>
      </c>
      <c r="Z62" s="786" t="s">
        <v>4538</v>
      </c>
      <c r="AA62" s="361" t="s">
        <v>366</v>
      </c>
      <c r="AB62" s="360" t="s">
        <v>513</v>
      </c>
      <c r="AC62" s="401">
        <v>842</v>
      </c>
      <c r="AD62" s="472">
        <v>1</v>
      </c>
      <c r="AE62" s="473">
        <v>175</v>
      </c>
      <c r="AF62" s="473">
        <v>0</v>
      </c>
      <c r="AG62" s="473">
        <v>0</v>
      </c>
      <c r="AH62" s="473">
        <v>1</v>
      </c>
      <c r="AI62" s="473">
        <v>549</v>
      </c>
      <c r="AJ62" s="473">
        <v>0</v>
      </c>
      <c r="AK62" s="331">
        <v>44</v>
      </c>
      <c r="AL62" s="473">
        <v>0</v>
      </c>
      <c r="AM62" s="473">
        <v>0</v>
      </c>
      <c r="AN62" s="473">
        <v>3</v>
      </c>
      <c r="AO62" s="473">
        <v>0</v>
      </c>
      <c r="AP62" s="473">
        <v>0</v>
      </c>
      <c r="AQ62" s="473">
        <v>0</v>
      </c>
      <c r="AR62" s="331">
        <v>4</v>
      </c>
      <c r="AS62" s="331">
        <v>0</v>
      </c>
      <c r="AT62" s="331">
        <v>0</v>
      </c>
      <c r="AU62" s="473">
        <v>0</v>
      </c>
      <c r="AV62" s="473">
        <v>0</v>
      </c>
      <c r="AW62" s="823">
        <v>0</v>
      </c>
      <c r="AX62" s="473">
        <v>0</v>
      </c>
      <c r="AY62" s="473">
        <v>0</v>
      </c>
      <c r="AZ62" s="832">
        <v>729</v>
      </c>
    </row>
    <row r="63" spans="2:52" ht="15" customHeight="1">
      <c r="B63" s="786" t="s">
        <v>4539</v>
      </c>
      <c r="C63" s="786" t="s">
        <v>4540</v>
      </c>
      <c r="D63" s="786" t="e">
        <v>#REF!</v>
      </c>
      <c r="E63" s="786" t="s">
        <v>4541</v>
      </c>
      <c r="F63" s="786" t="s">
        <v>4542</v>
      </c>
      <c r="G63" s="786" t="s">
        <v>4543</v>
      </c>
      <c r="H63" s="786" t="s">
        <v>4544</v>
      </c>
      <c r="I63" s="786" t="s">
        <v>4545</v>
      </c>
      <c r="J63" s="786" t="s">
        <v>4546</v>
      </c>
      <c r="K63" s="786" t="s">
        <v>4547</v>
      </c>
      <c r="L63" s="786" t="e">
        <v>#REF!</v>
      </c>
      <c r="M63" s="786" t="s">
        <v>4548</v>
      </c>
      <c r="N63" s="786" t="s">
        <v>4549</v>
      </c>
      <c r="O63" s="786" t="s">
        <v>4550</v>
      </c>
      <c r="P63" s="786" t="e">
        <v>#REF!</v>
      </c>
      <c r="Q63" s="786" t="s">
        <v>4551</v>
      </c>
      <c r="R63" s="786" t="s">
        <v>4552</v>
      </c>
      <c r="S63" s="786" t="s">
        <v>4553</v>
      </c>
      <c r="T63" s="786" t="s">
        <v>4554</v>
      </c>
      <c r="U63" s="786" t="s">
        <v>4555</v>
      </c>
      <c r="V63" s="786" t="s">
        <v>4556</v>
      </c>
      <c r="W63" s="786" t="s">
        <v>3390</v>
      </c>
      <c r="X63" s="786" t="s">
        <v>606</v>
      </c>
      <c r="Y63" s="786" t="s">
        <v>607</v>
      </c>
      <c r="Z63" s="786" t="s">
        <v>609</v>
      </c>
      <c r="AA63" s="797" t="s">
        <v>514</v>
      </c>
      <c r="AB63" s="801"/>
      <c r="AC63" s="802"/>
      <c r="AD63" s="799">
        <v>34207</v>
      </c>
      <c r="AE63" s="799">
        <v>25469</v>
      </c>
      <c r="AF63" s="799">
        <v>13295</v>
      </c>
      <c r="AG63" s="799">
        <v>2</v>
      </c>
      <c r="AH63" s="799">
        <v>9464</v>
      </c>
      <c r="AI63" s="799">
        <v>2781</v>
      </c>
      <c r="AJ63" s="799">
        <v>150</v>
      </c>
      <c r="AK63" s="800">
        <v>69</v>
      </c>
      <c r="AL63" s="799">
        <v>0</v>
      </c>
      <c r="AM63" s="799">
        <v>0</v>
      </c>
      <c r="AN63" s="799">
        <v>0</v>
      </c>
      <c r="AO63" s="799">
        <v>0</v>
      </c>
      <c r="AP63" s="799">
        <v>0</v>
      </c>
      <c r="AQ63" s="799">
        <v>0</v>
      </c>
      <c r="AR63" s="800">
        <v>79</v>
      </c>
      <c r="AS63" s="800">
        <v>0</v>
      </c>
      <c r="AT63" s="800">
        <v>0</v>
      </c>
      <c r="AU63" s="799">
        <v>0</v>
      </c>
      <c r="AV63" s="799">
        <v>0</v>
      </c>
      <c r="AW63" s="822">
        <v>0</v>
      </c>
      <c r="AX63" s="831">
        <v>0</v>
      </c>
      <c r="AY63" s="831">
        <v>1</v>
      </c>
      <c r="AZ63" s="831">
        <v>85369</v>
      </c>
    </row>
    <row r="64" spans="2:52" ht="15" customHeight="1">
      <c r="B64" s="786" t="s">
        <v>4557</v>
      </c>
      <c r="C64" s="786" t="s">
        <v>4558</v>
      </c>
      <c r="D64" s="786" t="e">
        <v>#REF!</v>
      </c>
      <c r="E64" s="786" t="s">
        <v>4559</v>
      </c>
      <c r="F64" s="786" t="s">
        <v>4560</v>
      </c>
      <c r="G64" s="786" t="s">
        <v>4561</v>
      </c>
      <c r="H64" s="786" t="s">
        <v>4562</v>
      </c>
      <c r="I64" s="786" t="s">
        <v>4563</v>
      </c>
      <c r="J64" s="786" t="s">
        <v>4564</v>
      </c>
      <c r="K64" s="786" t="s">
        <v>4565</v>
      </c>
      <c r="L64" s="786" t="e">
        <v>#REF!</v>
      </c>
      <c r="M64" s="786" t="s">
        <v>4566</v>
      </c>
      <c r="N64" s="786" t="s">
        <v>4567</v>
      </c>
      <c r="O64" s="786" t="s">
        <v>4568</v>
      </c>
      <c r="P64" s="786" t="e">
        <v>#REF!</v>
      </c>
      <c r="Q64" s="786" t="s">
        <v>4569</v>
      </c>
      <c r="R64" s="786" t="s">
        <v>4570</v>
      </c>
      <c r="S64" s="786" t="s">
        <v>4571</v>
      </c>
      <c r="T64" s="786" t="s">
        <v>4572</v>
      </c>
      <c r="U64" s="786" t="s">
        <v>4573</v>
      </c>
      <c r="V64" s="786" t="s">
        <v>4574</v>
      </c>
      <c r="W64" s="786" t="s">
        <v>4575</v>
      </c>
      <c r="X64" s="786" t="s">
        <v>4576</v>
      </c>
      <c r="Y64" s="786" t="s">
        <v>4577</v>
      </c>
      <c r="Z64" s="786" t="s">
        <v>4578</v>
      </c>
      <c r="AA64" s="361" t="s">
        <v>367</v>
      </c>
      <c r="AB64" s="360" t="s">
        <v>514</v>
      </c>
      <c r="AC64" s="401">
        <v>38</v>
      </c>
      <c r="AD64" s="472">
        <v>3</v>
      </c>
      <c r="AE64" s="473">
        <v>573</v>
      </c>
      <c r="AF64" s="473">
        <v>0</v>
      </c>
      <c r="AG64" s="473">
        <v>0</v>
      </c>
      <c r="AH64" s="473">
        <v>22</v>
      </c>
      <c r="AI64" s="473">
        <v>473</v>
      </c>
      <c r="AJ64" s="473">
        <v>1</v>
      </c>
      <c r="AK64" s="331">
        <v>11</v>
      </c>
      <c r="AL64" s="473">
        <v>0</v>
      </c>
      <c r="AM64" s="473">
        <v>0</v>
      </c>
      <c r="AN64" s="473">
        <v>0</v>
      </c>
      <c r="AO64" s="473">
        <v>0</v>
      </c>
      <c r="AP64" s="473">
        <v>0</v>
      </c>
      <c r="AQ64" s="473">
        <v>0</v>
      </c>
      <c r="AR64" s="331">
        <v>0</v>
      </c>
      <c r="AS64" s="331">
        <v>0</v>
      </c>
      <c r="AT64" s="331">
        <v>0</v>
      </c>
      <c r="AU64" s="473">
        <v>0</v>
      </c>
      <c r="AV64" s="473">
        <v>0</v>
      </c>
      <c r="AW64" s="823">
        <v>0</v>
      </c>
      <c r="AX64" s="473">
        <v>0</v>
      </c>
      <c r="AY64" s="473">
        <v>0</v>
      </c>
      <c r="AZ64" s="832">
        <v>1072</v>
      </c>
    </row>
    <row r="65" spans="2:52" ht="15" customHeight="1">
      <c r="B65" s="786" t="s">
        <v>4579</v>
      </c>
      <c r="C65" s="786" t="s">
        <v>4580</v>
      </c>
      <c r="D65" s="786" t="e">
        <v>#REF!</v>
      </c>
      <c r="E65" s="786" t="s">
        <v>4581</v>
      </c>
      <c r="F65" s="786" t="s">
        <v>4582</v>
      </c>
      <c r="G65" s="786" t="s">
        <v>4583</v>
      </c>
      <c r="H65" s="786" t="s">
        <v>4584</v>
      </c>
      <c r="I65" s="786" t="s">
        <v>4585</v>
      </c>
      <c r="J65" s="786" t="s">
        <v>4586</v>
      </c>
      <c r="K65" s="786" t="s">
        <v>4587</v>
      </c>
      <c r="L65" s="786" t="e">
        <v>#REF!</v>
      </c>
      <c r="M65" s="786" t="s">
        <v>4588</v>
      </c>
      <c r="N65" s="786" t="s">
        <v>4589</v>
      </c>
      <c r="O65" s="786" t="s">
        <v>4590</v>
      </c>
      <c r="P65" s="786" t="e">
        <v>#REF!</v>
      </c>
      <c r="Q65" s="786" t="s">
        <v>4591</v>
      </c>
      <c r="R65" s="786" t="s">
        <v>4592</v>
      </c>
      <c r="S65" s="786" t="s">
        <v>4593</v>
      </c>
      <c r="T65" s="786" t="s">
        <v>4594</v>
      </c>
      <c r="U65" s="786" t="s">
        <v>4595</v>
      </c>
      <c r="V65" s="786" t="s">
        <v>4596</v>
      </c>
      <c r="W65" s="786" t="s">
        <v>4597</v>
      </c>
      <c r="X65" s="786" t="s">
        <v>4598</v>
      </c>
      <c r="Y65" s="786" t="s">
        <v>4599</v>
      </c>
      <c r="Z65" s="786" t="s">
        <v>4600</v>
      </c>
      <c r="AA65" s="361" t="s">
        <v>368</v>
      </c>
      <c r="AB65" s="360" t="s">
        <v>514</v>
      </c>
      <c r="AC65" s="401">
        <v>86</v>
      </c>
      <c r="AD65" s="472">
        <v>88</v>
      </c>
      <c r="AE65" s="473">
        <v>792</v>
      </c>
      <c r="AF65" s="473">
        <v>21</v>
      </c>
      <c r="AG65" s="473">
        <v>0</v>
      </c>
      <c r="AH65" s="473">
        <v>323</v>
      </c>
      <c r="AI65" s="473">
        <v>0</v>
      </c>
      <c r="AJ65" s="473">
        <v>0</v>
      </c>
      <c r="AK65" s="331">
        <v>0</v>
      </c>
      <c r="AL65" s="473">
        <v>0</v>
      </c>
      <c r="AM65" s="473">
        <v>0</v>
      </c>
      <c r="AN65" s="473">
        <v>0</v>
      </c>
      <c r="AO65" s="473">
        <v>0</v>
      </c>
      <c r="AP65" s="473">
        <v>0</v>
      </c>
      <c r="AQ65" s="473">
        <v>0</v>
      </c>
      <c r="AR65" s="331">
        <v>0</v>
      </c>
      <c r="AS65" s="331">
        <v>0</v>
      </c>
      <c r="AT65" s="331">
        <v>0</v>
      </c>
      <c r="AU65" s="473">
        <v>0</v>
      </c>
      <c r="AV65" s="473">
        <v>0</v>
      </c>
      <c r="AW65" s="823">
        <v>0</v>
      </c>
      <c r="AX65" s="473">
        <v>0</v>
      </c>
      <c r="AY65" s="473">
        <v>0</v>
      </c>
      <c r="AZ65" s="832">
        <v>1224</v>
      </c>
    </row>
    <row r="66" spans="2:52" ht="15" customHeight="1">
      <c r="B66" s="786" t="s">
        <v>4601</v>
      </c>
      <c r="C66" s="786" t="s">
        <v>4602</v>
      </c>
      <c r="D66" s="786" t="e">
        <v>#REF!</v>
      </c>
      <c r="E66" s="786" t="s">
        <v>4603</v>
      </c>
      <c r="F66" s="786" t="s">
        <v>4604</v>
      </c>
      <c r="G66" s="786" t="s">
        <v>4605</v>
      </c>
      <c r="H66" s="786" t="s">
        <v>4606</v>
      </c>
      <c r="I66" s="786" t="s">
        <v>4607</v>
      </c>
      <c r="J66" s="786" t="s">
        <v>4608</v>
      </c>
      <c r="K66" s="786" t="s">
        <v>4609</v>
      </c>
      <c r="L66" s="786" t="e">
        <v>#REF!</v>
      </c>
      <c r="M66" s="786" t="s">
        <v>4610</v>
      </c>
      <c r="N66" s="786" t="s">
        <v>4611</v>
      </c>
      <c r="O66" s="786" t="s">
        <v>4612</v>
      </c>
      <c r="P66" s="786" t="e">
        <v>#REF!</v>
      </c>
      <c r="Q66" s="786" t="s">
        <v>4613</v>
      </c>
      <c r="R66" s="786" t="s">
        <v>4614</v>
      </c>
      <c r="S66" s="786" t="s">
        <v>4615</v>
      </c>
      <c r="T66" s="786" t="s">
        <v>4616</v>
      </c>
      <c r="U66" s="786" t="s">
        <v>4617</v>
      </c>
      <c r="V66" s="786" t="s">
        <v>4618</v>
      </c>
      <c r="W66" s="786" t="s">
        <v>4619</v>
      </c>
      <c r="X66" s="786" t="s">
        <v>4620</v>
      </c>
      <c r="Y66" s="786" t="s">
        <v>4621</v>
      </c>
      <c r="Z66" s="786" t="s">
        <v>4622</v>
      </c>
      <c r="AA66" s="361" t="s">
        <v>369</v>
      </c>
      <c r="AB66" s="360" t="s">
        <v>514</v>
      </c>
      <c r="AC66" s="401">
        <v>107</v>
      </c>
      <c r="AD66" s="472">
        <v>4</v>
      </c>
      <c r="AE66" s="473">
        <v>243</v>
      </c>
      <c r="AF66" s="473">
        <v>0</v>
      </c>
      <c r="AG66" s="473">
        <v>0</v>
      </c>
      <c r="AH66" s="473">
        <v>79</v>
      </c>
      <c r="AI66" s="473">
        <v>340</v>
      </c>
      <c r="AJ66" s="473">
        <v>0</v>
      </c>
      <c r="AK66" s="331">
        <v>9</v>
      </c>
      <c r="AL66" s="473">
        <v>0</v>
      </c>
      <c r="AM66" s="473">
        <v>0</v>
      </c>
      <c r="AN66" s="473">
        <v>0</v>
      </c>
      <c r="AO66" s="473">
        <v>0</v>
      </c>
      <c r="AP66" s="473">
        <v>0</v>
      </c>
      <c r="AQ66" s="473">
        <v>0</v>
      </c>
      <c r="AR66" s="331">
        <v>0</v>
      </c>
      <c r="AS66" s="331">
        <v>0</v>
      </c>
      <c r="AT66" s="331">
        <v>0</v>
      </c>
      <c r="AU66" s="473">
        <v>0</v>
      </c>
      <c r="AV66" s="473">
        <v>0</v>
      </c>
      <c r="AW66" s="823">
        <v>0</v>
      </c>
      <c r="AX66" s="473">
        <v>0</v>
      </c>
      <c r="AY66" s="473">
        <v>0</v>
      </c>
      <c r="AZ66" s="832">
        <v>666</v>
      </c>
    </row>
    <row r="67" spans="2:52" ht="15" customHeight="1">
      <c r="B67" s="786" t="s">
        <v>4623</v>
      </c>
      <c r="C67" s="786" t="s">
        <v>4624</v>
      </c>
      <c r="D67" s="786" t="e">
        <v>#REF!</v>
      </c>
      <c r="E67" s="786" t="s">
        <v>4625</v>
      </c>
      <c r="F67" s="786" t="s">
        <v>4626</v>
      </c>
      <c r="G67" s="786" t="s">
        <v>4627</v>
      </c>
      <c r="H67" s="786" t="s">
        <v>4628</v>
      </c>
      <c r="I67" s="786" t="s">
        <v>4629</v>
      </c>
      <c r="J67" s="786" t="s">
        <v>4630</v>
      </c>
      <c r="K67" s="786" t="s">
        <v>4631</v>
      </c>
      <c r="L67" s="786" t="e">
        <v>#REF!</v>
      </c>
      <c r="M67" s="786" t="s">
        <v>4632</v>
      </c>
      <c r="N67" s="786" t="s">
        <v>4633</v>
      </c>
      <c r="O67" s="786" t="s">
        <v>4634</v>
      </c>
      <c r="P67" s="786" t="e">
        <v>#REF!</v>
      </c>
      <c r="Q67" s="786" t="s">
        <v>4635</v>
      </c>
      <c r="R67" s="786" t="s">
        <v>4636</v>
      </c>
      <c r="S67" s="786" t="s">
        <v>4637</v>
      </c>
      <c r="T67" s="786" t="s">
        <v>4638</v>
      </c>
      <c r="U67" s="786" t="s">
        <v>4639</v>
      </c>
      <c r="V67" s="786" t="s">
        <v>4640</v>
      </c>
      <c r="W67" s="786" t="s">
        <v>4641</v>
      </c>
      <c r="X67" s="786" t="s">
        <v>4642</v>
      </c>
      <c r="Y67" s="786" t="s">
        <v>4643</v>
      </c>
      <c r="Z67" s="786" t="s">
        <v>4644</v>
      </c>
      <c r="AA67" s="361" t="s">
        <v>370</v>
      </c>
      <c r="AB67" s="360" t="s">
        <v>514</v>
      </c>
      <c r="AC67" s="401">
        <v>134</v>
      </c>
      <c r="AD67" s="472">
        <v>2</v>
      </c>
      <c r="AE67" s="473">
        <v>284</v>
      </c>
      <c r="AF67" s="473">
        <v>0</v>
      </c>
      <c r="AG67" s="473">
        <v>0</v>
      </c>
      <c r="AH67" s="473">
        <v>206</v>
      </c>
      <c r="AI67" s="473">
        <v>0</v>
      </c>
      <c r="AJ67" s="473">
        <v>0</v>
      </c>
      <c r="AK67" s="331">
        <v>0</v>
      </c>
      <c r="AL67" s="473">
        <v>0</v>
      </c>
      <c r="AM67" s="473">
        <v>0</v>
      </c>
      <c r="AN67" s="473">
        <v>0</v>
      </c>
      <c r="AO67" s="473">
        <v>0</v>
      </c>
      <c r="AP67" s="473">
        <v>0</v>
      </c>
      <c r="AQ67" s="473">
        <v>0</v>
      </c>
      <c r="AR67" s="331">
        <v>0</v>
      </c>
      <c r="AS67" s="331">
        <v>0</v>
      </c>
      <c r="AT67" s="331">
        <v>0</v>
      </c>
      <c r="AU67" s="473">
        <v>0</v>
      </c>
      <c r="AV67" s="473">
        <v>0</v>
      </c>
      <c r="AW67" s="823">
        <v>0</v>
      </c>
      <c r="AX67" s="473">
        <v>0</v>
      </c>
      <c r="AY67" s="473">
        <v>0</v>
      </c>
      <c r="AZ67" s="832">
        <v>492</v>
      </c>
    </row>
    <row r="68" spans="2:52" ht="15" customHeight="1">
      <c r="B68" s="786" t="s">
        <v>4645</v>
      </c>
      <c r="C68" s="786" t="s">
        <v>4646</v>
      </c>
      <c r="D68" s="786" t="e">
        <v>#REF!</v>
      </c>
      <c r="E68" s="786" t="s">
        <v>4647</v>
      </c>
      <c r="F68" s="786" t="s">
        <v>4648</v>
      </c>
      <c r="G68" s="786" t="s">
        <v>4649</v>
      </c>
      <c r="H68" s="786" t="s">
        <v>4650</v>
      </c>
      <c r="I68" s="786" t="s">
        <v>4651</v>
      </c>
      <c r="J68" s="786" t="s">
        <v>4652</v>
      </c>
      <c r="K68" s="786" t="s">
        <v>4653</v>
      </c>
      <c r="L68" s="786" t="e">
        <v>#REF!</v>
      </c>
      <c r="M68" s="786" t="s">
        <v>4654</v>
      </c>
      <c r="N68" s="786" t="s">
        <v>4655</v>
      </c>
      <c r="O68" s="786" t="s">
        <v>4656</v>
      </c>
      <c r="P68" s="786" t="e">
        <v>#REF!</v>
      </c>
      <c r="Q68" s="786" t="s">
        <v>4657</v>
      </c>
      <c r="R68" s="786" t="s">
        <v>4658</v>
      </c>
      <c r="S68" s="786" t="s">
        <v>4659</v>
      </c>
      <c r="T68" s="786" t="s">
        <v>4660</v>
      </c>
      <c r="U68" s="786" t="s">
        <v>4661</v>
      </c>
      <c r="V68" s="786" t="s">
        <v>4662</v>
      </c>
      <c r="W68" s="786" t="s">
        <v>4663</v>
      </c>
      <c r="X68" s="786" t="s">
        <v>4664</v>
      </c>
      <c r="Y68" s="786" t="s">
        <v>4665</v>
      </c>
      <c r="Z68" s="786" t="s">
        <v>4666</v>
      </c>
      <c r="AA68" s="361" t="s">
        <v>371</v>
      </c>
      <c r="AB68" s="360" t="s">
        <v>514</v>
      </c>
      <c r="AC68" s="401">
        <v>150</v>
      </c>
      <c r="AD68" s="472">
        <v>4</v>
      </c>
      <c r="AE68" s="473">
        <v>927</v>
      </c>
      <c r="AF68" s="473">
        <v>0</v>
      </c>
      <c r="AG68" s="473">
        <v>0</v>
      </c>
      <c r="AH68" s="473">
        <v>164</v>
      </c>
      <c r="AI68" s="473">
        <v>0</v>
      </c>
      <c r="AJ68" s="473">
        <v>26</v>
      </c>
      <c r="AK68" s="331">
        <v>0</v>
      </c>
      <c r="AL68" s="473">
        <v>0</v>
      </c>
      <c r="AM68" s="473">
        <v>0</v>
      </c>
      <c r="AN68" s="473">
        <v>0</v>
      </c>
      <c r="AO68" s="473">
        <v>0</v>
      </c>
      <c r="AP68" s="473">
        <v>0</v>
      </c>
      <c r="AQ68" s="473">
        <v>0</v>
      </c>
      <c r="AR68" s="331">
        <v>0</v>
      </c>
      <c r="AS68" s="331">
        <v>0</v>
      </c>
      <c r="AT68" s="331">
        <v>0</v>
      </c>
      <c r="AU68" s="473">
        <v>0</v>
      </c>
      <c r="AV68" s="473">
        <v>0</v>
      </c>
      <c r="AW68" s="823">
        <v>0</v>
      </c>
      <c r="AX68" s="473">
        <v>0</v>
      </c>
      <c r="AY68" s="473">
        <v>0</v>
      </c>
      <c r="AZ68" s="832">
        <v>1121</v>
      </c>
    </row>
    <row r="69" spans="2:52" ht="15" customHeight="1">
      <c r="B69" s="786" t="s">
        <v>4667</v>
      </c>
      <c r="C69" s="786" t="s">
        <v>4668</v>
      </c>
      <c r="D69" s="786" t="e">
        <v>#REF!</v>
      </c>
      <c r="E69" s="786" t="s">
        <v>4669</v>
      </c>
      <c r="F69" s="786" t="s">
        <v>4670</v>
      </c>
      <c r="G69" s="786" t="s">
        <v>4671</v>
      </c>
      <c r="H69" s="786" t="s">
        <v>4672</v>
      </c>
      <c r="I69" s="786" t="s">
        <v>4673</v>
      </c>
      <c r="J69" s="786" t="s">
        <v>4674</v>
      </c>
      <c r="K69" s="786" t="s">
        <v>4675</v>
      </c>
      <c r="L69" s="786" t="e">
        <v>#REF!</v>
      </c>
      <c r="M69" s="786" t="s">
        <v>4676</v>
      </c>
      <c r="N69" s="786" t="s">
        <v>4677</v>
      </c>
      <c r="O69" s="786" t="s">
        <v>4678</v>
      </c>
      <c r="P69" s="786" t="e">
        <v>#REF!</v>
      </c>
      <c r="Q69" s="786" t="s">
        <v>4679</v>
      </c>
      <c r="R69" s="786" t="s">
        <v>4680</v>
      </c>
      <c r="S69" s="786" t="s">
        <v>4681</v>
      </c>
      <c r="T69" s="786" t="s">
        <v>4682</v>
      </c>
      <c r="U69" s="786" t="s">
        <v>4683</v>
      </c>
      <c r="V69" s="786" t="s">
        <v>4684</v>
      </c>
      <c r="W69" s="786" t="s">
        <v>4685</v>
      </c>
      <c r="X69" s="786" t="s">
        <v>4686</v>
      </c>
      <c r="Y69" s="786" t="s">
        <v>4687</v>
      </c>
      <c r="Z69" s="786" t="s">
        <v>4688</v>
      </c>
      <c r="AA69" s="361" t="s">
        <v>372</v>
      </c>
      <c r="AB69" s="360" t="s">
        <v>514</v>
      </c>
      <c r="AC69" s="401">
        <v>237</v>
      </c>
      <c r="AD69" s="472">
        <v>10432</v>
      </c>
      <c r="AE69" s="473">
        <v>702</v>
      </c>
      <c r="AF69" s="473">
        <v>1533</v>
      </c>
      <c r="AG69" s="473">
        <v>2</v>
      </c>
      <c r="AH69" s="473">
        <v>704</v>
      </c>
      <c r="AI69" s="473">
        <v>0</v>
      </c>
      <c r="AJ69" s="473">
        <v>7</v>
      </c>
      <c r="AK69" s="331">
        <v>0</v>
      </c>
      <c r="AL69" s="473">
        <v>0</v>
      </c>
      <c r="AM69" s="473">
        <v>0</v>
      </c>
      <c r="AN69" s="473">
        <v>0</v>
      </c>
      <c r="AO69" s="473">
        <v>0</v>
      </c>
      <c r="AP69" s="473">
        <v>0</v>
      </c>
      <c r="AQ69" s="473">
        <v>0</v>
      </c>
      <c r="AR69" s="331">
        <v>4</v>
      </c>
      <c r="AS69" s="331">
        <v>0</v>
      </c>
      <c r="AT69" s="331">
        <v>0</v>
      </c>
      <c r="AU69" s="473">
        <v>0</v>
      </c>
      <c r="AV69" s="473">
        <v>0</v>
      </c>
      <c r="AW69" s="823">
        <v>0</v>
      </c>
      <c r="AX69" s="473">
        <v>0</v>
      </c>
      <c r="AY69" s="473">
        <v>0</v>
      </c>
      <c r="AZ69" s="832">
        <v>13380</v>
      </c>
    </row>
    <row r="70" spans="2:52" ht="15" customHeight="1">
      <c r="B70" s="786" t="s">
        <v>4689</v>
      </c>
      <c r="C70" s="786" t="s">
        <v>4690</v>
      </c>
      <c r="D70" s="786" t="e">
        <v>#REF!</v>
      </c>
      <c r="E70" s="786" t="s">
        <v>4691</v>
      </c>
      <c r="F70" s="786" t="s">
        <v>4692</v>
      </c>
      <c r="G70" s="786" t="s">
        <v>4693</v>
      </c>
      <c r="H70" s="786" t="s">
        <v>4694</v>
      </c>
      <c r="I70" s="786" t="s">
        <v>4695</v>
      </c>
      <c r="J70" s="786" t="s">
        <v>4696</v>
      </c>
      <c r="K70" s="786" t="s">
        <v>4697</v>
      </c>
      <c r="L70" s="786" t="e">
        <v>#REF!</v>
      </c>
      <c r="M70" s="786" t="s">
        <v>4698</v>
      </c>
      <c r="N70" s="786" t="s">
        <v>4699</v>
      </c>
      <c r="O70" s="786" t="s">
        <v>4700</v>
      </c>
      <c r="P70" s="786" t="e">
        <v>#REF!</v>
      </c>
      <c r="Q70" s="786" t="s">
        <v>4701</v>
      </c>
      <c r="R70" s="786" t="s">
        <v>4702</v>
      </c>
      <c r="S70" s="786" t="s">
        <v>4703</v>
      </c>
      <c r="T70" s="786" t="s">
        <v>4704</v>
      </c>
      <c r="U70" s="786" t="s">
        <v>4705</v>
      </c>
      <c r="V70" s="786" t="s">
        <v>4706</v>
      </c>
      <c r="W70" s="786" t="s">
        <v>4707</v>
      </c>
      <c r="X70" s="786" t="s">
        <v>4708</v>
      </c>
      <c r="Y70" s="786" t="s">
        <v>4709</v>
      </c>
      <c r="Z70" s="786" t="s">
        <v>4710</v>
      </c>
      <c r="AA70" s="361" t="s">
        <v>373</v>
      </c>
      <c r="AB70" s="360" t="s">
        <v>514</v>
      </c>
      <c r="AC70" s="401">
        <v>264</v>
      </c>
      <c r="AD70" s="472">
        <v>17</v>
      </c>
      <c r="AE70" s="473">
        <v>3740</v>
      </c>
      <c r="AF70" s="473">
        <v>1892</v>
      </c>
      <c r="AG70" s="473">
        <v>0</v>
      </c>
      <c r="AH70" s="473">
        <v>749</v>
      </c>
      <c r="AI70" s="473">
        <v>0</v>
      </c>
      <c r="AJ70" s="473">
        <v>1</v>
      </c>
      <c r="AK70" s="331">
        <v>0</v>
      </c>
      <c r="AL70" s="473">
        <v>0</v>
      </c>
      <c r="AM70" s="473">
        <v>0</v>
      </c>
      <c r="AN70" s="473">
        <v>0</v>
      </c>
      <c r="AO70" s="473">
        <v>0</v>
      </c>
      <c r="AP70" s="473">
        <v>0</v>
      </c>
      <c r="AQ70" s="473">
        <v>0</v>
      </c>
      <c r="AR70" s="331">
        <v>21</v>
      </c>
      <c r="AS70" s="331">
        <v>0</v>
      </c>
      <c r="AT70" s="331">
        <v>0</v>
      </c>
      <c r="AU70" s="473">
        <v>0</v>
      </c>
      <c r="AV70" s="473">
        <v>0</v>
      </c>
      <c r="AW70" s="823">
        <v>0</v>
      </c>
      <c r="AX70" s="473">
        <v>0</v>
      </c>
      <c r="AY70" s="473">
        <v>0</v>
      </c>
      <c r="AZ70" s="832">
        <v>6399</v>
      </c>
    </row>
    <row r="71" spans="2:52" ht="15" customHeight="1">
      <c r="B71" s="786" t="s">
        <v>4711</v>
      </c>
      <c r="C71" s="786" t="s">
        <v>4712</v>
      </c>
      <c r="D71" s="786" t="e">
        <v>#REF!</v>
      </c>
      <c r="E71" s="786" t="s">
        <v>4713</v>
      </c>
      <c r="F71" s="786" t="s">
        <v>4714</v>
      </c>
      <c r="G71" s="786" t="s">
        <v>4715</v>
      </c>
      <c r="H71" s="786" t="s">
        <v>4716</v>
      </c>
      <c r="I71" s="786" t="s">
        <v>4717</v>
      </c>
      <c r="J71" s="786" t="s">
        <v>4718</v>
      </c>
      <c r="K71" s="786" t="s">
        <v>4719</v>
      </c>
      <c r="L71" s="786" t="e">
        <v>#REF!</v>
      </c>
      <c r="M71" s="786" t="s">
        <v>4720</v>
      </c>
      <c r="N71" s="786" t="s">
        <v>4721</v>
      </c>
      <c r="O71" s="786" t="s">
        <v>4722</v>
      </c>
      <c r="P71" s="786" t="e">
        <v>#REF!</v>
      </c>
      <c r="Q71" s="786" t="s">
        <v>4723</v>
      </c>
      <c r="R71" s="786" t="s">
        <v>4724</v>
      </c>
      <c r="S71" s="786" t="s">
        <v>4725</v>
      </c>
      <c r="T71" s="786" t="s">
        <v>4726</v>
      </c>
      <c r="U71" s="786" t="s">
        <v>4727</v>
      </c>
      <c r="V71" s="786" t="s">
        <v>4728</v>
      </c>
      <c r="W71" s="786" t="s">
        <v>4729</v>
      </c>
      <c r="X71" s="786" t="s">
        <v>4730</v>
      </c>
      <c r="Y71" s="786" t="s">
        <v>4731</v>
      </c>
      <c r="Z71" s="786" t="s">
        <v>4732</v>
      </c>
      <c r="AA71" s="361" t="s">
        <v>374</v>
      </c>
      <c r="AB71" s="360" t="s">
        <v>514</v>
      </c>
      <c r="AC71" s="401">
        <v>310</v>
      </c>
      <c r="AD71" s="472">
        <v>4</v>
      </c>
      <c r="AE71" s="473">
        <v>1865</v>
      </c>
      <c r="AF71" s="473">
        <v>0</v>
      </c>
      <c r="AG71" s="473">
        <v>0</v>
      </c>
      <c r="AH71" s="473">
        <v>280</v>
      </c>
      <c r="AI71" s="473">
        <v>0</v>
      </c>
      <c r="AJ71" s="473">
        <v>81</v>
      </c>
      <c r="AK71" s="331">
        <v>0</v>
      </c>
      <c r="AL71" s="473">
        <v>0</v>
      </c>
      <c r="AM71" s="473">
        <v>0</v>
      </c>
      <c r="AN71" s="473">
        <v>0</v>
      </c>
      <c r="AO71" s="473">
        <v>0</v>
      </c>
      <c r="AP71" s="473">
        <v>0</v>
      </c>
      <c r="AQ71" s="473">
        <v>0</v>
      </c>
      <c r="AR71" s="331">
        <v>5</v>
      </c>
      <c r="AS71" s="331">
        <v>0</v>
      </c>
      <c r="AT71" s="331">
        <v>0</v>
      </c>
      <c r="AU71" s="473">
        <v>0</v>
      </c>
      <c r="AV71" s="473">
        <v>0</v>
      </c>
      <c r="AW71" s="823">
        <v>0</v>
      </c>
      <c r="AX71" s="473">
        <v>0</v>
      </c>
      <c r="AY71" s="473">
        <v>0</v>
      </c>
      <c r="AZ71" s="832">
        <v>2230</v>
      </c>
    </row>
    <row r="72" spans="2:52" ht="15" customHeight="1">
      <c r="B72" s="786" t="s">
        <v>4733</v>
      </c>
      <c r="C72" s="786" t="s">
        <v>4734</v>
      </c>
      <c r="D72" s="786" t="e">
        <v>#REF!</v>
      </c>
      <c r="E72" s="786" t="s">
        <v>4735</v>
      </c>
      <c r="F72" s="786" t="s">
        <v>4736</v>
      </c>
      <c r="G72" s="786" t="s">
        <v>4737</v>
      </c>
      <c r="H72" s="786" t="s">
        <v>4738</v>
      </c>
      <c r="I72" s="786" t="s">
        <v>4739</v>
      </c>
      <c r="J72" s="786" t="s">
        <v>4740</v>
      </c>
      <c r="K72" s="786" t="s">
        <v>4741</v>
      </c>
      <c r="L72" s="786" t="e">
        <v>#REF!</v>
      </c>
      <c r="M72" s="786" t="s">
        <v>4742</v>
      </c>
      <c r="N72" s="786" t="s">
        <v>4743</v>
      </c>
      <c r="O72" s="786" t="s">
        <v>4744</v>
      </c>
      <c r="P72" s="786" t="e">
        <v>#REF!</v>
      </c>
      <c r="Q72" s="786" t="s">
        <v>4745</v>
      </c>
      <c r="R72" s="786" t="s">
        <v>4746</v>
      </c>
      <c r="S72" s="786" t="s">
        <v>4747</v>
      </c>
      <c r="T72" s="786" t="s">
        <v>4748</v>
      </c>
      <c r="U72" s="786" t="s">
        <v>4749</v>
      </c>
      <c r="V72" s="786" t="s">
        <v>4750</v>
      </c>
      <c r="W72" s="786" t="s">
        <v>4751</v>
      </c>
      <c r="X72" s="786" t="s">
        <v>4752</v>
      </c>
      <c r="Y72" s="786" t="s">
        <v>4753</v>
      </c>
      <c r="Z72" s="786" t="s">
        <v>4754</v>
      </c>
      <c r="AA72" s="361" t="s">
        <v>375</v>
      </c>
      <c r="AB72" s="360" t="s">
        <v>514</v>
      </c>
      <c r="AC72" s="401">
        <v>315</v>
      </c>
      <c r="AD72" s="472">
        <v>8</v>
      </c>
      <c r="AE72" s="473">
        <v>932</v>
      </c>
      <c r="AF72" s="473">
        <v>0</v>
      </c>
      <c r="AG72" s="473">
        <v>0</v>
      </c>
      <c r="AH72" s="473">
        <v>205</v>
      </c>
      <c r="AI72" s="473">
        <v>0</v>
      </c>
      <c r="AJ72" s="473">
        <v>15</v>
      </c>
      <c r="AK72" s="331">
        <v>0</v>
      </c>
      <c r="AL72" s="473">
        <v>0</v>
      </c>
      <c r="AM72" s="473">
        <v>0</v>
      </c>
      <c r="AN72" s="473">
        <v>0</v>
      </c>
      <c r="AO72" s="473">
        <v>0</v>
      </c>
      <c r="AP72" s="473">
        <v>0</v>
      </c>
      <c r="AQ72" s="473">
        <v>0</v>
      </c>
      <c r="AR72" s="331">
        <v>1</v>
      </c>
      <c r="AS72" s="331">
        <v>0</v>
      </c>
      <c r="AT72" s="331">
        <v>0</v>
      </c>
      <c r="AU72" s="473">
        <v>0</v>
      </c>
      <c r="AV72" s="473">
        <v>0</v>
      </c>
      <c r="AW72" s="823">
        <v>0</v>
      </c>
      <c r="AX72" s="473">
        <v>0</v>
      </c>
      <c r="AY72" s="473">
        <v>0</v>
      </c>
      <c r="AZ72" s="832">
        <v>1160</v>
      </c>
    </row>
    <row r="73" spans="2:52" ht="15" customHeight="1">
      <c r="B73" s="786" t="s">
        <v>4755</v>
      </c>
      <c r="C73" s="786" t="s">
        <v>4756</v>
      </c>
      <c r="D73" s="786" t="e">
        <v>#REF!</v>
      </c>
      <c r="E73" s="786" t="s">
        <v>4757</v>
      </c>
      <c r="F73" s="786" t="s">
        <v>4758</v>
      </c>
      <c r="G73" s="786" t="s">
        <v>4759</v>
      </c>
      <c r="H73" s="786" t="s">
        <v>4760</v>
      </c>
      <c r="I73" s="786" t="s">
        <v>4761</v>
      </c>
      <c r="J73" s="786" t="s">
        <v>4762</v>
      </c>
      <c r="K73" s="786" t="s">
        <v>4763</v>
      </c>
      <c r="L73" s="786" t="e">
        <v>#REF!</v>
      </c>
      <c r="M73" s="786" t="s">
        <v>4764</v>
      </c>
      <c r="N73" s="786" t="s">
        <v>4765</v>
      </c>
      <c r="O73" s="786" t="s">
        <v>4766</v>
      </c>
      <c r="P73" s="786" t="e">
        <v>#REF!</v>
      </c>
      <c r="Q73" s="786" t="s">
        <v>4767</v>
      </c>
      <c r="R73" s="786" t="s">
        <v>4768</v>
      </c>
      <c r="S73" s="786" t="s">
        <v>4769</v>
      </c>
      <c r="T73" s="786" t="s">
        <v>4770</v>
      </c>
      <c r="U73" s="786" t="s">
        <v>4771</v>
      </c>
      <c r="V73" s="786" t="s">
        <v>4772</v>
      </c>
      <c r="W73" s="786" t="s">
        <v>4773</v>
      </c>
      <c r="X73" s="786" t="s">
        <v>4774</v>
      </c>
      <c r="Y73" s="786" t="s">
        <v>4775</v>
      </c>
      <c r="Z73" s="786" t="s">
        <v>4776</v>
      </c>
      <c r="AA73" s="361" t="s">
        <v>376</v>
      </c>
      <c r="AB73" s="360" t="s">
        <v>514</v>
      </c>
      <c r="AC73" s="401">
        <v>361</v>
      </c>
      <c r="AD73" s="472">
        <v>1</v>
      </c>
      <c r="AE73" s="473">
        <v>1506</v>
      </c>
      <c r="AF73" s="473">
        <v>0</v>
      </c>
      <c r="AG73" s="473">
        <v>0</v>
      </c>
      <c r="AH73" s="473">
        <v>716</v>
      </c>
      <c r="AI73" s="473">
        <v>0</v>
      </c>
      <c r="AJ73" s="473">
        <v>0</v>
      </c>
      <c r="AK73" s="331">
        <v>0</v>
      </c>
      <c r="AL73" s="473">
        <v>0</v>
      </c>
      <c r="AM73" s="473">
        <v>0</v>
      </c>
      <c r="AN73" s="473">
        <v>0</v>
      </c>
      <c r="AO73" s="473">
        <v>0</v>
      </c>
      <c r="AP73" s="473">
        <v>0</v>
      </c>
      <c r="AQ73" s="473">
        <v>0</v>
      </c>
      <c r="AR73" s="331">
        <v>0</v>
      </c>
      <c r="AS73" s="331">
        <v>0</v>
      </c>
      <c r="AT73" s="331">
        <v>0</v>
      </c>
      <c r="AU73" s="473">
        <v>0</v>
      </c>
      <c r="AV73" s="473">
        <v>0</v>
      </c>
      <c r="AW73" s="823">
        <v>0</v>
      </c>
      <c r="AX73" s="473">
        <v>0</v>
      </c>
      <c r="AY73" s="473">
        <v>0</v>
      </c>
      <c r="AZ73" s="832">
        <v>2223</v>
      </c>
    </row>
    <row r="74" spans="2:52" ht="15" customHeight="1">
      <c r="B74" s="786" t="s">
        <v>4777</v>
      </c>
      <c r="C74" s="786" t="s">
        <v>4778</v>
      </c>
      <c r="D74" s="786" t="e">
        <v>#REF!</v>
      </c>
      <c r="E74" s="786" t="s">
        <v>4779</v>
      </c>
      <c r="F74" s="786" t="s">
        <v>4780</v>
      </c>
      <c r="G74" s="786" t="s">
        <v>4781</v>
      </c>
      <c r="H74" s="786" t="s">
        <v>4782</v>
      </c>
      <c r="I74" s="786" t="s">
        <v>4783</v>
      </c>
      <c r="J74" s="786" t="s">
        <v>4784</v>
      </c>
      <c r="K74" s="786" t="s">
        <v>4785</v>
      </c>
      <c r="L74" s="786" t="e">
        <v>#REF!</v>
      </c>
      <c r="M74" s="786" t="s">
        <v>4786</v>
      </c>
      <c r="N74" s="786" t="s">
        <v>4787</v>
      </c>
      <c r="O74" s="786" t="s">
        <v>4788</v>
      </c>
      <c r="P74" s="786" t="e">
        <v>#REF!</v>
      </c>
      <c r="Q74" s="786" t="s">
        <v>4789</v>
      </c>
      <c r="R74" s="786" t="s">
        <v>4790</v>
      </c>
      <c r="S74" s="786" t="s">
        <v>4791</v>
      </c>
      <c r="T74" s="786" t="s">
        <v>4792</v>
      </c>
      <c r="U74" s="786" t="s">
        <v>4793</v>
      </c>
      <c r="V74" s="786" t="s">
        <v>4794</v>
      </c>
      <c r="W74" s="786" t="s">
        <v>4795</v>
      </c>
      <c r="X74" s="786" t="s">
        <v>4796</v>
      </c>
      <c r="Y74" s="786" t="s">
        <v>4797</v>
      </c>
      <c r="Z74" s="786" t="s">
        <v>4798</v>
      </c>
      <c r="AA74" s="361" t="s">
        <v>377</v>
      </c>
      <c r="AB74" s="360" t="s">
        <v>514</v>
      </c>
      <c r="AC74" s="401">
        <v>647</v>
      </c>
      <c r="AD74" s="472">
        <v>6</v>
      </c>
      <c r="AE74" s="473">
        <v>997</v>
      </c>
      <c r="AF74" s="473">
        <v>0</v>
      </c>
      <c r="AG74" s="473">
        <v>0</v>
      </c>
      <c r="AH74" s="473">
        <v>324</v>
      </c>
      <c r="AI74" s="473">
        <v>0</v>
      </c>
      <c r="AJ74" s="473">
        <v>1</v>
      </c>
      <c r="AK74" s="331">
        <v>0</v>
      </c>
      <c r="AL74" s="473">
        <v>0</v>
      </c>
      <c r="AM74" s="473">
        <v>0</v>
      </c>
      <c r="AN74" s="473">
        <v>0</v>
      </c>
      <c r="AO74" s="473">
        <v>0</v>
      </c>
      <c r="AP74" s="473">
        <v>0</v>
      </c>
      <c r="AQ74" s="473">
        <v>0</v>
      </c>
      <c r="AR74" s="331">
        <v>2</v>
      </c>
      <c r="AS74" s="331">
        <v>0</v>
      </c>
      <c r="AT74" s="331">
        <v>0</v>
      </c>
      <c r="AU74" s="473">
        <v>0</v>
      </c>
      <c r="AV74" s="473">
        <v>0</v>
      </c>
      <c r="AW74" s="823">
        <v>0</v>
      </c>
      <c r="AX74" s="473">
        <v>0</v>
      </c>
      <c r="AY74" s="473">
        <v>1</v>
      </c>
      <c r="AZ74" s="832">
        <v>1329</v>
      </c>
    </row>
    <row r="75" spans="2:52" ht="15" customHeight="1">
      <c r="B75" s="786" t="s">
        <v>4799</v>
      </c>
      <c r="C75" s="786" t="s">
        <v>4800</v>
      </c>
      <c r="D75" s="786" t="e">
        <v>#REF!</v>
      </c>
      <c r="E75" s="786" t="s">
        <v>4801</v>
      </c>
      <c r="F75" s="786" t="s">
        <v>4802</v>
      </c>
      <c r="G75" s="786" t="s">
        <v>4803</v>
      </c>
      <c r="H75" s="786" t="s">
        <v>4804</v>
      </c>
      <c r="I75" s="786" t="s">
        <v>4805</v>
      </c>
      <c r="J75" s="786" t="s">
        <v>4806</v>
      </c>
      <c r="K75" s="786" t="s">
        <v>4807</v>
      </c>
      <c r="L75" s="786" t="e">
        <v>#REF!</v>
      </c>
      <c r="M75" s="786" t="s">
        <v>4808</v>
      </c>
      <c r="N75" s="786" t="s">
        <v>4809</v>
      </c>
      <c r="O75" s="786" t="s">
        <v>4810</v>
      </c>
      <c r="P75" s="786" t="e">
        <v>#REF!</v>
      </c>
      <c r="Q75" s="786" t="s">
        <v>4811</v>
      </c>
      <c r="R75" s="786" t="s">
        <v>4812</v>
      </c>
      <c r="S75" s="786" t="s">
        <v>4813</v>
      </c>
      <c r="T75" s="786" t="s">
        <v>4814</v>
      </c>
      <c r="U75" s="786" t="s">
        <v>4815</v>
      </c>
      <c r="V75" s="786" t="s">
        <v>4816</v>
      </c>
      <c r="W75" s="786" t="s">
        <v>4817</v>
      </c>
      <c r="X75" s="786" t="s">
        <v>4818</v>
      </c>
      <c r="Y75" s="786" t="s">
        <v>4819</v>
      </c>
      <c r="Z75" s="786" t="s">
        <v>4820</v>
      </c>
      <c r="AA75" s="361" t="s">
        <v>378</v>
      </c>
      <c r="AB75" s="360" t="s">
        <v>514</v>
      </c>
      <c r="AC75" s="401">
        <v>658</v>
      </c>
      <c r="AD75" s="472">
        <v>4</v>
      </c>
      <c r="AE75" s="473">
        <v>721</v>
      </c>
      <c r="AF75" s="473">
        <v>1</v>
      </c>
      <c r="AG75" s="473">
        <v>0</v>
      </c>
      <c r="AH75" s="473">
        <v>266</v>
      </c>
      <c r="AI75" s="473">
        <v>0</v>
      </c>
      <c r="AJ75" s="473">
        <v>1</v>
      </c>
      <c r="AK75" s="331">
        <v>0</v>
      </c>
      <c r="AL75" s="473">
        <v>0</v>
      </c>
      <c r="AM75" s="473">
        <v>0</v>
      </c>
      <c r="AN75" s="473">
        <v>0</v>
      </c>
      <c r="AO75" s="473">
        <v>0</v>
      </c>
      <c r="AP75" s="473">
        <v>0</v>
      </c>
      <c r="AQ75" s="473">
        <v>0</v>
      </c>
      <c r="AR75" s="331">
        <v>1</v>
      </c>
      <c r="AS75" s="331">
        <v>0</v>
      </c>
      <c r="AT75" s="331">
        <v>0</v>
      </c>
      <c r="AU75" s="473">
        <v>0</v>
      </c>
      <c r="AV75" s="473">
        <v>0</v>
      </c>
      <c r="AW75" s="823">
        <v>0</v>
      </c>
      <c r="AX75" s="473">
        <v>0</v>
      </c>
      <c r="AY75" s="473">
        <v>0</v>
      </c>
      <c r="AZ75" s="832">
        <v>993</v>
      </c>
    </row>
    <row r="76" spans="2:52" ht="15" customHeight="1">
      <c r="B76" s="786" t="s">
        <v>4821</v>
      </c>
      <c r="C76" s="786" t="s">
        <v>4822</v>
      </c>
      <c r="D76" s="786" t="e">
        <v>#REF!</v>
      </c>
      <c r="E76" s="786" t="s">
        <v>4823</v>
      </c>
      <c r="F76" s="786" t="s">
        <v>4824</v>
      </c>
      <c r="G76" s="786" t="s">
        <v>4825</v>
      </c>
      <c r="H76" s="786" t="s">
        <v>4826</v>
      </c>
      <c r="I76" s="786" t="s">
        <v>4827</v>
      </c>
      <c r="J76" s="786" t="s">
        <v>4828</v>
      </c>
      <c r="K76" s="786" t="s">
        <v>4829</v>
      </c>
      <c r="L76" s="786" t="e">
        <v>#REF!</v>
      </c>
      <c r="M76" s="786" t="s">
        <v>4830</v>
      </c>
      <c r="N76" s="786" t="s">
        <v>4831</v>
      </c>
      <c r="O76" s="786" t="s">
        <v>4832</v>
      </c>
      <c r="P76" s="786" t="e">
        <v>#REF!</v>
      </c>
      <c r="Q76" s="786" t="s">
        <v>4833</v>
      </c>
      <c r="R76" s="786" t="s">
        <v>4834</v>
      </c>
      <c r="S76" s="786" t="s">
        <v>4835</v>
      </c>
      <c r="T76" s="786" t="s">
        <v>4836</v>
      </c>
      <c r="U76" s="786" t="s">
        <v>4837</v>
      </c>
      <c r="V76" s="786" t="s">
        <v>4838</v>
      </c>
      <c r="W76" s="786" t="s">
        <v>4839</v>
      </c>
      <c r="X76" s="786" t="s">
        <v>4840</v>
      </c>
      <c r="Y76" s="786" t="s">
        <v>4841</v>
      </c>
      <c r="Z76" s="786" t="s">
        <v>4842</v>
      </c>
      <c r="AA76" s="361" t="s">
        <v>379</v>
      </c>
      <c r="AB76" s="360" t="s">
        <v>514</v>
      </c>
      <c r="AC76" s="401">
        <v>664</v>
      </c>
      <c r="AD76" s="472">
        <v>51</v>
      </c>
      <c r="AE76" s="473">
        <v>7150</v>
      </c>
      <c r="AF76" s="473">
        <v>5467</v>
      </c>
      <c r="AG76" s="473">
        <v>0</v>
      </c>
      <c r="AH76" s="473">
        <v>1635</v>
      </c>
      <c r="AI76" s="473">
        <v>0</v>
      </c>
      <c r="AJ76" s="473">
        <v>4</v>
      </c>
      <c r="AK76" s="331">
        <v>0</v>
      </c>
      <c r="AL76" s="473">
        <v>0</v>
      </c>
      <c r="AM76" s="473">
        <v>0</v>
      </c>
      <c r="AN76" s="473">
        <v>0</v>
      </c>
      <c r="AO76" s="473">
        <v>0</v>
      </c>
      <c r="AP76" s="473">
        <v>0</v>
      </c>
      <c r="AQ76" s="473">
        <v>0</v>
      </c>
      <c r="AR76" s="331">
        <v>14</v>
      </c>
      <c r="AS76" s="331">
        <v>0</v>
      </c>
      <c r="AT76" s="331">
        <v>0</v>
      </c>
      <c r="AU76" s="473">
        <v>0</v>
      </c>
      <c r="AV76" s="473">
        <v>0</v>
      </c>
      <c r="AW76" s="823">
        <v>0</v>
      </c>
      <c r="AX76" s="473">
        <v>0</v>
      </c>
      <c r="AY76" s="473">
        <v>0</v>
      </c>
      <c r="AZ76" s="832">
        <v>14307</v>
      </c>
    </row>
    <row r="77" spans="2:52" ht="15" customHeight="1">
      <c r="B77" s="786" t="s">
        <v>4843</v>
      </c>
      <c r="C77" s="786" t="s">
        <v>4844</v>
      </c>
      <c r="D77" s="786" t="e">
        <v>#REF!</v>
      </c>
      <c r="E77" s="786" t="s">
        <v>4845</v>
      </c>
      <c r="F77" s="786" t="s">
        <v>4846</v>
      </c>
      <c r="G77" s="786" t="s">
        <v>4847</v>
      </c>
      <c r="H77" s="786" t="s">
        <v>4848</v>
      </c>
      <c r="I77" s="786" t="s">
        <v>4849</v>
      </c>
      <c r="J77" s="786" t="s">
        <v>4850</v>
      </c>
      <c r="K77" s="786" t="s">
        <v>4851</v>
      </c>
      <c r="L77" s="786" t="e">
        <v>#REF!</v>
      </c>
      <c r="M77" s="786" t="s">
        <v>4852</v>
      </c>
      <c r="N77" s="786" t="s">
        <v>4853</v>
      </c>
      <c r="O77" s="786" t="s">
        <v>4854</v>
      </c>
      <c r="P77" s="786" t="e">
        <v>#REF!</v>
      </c>
      <c r="Q77" s="786" t="s">
        <v>4855</v>
      </c>
      <c r="R77" s="786" t="s">
        <v>4856</v>
      </c>
      <c r="S77" s="786" t="s">
        <v>4857</v>
      </c>
      <c r="T77" s="786" t="s">
        <v>4858</v>
      </c>
      <c r="U77" s="786" t="s">
        <v>4859</v>
      </c>
      <c r="V77" s="786" t="s">
        <v>4860</v>
      </c>
      <c r="W77" s="786" t="s">
        <v>4861</v>
      </c>
      <c r="X77" s="786" t="s">
        <v>4862</v>
      </c>
      <c r="Y77" s="786" t="s">
        <v>4863</v>
      </c>
      <c r="Z77" s="786" t="s">
        <v>4864</v>
      </c>
      <c r="AA77" s="361" t="s">
        <v>380</v>
      </c>
      <c r="AB77" s="360" t="s">
        <v>514</v>
      </c>
      <c r="AC77" s="401">
        <v>686</v>
      </c>
      <c r="AD77" s="472">
        <v>14439</v>
      </c>
      <c r="AE77" s="473">
        <v>1479</v>
      </c>
      <c r="AF77" s="473">
        <v>2774</v>
      </c>
      <c r="AG77" s="473">
        <v>0</v>
      </c>
      <c r="AH77" s="473">
        <v>2219</v>
      </c>
      <c r="AI77" s="473">
        <v>0</v>
      </c>
      <c r="AJ77" s="473">
        <v>13</v>
      </c>
      <c r="AK77" s="331">
        <v>0</v>
      </c>
      <c r="AL77" s="473">
        <v>0</v>
      </c>
      <c r="AM77" s="473">
        <v>0</v>
      </c>
      <c r="AN77" s="473">
        <v>0</v>
      </c>
      <c r="AO77" s="473">
        <v>0</v>
      </c>
      <c r="AP77" s="473">
        <v>0</v>
      </c>
      <c r="AQ77" s="473">
        <v>0</v>
      </c>
      <c r="AR77" s="331">
        <v>20</v>
      </c>
      <c r="AS77" s="331">
        <v>0</v>
      </c>
      <c r="AT77" s="331">
        <v>0</v>
      </c>
      <c r="AU77" s="473">
        <v>0</v>
      </c>
      <c r="AV77" s="473">
        <v>0</v>
      </c>
      <c r="AW77" s="823">
        <v>0</v>
      </c>
      <c r="AX77" s="473">
        <v>0</v>
      </c>
      <c r="AY77" s="473">
        <v>0</v>
      </c>
      <c r="AZ77" s="832">
        <v>20924</v>
      </c>
    </row>
    <row r="78" spans="2:52" ht="15" customHeight="1">
      <c r="B78" s="786" t="s">
        <v>4865</v>
      </c>
      <c r="C78" s="786" t="s">
        <v>4866</v>
      </c>
      <c r="D78" s="786" t="e">
        <v>#REF!</v>
      </c>
      <c r="E78" s="786" t="s">
        <v>4867</v>
      </c>
      <c r="F78" s="786" t="s">
        <v>4868</v>
      </c>
      <c r="G78" s="786" t="s">
        <v>4869</v>
      </c>
      <c r="H78" s="786" t="s">
        <v>4870</v>
      </c>
      <c r="I78" s="786" t="s">
        <v>4871</v>
      </c>
      <c r="J78" s="786" t="s">
        <v>4872</v>
      </c>
      <c r="K78" s="786" t="s">
        <v>4873</v>
      </c>
      <c r="L78" s="786" t="e">
        <v>#REF!</v>
      </c>
      <c r="M78" s="786" t="s">
        <v>4874</v>
      </c>
      <c r="N78" s="786" t="s">
        <v>4875</v>
      </c>
      <c r="O78" s="786" t="s">
        <v>4876</v>
      </c>
      <c r="P78" s="786" t="e">
        <v>#REF!</v>
      </c>
      <c r="Q78" s="786" t="s">
        <v>4877</v>
      </c>
      <c r="R78" s="786" t="s">
        <v>4878</v>
      </c>
      <c r="S78" s="786" t="s">
        <v>4879</v>
      </c>
      <c r="T78" s="786" t="s">
        <v>4880</v>
      </c>
      <c r="U78" s="786" t="s">
        <v>4881</v>
      </c>
      <c r="V78" s="786" t="s">
        <v>4882</v>
      </c>
      <c r="W78" s="786" t="s">
        <v>4883</v>
      </c>
      <c r="X78" s="786" t="s">
        <v>4884</v>
      </c>
      <c r="Y78" s="786" t="s">
        <v>4885</v>
      </c>
      <c r="Z78" s="786" t="s">
        <v>4886</v>
      </c>
      <c r="AA78" s="361" t="s">
        <v>381</v>
      </c>
      <c r="AB78" s="360" t="s">
        <v>514</v>
      </c>
      <c r="AC78" s="401">
        <v>819</v>
      </c>
      <c r="AD78" s="472">
        <v>3</v>
      </c>
      <c r="AE78" s="473">
        <v>554</v>
      </c>
      <c r="AF78" s="473">
        <v>0</v>
      </c>
      <c r="AG78" s="473">
        <v>0</v>
      </c>
      <c r="AH78" s="473">
        <v>243</v>
      </c>
      <c r="AI78" s="473">
        <v>0</v>
      </c>
      <c r="AJ78" s="473">
        <v>0</v>
      </c>
      <c r="AK78" s="331">
        <v>0</v>
      </c>
      <c r="AL78" s="473">
        <v>0</v>
      </c>
      <c r="AM78" s="473">
        <v>0</v>
      </c>
      <c r="AN78" s="473">
        <v>0</v>
      </c>
      <c r="AO78" s="473">
        <v>0</v>
      </c>
      <c r="AP78" s="473">
        <v>0</v>
      </c>
      <c r="AQ78" s="473">
        <v>0</v>
      </c>
      <c r="AR78" s="331">
        <v>0</v>
      </c>
      <c r="AS78" s="331">
        <v>0</v>
      </c>
      <c r="AT78" s="331">
        <v>0</v>
      </c>
      <c r="AU78" s="473">
        <v>0</v>
      </c>
      <c r="AV78" s="473">
        <v>0</v>
      </c>
      <c r="AW78" s="823">
        <v>0</v>
      </c>
      <c r="AX78" s="473">
        <v>0</v>
      </c>
      <c r="AY78" s="473">
        <v>0</v>
      </c>
      <c r="AZ78" s="832">
        <v>800</v>
      </c>
    </row>
    <row r="79" spans="2:52" ht="15" customHeight="1">
      <c r="B79" s="786" t="s">
        <v>4887</v>
      </c>
      <c r="C79" s="786" t="s">
        <v>4888</v>
      </c>
      <c r="D79" s="786" t="e">
        <v>#REF!</v>
      </c>
      <c r="E79" s="786" t="s">
        <v>4889</v>
      </c>
      <c r="F79" s="786" t="s">
        <v>4890</v>
      </c>
      <c r="G79" s="786" t="s">
        <v>4891</v>
      </c>
      <c r="H79" s="786" t="s">
        <v>4892</v>
      </c>
      <c r="I79" s="786" t="s">
        <v>4893</v>
      </c>
      <c r="J79" s="786" t="s">
        <v>4894</v>
      </c>
      <c r="K79" s="786" t="s">
        <v>4895</v>
      </c>
      <c r="L79" s="786" t="e">
        <v>#REF!</v>
      </c>
      <c r="M79" s="786" t="s">
        <v>4896</v>
      </c>
      <c r="N79" s="786" t="s">
        <v>4897</v>
      </c>
      <c r="O79" s="786" t="s">
        <v>4898</v>
      </c>
      <c r="P79" s="786" t="e">
        <v>#REF!</v>
      </c>
      <c r="Q79" s="786" t="s">
        <v>4899</v>
      </c>
      <c r="R79" s="786" t="s">
        <v>4900</v>
      </c>
      <c r="S79" s="786" t="s">
        <v>4901</v>
      </c>
      <c r="T79" s="786" t="s">
        <v>4902</v>
      </c>
      <c r="U79" s="786" t="s">
        <v>4903</v>
      </c>
      <c r="V79" s="786" t="s">
        <v>4904</v>
      </c>
      <c r="W79" s="786" t="s">
        <v>4905</v>
      </c>
      <c r="X79" s="786" t="s">
        <v>4906</v>
      </c>
      <c r="Y79" s="786" t="s">
        <v>4907</v>
      </c>
      <c r="Z79" s="786" t="s">
        <v>4908</v>
      </c>
      <c r="AA79" s="361" t="s">
        <v>382</v>
      </c>
      <c r="AB79" s="360" t="s">
        <v>514</v>
      </c>
      <c r="AC79" s="401">
        <v>854</v>
      </c>
      <c r="AD79" s="472">
        <v>2</v>
      </c>
      <c r="AE79" s="473">
        <v>304</v>
      </c>
      <c r="AF79" s="473">
        <v>0</v>
      </c>
      <c r="AG79" s="473">
        <v>0</v>
      </c>
      <c r="AH79" s="473">
        <v>27</v>
      </c>
      <c r="AI79" s="473">
        <v>731</v>
      </c>
      <c r="AJ79" s="473">
        <v>0</v>
      </c>
      <c r="AK79" s="331">
        <v>29</v>
      </c>
      <c r="AL79" s="473">
        <v>0</v>
      </c>
      <c r="AM79" s="473">
        <v>0</v>
      </c>
      <c r="AN79" s="473">
        <v>0</v>
      </c>
      <c r="AO79" s="473">
        <v>0</v>
      </c>
      <c r="AP79" s="473">
        <v>0</v>
      </c>
      <c r="AQ79" s="473">
        <v>0</v>
      </c>
      <c r="AR79" s="331">
        <v>0</v>
      </c>
      <c r="AS79" s="331">
        <v>0</v>
      </c>
      <c r="AT79" s="331">
        <v>0</v>
      </c>
      <c r="AU79" s="473">
        <v>0</v>
      </c>
      <c r="AV79" s="473">
        <v>0</v>
      </c>
      <c r="AW79" s="823">
        <v>0</v>
      </c>
      <c r="AX79" s="473">
        <v>0</v>
      </c>
      <c r="AY79" s="473">
        <v>0</v>
      </c>
      <c r="AZ79" s="832">
        <v>1064</v>
      </c>
    </row>
    <row r="80" spans="2:52" ht="15" customHeight="1">
      <c r="B80" s="786" t="s">
        <v>592</v>
      </c>
      <c r="C80" s="786" t="s">
        <v>611</v>
      </c>
      <c r="D80" s="786" t="e">
        <v>#REF!</v>
      </c>
      <c r="E80" s="786" t="s">
        <v>593</v>
      </c>
      <c r="F80" s="786" t="s">
        <v>594</v>
      </c>
      <c r="G80" s="786" t="s">
        <v>595</v>
      </c>
      <c r="H80" s="786" t="s">
        <v>615</v>
      </c>
      <c r="I80" s="786" t="s">
        <v>596</v>
      </c>
      <c r="J80" s="786" t="s">
        <v>614</v>
      </c>
      <c r="K80" s="786" t="s">
        <v>598</v>
      </c>
      <c r="L80" s="786" t="e">
        <v>#REF!</v>
      </c>
      <c r="M80" s="786" t="s">
        <v>597</v>
      </c>
      <c r="N80" s="786" t="s">
        <v>599</v>
      </c>
      <c r="O80" s="786" t="s">
        <v>600</v>
      </c>
      <c r="P80" s="786" t="e">
        <v>#REF!</v>
      </c>
      <c r="Q80" s="786" t="s">
        <v>603</v>
      </c>
      <c r="R80" s="786" t="s">
        <v>612</v>
      </c>
      <c r="S80" s="786" t="s">
        <v>602</v>
      </c>
      <c r="T80" s="786" t="s">
        <v>601</v>
      </c>
      <c r="U80" s="786" t="s">
        <v>3391</v>
      </c>
      <c r="V80" s="786" t="s">
        <v>605</v>
      </c>
      <c r="W80" s="786" t="s">
        <v>4909</v>
      </c>
      <c r="X80" s="786" t="s">
        <v>4910</v>
      </c>
      <c r="Y80" s="786" t="s">
        <v>4911</v>
      </c>
      <c r="Z80" s="786" t="s">
        <v>4912</v>
      </c>
      <c r="AA80" s="361" t="s">
        <v>383</v>
      </c>
      <c r="AB80" s="360" t="s">
        <v>514</v>
      </c>
      <c r="AC80" s="401">
        <v>887</v>
      </c>
      <c r="AD80" s="472">
        <v>9139</v>
      </c>
      <c r="AE80" s="473">
        <v>2700</v>
      </c>
      <c r="AF80" s="473">
        <v>1607</v>
      </c>
      <c r="AG80" s="473">
        <v>0</v>
      </c>
      <c r="AH80" s="473">
        <v>1302</v>
      </c>
      <c r="AI80" s="473">
        <v>1237</v>
      </c>
      <c r="AJ80" s="473">
        <v>0</v>
      </c>
      <c r="AK80" s="331">
        <v>20</v>
      </c>
      <c r="AL80" s="473">
        <v>0</v>
      </c>
      <c r="AM80" s="473">
        <v>0</v>
      </c>
      <c r="AN80" s="473">
        <v>0</v>
      </c>
      <c r="AO80" s="473">
        <v>0</v>
      </c>
      <c r="AP80" s="473">
        <v>0</v>
      </c>
      <c r="AQ80" s="473">
        <v>0</v>
      </c>
      <c r="AR80" s="331">
        <v>11</v>
      </c>
      <c r="AS80" s="331">
        <v>0</v>
      </c>
      <c r="AT80" s="331">
        <v>0</v>
      </c>
      <c r="AU80" s="473">
        <v>0</v>
      </c>
      <c r="AV80" s="473">
        <v>0</v>
      </c>
      <c r="AW80" s="823">
        <v>0</v>
      </c>
      <c r="AX80" s="473">
        <v>0</v>
      </c>
      <c r="AY80" s="473">
        <v>0</v>
      </c>
      <c r="AZ80" s="832">
        <v>15985</v>
      </c>
    </row>
    <row r="81" spans="2:52" ht="15" customHeight="1">
      <c r="B81" s="786" t="s">
        <v>4913</v>
      </c>
      <c r="C81" s="786" t="s">
        <v>4914</v>
      </c>
      <c r="D81" s="786" t="e">
        <v>#REF!</v>
      </c>
      <c r="E81" s="786" t="s">
        <v>4915</v>
      </c>
      <c r="F81" s="786" t="s">
        <v>4916</v>
      </c>
      <c r="G81" s="786" t="s">
        <v>4917</v>
      </c>
      <c r="H81" s="786" t="s">
        <v>4918</v>
      </c>
      <c r="I81" s="786" t="s">
        <v>4919</v>
      </c>
      <c r="J81" s="786" t="s">
        <v>4920</v>
      </c>
      <c r="K81" s="786" t="s">
        <v>4921</v>
      </c>
      <c r="L81" s="786" t="e">
        <v>#REF!</v>
      </c>
      <c r="M81" s="786" t="s">
        <v>4922</v>
      </c>
      <c r="N81" s="786" t="s">
        <v>4923</v>
      </c>
      <c r="O81" s="786" t="s">
        <v>4924</v>
      </c>
      <c r="P81" s="786" t="e">
        <v>#REF!</v>
      </c>
      <c r="Q81" s="786" t="s">
        <v>4925</v>
      </c>
      <c r="R81" s="786" t="s">
        <v>4926</v>
      </c>
      <c r="S81" s="786" t="s">
        <v>4927</v>
      </c>
      <c r="T81" s="786" t="s">
        <v>4928</v>
      </c>
      <c r="U81" s="786" t="s">
        <v>4929</v>
      </c>
      <c r="V81" s="786" t="s">
        <v>4930</v>
      </c>
      <c r="W81" s="786" t="s">
        <v>3390</v>
      </c>
      <c r="X81" s="786" t="s">
        <v>606</v>
      </c>
      <c r="Y81" s="786" t="s">
        <v>607</v>
      </c>
      <c r="Z81" s="786" t="s">
        <v>609</v>
      </c>
      <c r="AA81" s="797" t="s">
        <v>515</v>
      </c>
      <c r="AB81" s="801"/>
      <c r="AC81" s="802"/>
      <c r="AD81" s="799">
        <v>256155</v>
      </c>
      <c r="AE81" s="799">
        <v>107045</v>
      </c>
      <c r="AF81" s="799">
        <v>21608</v>
      </c>
      <c r="AG81" s="799">
        <v>14229</v>
      </c>
      <c r="AH81" s="799">
        <v>21693</v>
      </c>
      <c r="AI81" s="799">
        <v>588</v>
      </c>
      <c r="AJ81" s="799">
        <v>538</v>
      </c>
      <c r="AK81" s="800">
        <v>85</v>
      </c>
      <c r="AL81" s="799">
        <v>0</v>
      </c>
      <c r="AM81" s="799">
        <v>259</v>
      </c>
      <c r="AN81" s="799">
        <v>0</v>
      </c>
      <c r="AO81" s="799">
        <v>5</v>
      </c>
      <c r="AP81" s="799">
        <v>0</v>
      </c>
      <c r="AQ81" s="799">
        <v>0</v>
      </c>
      <c r="AR81" s="800">
        <v>1225</v>
      </c>
      <c r="AS81" s="800">
        <v>0</v>
      </c>
      <c r="AT81" s="800">
        <v>0</v>
      </c>
      <c r="AU81" s="799">
        <v>0</v>
      </c>
      <c r="AV81" s="799">
        <v>0</v>
      </c>
      <c r="AW81" s="822">
        <v>0</v>
      </c>
      <c r="AX81" s="831">
        <v>0</v>
      </c>
      <c r="AY81" s="831">
        <v>15</v>
      </c>
      <c r="AZ81" s="831">
        <v>422135</v>
      </c>
    </row>
    <row r="82" spans="2:52" ht="15" customHeight="1">
      <c r="B82" s="786" t="s">
        <v>4931</v>
      </c>
      <c r="C82" s="786" t="s">
        <v>4932</v>
      </c>
      <c r="D82" s="786" t="e">
        <v>#REF!</v>
      </c>
      <c r="E82" s="786" t="s">
        <v>4933</v>
      </c>
      <c r="F82" s="786" t="s">
        <v>4934</v>
      </c>
      <c r="G82" s="786" t="s">
        <v>4935</v>
      </c>
      <c r="H82" s="786" t="s">
        <v>4936</v>
      </c>
      <c r="I82" s="786" t="s">
        <v>4937</v>
      </c>
      <c r="J82" s="786" t="s">
        <v>4938</v>
      </c>
      <c r="K82" s="786" t="s">
        <v>4939</v>
      </c>
      <c r="L82" s="786" t="e">
        <v>#REF!</v>
      </c>
      <c r="M82" s="786" t="s">
        <v>4940</v>
      </c>
      <c r="N82" s="786" t="s">
        <v>4941</v>
      </c>
      <c r="O82" s="786" t="s">
        <v>4942</v>
      </c>
      <c r="P82" s="786" t="e">
        <v>#REF!</v>
      </c>
      <c r="Q82" s="786" t="s">
        <v>4943</v>
      </c>
      <c r="R82" s="786" t="s">
        <v>4944</v>
      </c>
      <c r="S82" s="786" t="s">
        <v>4945</v>
      </c>
      <c r="T82" s="786" t="s">
        <v>4946</v>
      </c>
      <c r="U82" s="786" t="s">
        <v>4947</v>
      </c>
      <c r="V82" s="786" t="s">
        <v>4948</v>
      </c>
      <c r="W82" s="786" t="s">
        <v>4949</v>
      </c>
      <c r="X82" s="786" t="s">
        <v>4950</v>
      </c>
      <c r="Y82" s="786" t="s">
        <v>4951</v>
      </c>
      <c r="Z82" s="786" t="s">
        <v>4952</v>
      </c>
      <c r="AA82" s="361" t="s">
        <v>384</v>
      </c>
      <c r="AB82" s="360" t="s">
        <v>515</v>
      </c>
      <c r="AC82" s="401">
        <v>2</v>
      </c>
      <c r="AD82" s="472">
        <v>7</v>
      </c>
      <c r="AE82" s="473">
        <v>1814</v>
      </c>
      <c r="AF82" s="473">
        <v>0</v>
      </c>
      <c r="AG82" s="473">
        <v>0</v>
      </c>
      <c r="AH82" s="473">
        <v>916</v>
      </c>
      <c r="AI82" s="473">
        <v>375</v>
      </c>
      <c r="AJ82" s="473">
        <v>1</v>
      </c>
      <c r="AK82" s="331">
        <v>9</v>
      </c>
      <c r="AL82" s="473">
        <v>0</v>
      </c>
      <c r="AM82" s="473">
        <v>0</v>
      </c>
      <c r="AN82" s="473">
        <v>0</v>
      </c>
      <c r="AO82" s="473">
        <v>0</v>
      </c>
      <c r="AP82" s="473">
        <v>0</v>
      </c>
      <c r="AQ82" s="473">
        <v>0</v>
      </c>
      <c r="AR82" s="331">
        <v>16</v>
      </c>
      <c r="AS82" s="331">
        <v>0</v>
      </c>
      <c r="AT82" s="331">
        <v>0</v>
      </c>
      <c r="AU82" s="473">
        <v>0</v>
      </c>
      <c r="AV82" s="473">
        <v>0</v>
      </c>
      <c r="AW82" s="823">
        <v>0</v>
      </c>
      <c r="AX82" s="473">
        <v>0</v>
      </c>
      <c r="AY82" s="473">
        <v>2</v>
      </c>
      <c r="AZ82" s="832">
        <v>3115</v>
      </c>
    </row>
    <row r="83" spans="2:52" ht="15" customHeight="1">
      <c r="B83" s="786" t="s">
        <v>4953</v>
      </c>
      <c r="C83" s="786" t="s">
        <v>4954</v>
      </c>
      <c r="D83" s="786" t="e">
        <v>#REF!</v>
      </c>
      <c r="E83" s="786" t="s">
        <v>4955</v>
      </c>
      <c r="F83" s="786" t="s">
        <v>4956</v>
      </c>
      <c r="G83" s="786" t="s">
        <v>4957</v>
      </c>
      <c r="H83" s="786" t="s">
        <v>4958</v>
      </c>
      <c r="I83" s="786" t="s">
        <v>4959</v>
      </c>
      <c r="J83" s="786" t="s">
        <v>4960</v>
      </c>
      <c r="K83" s="786" t="s">
        <v>4961</v>
      </c>
      <c r="L83" s="786" t="e">
        <v>#REF!</v>
      </c>
      <c r="M83" s="786" t="s">
        <v>4962</v>
      </c>
      <c r="N83" s="786" t="s">
        <v>4963</v>
      </c>
      <c r="O83" s="786" t="s">
        <v>4964</v>
      </c>
      <c r="P83" s="786" t="e">
        <v>#REF!</v>
      </c>
      <c r="Q83" s="786" t="s">
        <v>4965</v>
      </c>
      <c r="R83" s="786" t="s">
        <v>4966</v>
      </c>
      <c r="S83" s="786" t="s">
        <v>4967</v>
      </c>
      <c r="T83" s="786" t="s">
        <v>4968</v>
      </c>
      <c r="U83" s="786" t="s">
        <v>4969</v>
      </c>
      <c r="V83" s="786" t="s">
        <v>4970</v>
      </c>
      <c r="W83" s="786" t="s">
        <v>4971</v>
      </c>
      <c r="X83" s="786" t="s">
        <v>4972</v>
      </c>
      <c r="Y83" s="786" t="s">
        <v>4973</v>
      </c>
      <c r="Z83" s="786" t="s">
        <v>4974</v>
      </c>
      <c r="AA83" s="361" t="s">
        <v>385</v>
      </c>
      <c r="AB83" s="360" t="s">
        <v>515</v>
      </c>
      <c r="AC83" s="401">
        <v>21</v>
      </c>
      <c r="AD83" s="472">
        <v>1</v>
      </c>
      <c r="AE83" s="473">
        <v>319</v>
      </c>
      <c r="AF83" s="473">
        <v>0</v>
      </c>
      <c r="AG83" s="473">
        <v>0</v>
      </c>
      <c r="AH83" s="473">
        <v>223</v>
      </c>
      <c r="AI83" s="473">
        <v>0</v>
      </c>
      <c r="AJ83" s="473">
        <v>0</v>
      </c>
      <c r="AK83" s="331">
        <v>0</v>
      </c>
      <c r="AL83" s="473">
        <v>0</v>
      </c>
      <c r="AM83" s="473">
        <v>0</v>
      </c>
      <c r="AN83" s="473">
        <v>0</v>
      </c>
      <c r="AO83" s="473">
        <v>0</v>
      </c>
      <c r="AP83" s="473">
        <v>0</v>
      </c>
      <c r="AQ83" s="473">
        <v>0</v>
      </c>
      <c r="AR83" s="331">
        <v>1</v>
      </c>
      <c r="AS83" s="331">
        <v>0</v>
      </c>
      <c r="AT83" s="331">
        <v>0</v>
      </c>
      <c r="AU83" s="473">
        <v>0</v>
      </c>
      <c r="AV83" s="473">
        <v>0</v>
      </c>
      <c r="AW83" s="823">
        <v>0</v>
      </c>
      <c r="AX83" s="473">
        <v>0</v>
      </c>
      <c r="AY83" s="473">
        <v>3</v>
      </c>
      <c r="AZ83" s="832">
        <v>546</v>
      </c>
    </row>
    <row r="84" spans="2:52" ht="15" customHeight="1">
      <c r="B84" s="786" t="s">
        <v>4975</v>
      </c>
      <c r="C84" s="786" t="s">
        <v>4976</v>
      </c>
      <c r="D84" s="786" t="e">
        <v>#REF!</v>
      </c>
      <c r="E84" s="786" t="s">
        <v>4977</v>
      </c>
      <c r="F84" s="786" t="s">
        <v>4978</v>
      </c>
      <c r="G84" s="786" t="s">
        <v>4979</v>
      </c>
      <c r="H84" s="786" t="s">
        <v>4980</v>
      </c>
      <c r="I84" s="786" t="s">
        <v>4981</v>
      </c>
      <c r="J84" s="786" t="s">
        <v>4982</v>
      </c>
      <c r="K84" s="786" t="s">
        <v>4983</v>
      </c>
      <c r="L84" s="786" t="e">
        <v>#REF!</v>
      </c>
      <c r="M84" s="786" t="s">
        <v>4984</v>
      </c>
      <c r="N84" s="786" t="s">
        <v>4985</v>
      </c>
      <c r="O84" s="786" t="s">
        <v>4986</v>
      </c>
      <c r="P84" s="786" t="e">
        <v>#REF!</v>
      </c>
      <c r="Q84" s="786" t="s">
        <v>4987</v>
      </c>
      <c r="R84" s="786" t="s">
        <v>4988</v>
      </c>
      <c r="S84" s="786" t="s">
        <v>4989</v>
      </c>
      <c r="T84" s="786" t="s">
        <v>4990</v>
      </c>
      <c r="U84" s="786" t="s">
        <v>4991</v>
      </c>
      <c r="V84" s="786" t="s">
        <v>4992</v>
      </c>
      <c r="W84" s="786" t="s">
        <v>4993</v>
      </c>
      <c r="X84" s="786" t="s">
        <v>4994</v>
      </c>
      <c r="Y84" s="786" t="s">
        <v>4995</v>
      </c>
      <c r="Z84" s="786" t="s">
        <v>4996</v>
      </c>
      <c r="AA84" s="361" t="s">
        <v>386</v>
      </c>
      <c r="AB84" s="360" t="s">
        <v>515</v>
      </c>
      <c r="AC84" s="401">
        <v>55</v>
      </c>
      <c r="AD84" s="472">
        <v>0</v>
      </c>
      <c r="AE84" s="473">
        <v>331</v>
      </c>
      <c r="AF84" s="473">
        <v>0</v>
      </c>
      <c r="AG84" s="473">
        <v>0</v>
      </c>
      <c r="AH84" s="473">
        <v>252</v>
      </c>
      <c r="AI84" s="473">
        <v>0</v>
      </c>
      <c r="AJ84" s="473">
        <v>0</v>
      </c>
      <c r="AK84" s="331">
        <v>0</v>
      </c>
      <c r="AL84" s="473">
        <v>0</v>
      </c>
      <c r="AM84" s="473">
        <v>0</v>
      </c>
      <c r="AN84" s="473">
        <v>0</v>
      </c>
      <c r="AO84" s="473">
        <v>0</v>
      </c>
      <c r="AP84" s="473">
        <v>0</v>
      </c>
      <c r="AQ84" s="473">
        <v>0</v>
      </c>
      <c r="AR84" s="331">
        <v>1</v>
      </c>
      <c r="AS84" s="331">
        <v>0</v>
      </c>
      <c r="AT84" s="331">
        <v>0</v>
      </c>
      <c r="AU84" s="473">
        <v>0</v>
      </c>
      <c r="AV84" s="473">
        <v>0</v>
      </c>
      <c r="AW84" s="823">
        <v>0</v>
      </c>
      <c r="AX84" s="473">
        <v>0</v>
      </c>
      <c r="AY84" s="473">
        <v>0</v>
      </c>
      <c r="AZ84" s="832">
        <v>583</v>
      </c>
    </row>
    <row r="85" spans="2:52" ht="15" customHeight="1">
      <c r="B85" s="786" t="s">
        <v>4997</v>
      </c>
      <c r="C85" s="786" t="s">
        <v>4998</v>
      </c>
      <c r="D85" s="786" t="e">
        <v>#REF!</v>
      </c>
      <c r="E85" s="786" t="s">
        <v>4999</v>
      </c>
      <c r="F85" s="786" t="s">
        <v>5000</v>
      </c>
      <c r="G85" s="786" t="s">
        <v>5001</v>
      </c>
      <c r="H85" s="786" t="s">
        <v>5002</v>
      </c>
      <c r="I85" s="786" t="s">
        <v>5003</v>
      </c>
      <c r="J85" s="786" t="s">
        <v>5004</v>
      </c>
      <c r="K85" s="786" t="s">
        <v>5005</v>
      </c>
      <c r="L85" s="786" t="e">
        <v>#REF!</v>
      </c>
      <c r="M85" s="786" t="s">
        <v>5006</v>
      </c>
      <c r="N85" s="786" t="s">
        <v>5007</v>
      </c>
      <c r="O85" s="786" t="s">
        <v>5008</v>
      </c>
      <c r="P85" s="786" t="e">
        <v>#REF!</v>
      </c>
      <c r="Q85" s="786" t="s">
        <v>5009</v>
      </c>
      <c r="R85" s="786" t="s">
        <v>5010</v>
      </c>
      <c r="S85" s="786" t="s">
        <v>5011</v>
      </c>
      <c r="T85" s="786" t="s">
        <v>5012</v>
      </c>
      <c r="U85" s="786" t="s">
        <v>5013</v>
      </c>
      <c r="V85" s="786" t="s">
        <v>5014</v>
      </c>
      <c r="W85" s="786" t="s">
        <v>5015</v>
      </c>
      <c r="X85" s="786" t="s">
        <v>5016</v>
      </c>
      <c r="Y85" s="786" t="s">
        <v>5017</v>
      </c>
      <c r="Z85" s="786" t="s">
        <v>5018</v>
      </c>
      <c r="AA85" s="361" t="s">
        <v>387</v>
      </c>
      <c r="AB85" s="360" t="s">
        <v>515</v>
      </c>
      <c r="AC85" s="401">
        <v>148</v>
      </c>
      <c r="AD85" s="472">
        <v>23458</v>
      </c>
      <c r="AE85" s="473">
        <v>12112</v>
      </c>
      <c r="AF85" s="473">
        <v>0</v>
      </c>
      <c r="AG85" s="473">
        <v>0</v>
      </c>
      <c r="AH85" s="473">
        <v>1768</v>
      </c>
      <c r="AI85" s="473">
        <v>0</v>
      </c>
      <c r="AJ85" s="473">
        <v>13</v>
      </c>
      <c r="AK85" s="331">
        <v>0</v>
      </c>
      <c r="AL85" s="473">
        <v>0</v>
      </c>
      <c r="AM85" s="473">
        <v>0</v>
      </c>
      <c r="AN85" s="473">
        <v>0</v>
      </c>
      <c r="AO85" s="473">
        <v>0</v>
      </c>
      <c r="AP85" s="473">
        <v>0</v>
      </c>
      <c r="AQ85" s="473">
        <v>0</v>
      </c>
      <c r="AR85" s="331">
        <v>129</v>
      </c>
      <c r="AS85" s="331">
        <v>0</v>
      </c>
      <c r="AT85" s="331">
        <v>0</v>
      </c>
      <c r="AU85" s="473">
        <v>0</v>
      </c>
      <c r="AV85" s="473">
        <v>0</v>
      </c>
      <c r="AW85" s="823">
        <v>0</v>
      </c>
      <c r="AX85" s="473">
        <v>0</v>
      </c>
      <c r="AY85" s="473">
        <v>0</v>
      </c>
      <c r="AZ85" s="832">
        <v>37351</v>
      </c>
    </row>
    <row r="86" spans="2:52" ht="15" customHeight="1">
      <c r="B86" s="786" t="s">
        <v>5019</v>
      </c>
      <c r="C86" s="786" t="s">
        <v>5020</v>
      </c>
      <c r="D86" s="786" t="e">
        <v>#REF!</v>
      </c>
      <c r="E86" s="786" t="s">
        <v>5021</v>
      </c>
      <c r="F86" s="786" t="s">
        <v>5022</v>
      </c>
      <c r="G86" s="786" t="s">
        <v>5023</v>
      </c>
      <c r="H86" s="786" t="s">
        <v>5024</v>
      </c>
      <c r="I86" s="786" t="s">
        <v>5025</v>
      </c>
      <c r="J86" s="786" t="s">
        <v>5026</v>
      </c>
      <c r="K86" s="786" t="s">
        <v>5027</v>
      </c>
      <c r="L86" s="786" t="e">
        <v>#REF!</v>
      </c>
      <c r="M86" s="786" t="s">
        <v>5028</v>
      </c>
      <c r="N86" s="786" t="s">
        <v>5029</v>
      </c>
      <c r="O86" s="786" t="s">
        <v>5030</v>
      </c>
      <c r="P86" s="786" t="e">
        <v>#REF!</v>
      </c>
      <c r="Q86" s="786" t="s">
        <v>5031</v>
      </c>
      <c r="R86" s="786" t="s">
        <v>5032</v>
      </c>
      <c r="S86" s="786" t="s">
        <v>5033</v>
      </c>
      <c r="T86" s="786" t="s">
        <v>5034</v>
      </c>
      <c r="U86" s="786" t="s">
        <v>5035</v>
      </c>
      <c r="V86" s="786" t="s">
        <v>5036</v>
      </c>
      <c r="W86" s="786" t="s">
        <v>5037</v>
      </c>
      <c r="X86" s="786" t="s">
        <v>5038</v>
      </c>
      <c r="Y86" s="786" t="s">
        <v>5039</v>
      </c>
      <c r="Z86" s="786" t="s">
        <v>5040</v>
      </c>
      <c r="AA86" s="361" t="s">
        <v>388</v>
      </c>
      <c r="AB86" s="360" t="s">
        <v>515</v>
      </c>
      <c r="AC86" s="401">
        <v>197</v>
      </c>
      <c r="AD86" s="472">
        <v>158</v>
      </c>
      <c r="AE86" s="473">
        <v>1948</v>
      </c>
      <c r="AF86" s="473">
        <v>0</v>
      </c>
      <c r="AG86" s="473">
        <v>0</v>
      </c>
      <c r="AH86" s="473">
        <v>596</v>
      </c>
      <c r="AI86" s="473">
        <v>0</v>
      </c>
      <c r="AJ86" s="473">
        <v>8</v>
      </c>
      <c r="AK86" s="331">
        <v>0</v>
      </c>
      <c r="AL86" s="473">
        <v>0</v>
      </c>
      <c r="AM86" s="473">
        <v>0</v>
      </c>
      <c r="AN86" s="473">
        <v>0</v>
      </c>
      <c r="AO86" s="473">
        <v>0</v>
      </c>
      <c r="AP86" s="473">
        <v>0</v>
      </c>
      <c r="AQ86" s="473">
        <v>0</v>
      </c>
      <c r="AR86" s="331">
        <v>12</v>
      </c>
      <c r="AS86" s="331">
        <v>0</v>
      </c>
      <c r="AT86" s="331">
        <v>0</v>
      </c>
      <c r="AU86" s="473">
        <v>0</v>
      </c>
      <c r="AV86" s="473">
        <v>0</v>
      </c>
      <c r="AW86" s="823">
        <v>0</v>
      </c>
      <c r="AX86" s="473">
        <v>0</v>
      </c>
      <c r="AY86" s="473">
        <v>0</v>
      </c>
      <c r="AZ86" s="832">
        <v>2710</v>
      </c>
    </row>
    <row r="87" spans="2:52" ht="15" customHeight="1">
      <c r="B87" s="786" t="s">
        <v>5041</v>
      </c>
      <c r="C87" s="786" t="s">
        <v>5042</v>
      </c>
      <c r="D87" s="786" t="e">
        <v>#REF!</v>
      </c>
      <c r="E87" s="786" t="s">
        <v>5043</v>
      </c>
      <c r="F87" s="786" t="s">
        <v>5044</v>
      </c>
      <c r="G87" s="786" t="s">
        <v>5045</v>
      </c>
      <c r="H87" s="786" t="s">
        <v>5046</v>
      </c>
      <c r="I87" s="786" t="s">
        <v>5047</v>
      </c>
      <c r="J87" s="786" t="s">
        <v>5048</v>
      </c>
      <c r="K87" s="786" t="s">
        <v>5049</v>
      </c>
      <c r="L87" s="786" t="e">
        <v>#REF!</v>
      </c>
      <c r="M87" s="786" t="s">
        <v>5050</v>
      </c>
      <c r="N87" s="786" t="s">
        <v>5051</v>
      </c>
      <c r="O87" s="786" t="s">
        <v>5052</v>
      </c>
      <c r="P87" s="786" t="e">
        <v>#REF!</v>
      </c>
      <c r="Q87" s="786" t="s">
        <v>5053</v>
      </c>
      <c r="R87" s="786" t="s">
        <v>5054</v>
      </c>
      <c r="S87" s="786" t="s">
        <v>5055</v>
      </c>
      <c r="T87" s="786" t="s">
        <v>5056</v>
      </c>
      <c r="U87" s="786" t="s">
        <v>5057</v>
      </c>
      <c r="V87" s="786" t="s">
        <v>5058</v>
      </c>
      <c r="W87" s="786" t="s">
        <v>5059</v>
      </c>
      <c r="X87" s="786" t="s">
        <v>5060</v>
      </c>
      <c r="Y87" s="786" t="s">
        <v>5061</v>
      </c>
      <c r="Z87" s="786" t="s">
        <v>5062</v>
      </c>
      <c r="AA87" s="361" t="s">
        <v>389</v>
      </c>
      <c r="AB87" s="360" t="s">
        <v>515</v>
      </c>
      <c r="AC87" s="401">
        <v>206</v>
      </c>
      <c r="AD87" s="472">
        <v>41</v>
      </c>
      <c r="AE87" s="473">
        <v>445</v>
      </c>
      <c r="AF87" s="473">
        <v>1</v>
      </c>
      <c r="AG87" s="473">
        <v>1</v>
      </c>
      <c r="AH87" s="473">
        <v>214</v>
      </c>
      <c r="AI87" s="473">
        <v>0</v>
      </c>
      <c r="AJ87" s="473">
        <v>1</v>
      </c>
      <c r="AK87" s="331">
        <v>0</v>
      </c>
      <c r="AL87" s="473">
        <v>0</v>
      </c>
      <c r="AM87" s="473">
        <v>0</v>
      </c>
      <c r="AN87" s="473">
        <v>0</v>
      </c>
      <c r="AO87" s="473">
        <v>0</v>
      </c>
      <c r="AP87" s="473">
        <v>0</v>
      </c>
      <c r="AQ87" s="473">
        <v>0</v>
      </c>
      <c r="AR87" s="331">
        <v>1</v>
      </c>
      <c r="AS87" s="331">
        <v>0</v>
      </c>
      <c r="AT87" s="331">
        <v>0</v>
      </c>
      <c r="AU87" s="473">
        <v>0</v>
      </c>
      <c r="AV87" s="473">
        <v>0</v>
      </c>
      <c r="AW87" s="823">
        <v>0</v>
      </c>
      <c r="AX87" s="473">
        <v>0</v>
      </c>
      <c r="AY87" s="473">
        <v>0</v>
      </c>
      <c r="AZ87" s="832">
        <v>703</v>
      </c>
    </row>
    <row r="88" spans="2:52" ht="15" customHeight="1">
      <c r="B88" s="786" t="s">
        <v>5063</v>
      </c>
      <c r="C88" s="786" t="s">
        <v>5064</v>
      </c>
      <c r="D88" s="786" t="e">
        <v>#REF!</v>
      </c>
      <c r="E88" s="786" t="s">
        <v>5065</v>
      </c>
      <c r="F88" s="786" t="s">
        <v>5066</v>
      </c>
      <c r="G88" s="786" t="s">
        <v>5067</v>
      </c>
      <c r="H88" s="786" t="s">
        <v>5068</v>
      </c>
      <c r="I88" s="786" t="s">
        <v>5069</v>
      </c>
      <c r="J88" s="786" t="s">
        <v>5070</v>
      </c>
      <c r="K88" s="786" t="s">
        <v>5071</v>
      </c>
      <c r="L88" s="786" t="e">
        <v>#REF!</v>
      </c>
      <c r="M88" s="786" t="s">
        <v>5072</v>
      </c>
      <c r="N88" s="786" t="s">
        <v>5073</v>
      </c>
      <c r="O88" s="786" t="s">
        <v>5074</v>
      </c>
      <c r="P88" s="786" t="e">
        <v>#REF!</v>
      </c>
      <c r="Q88" s="786" t="s">
        <v>5075</v>
      </c>
      <c r="R88" s="786" t="s">
        <v>5076</v>
      </c>
      <c r="S88" s="786" t="s">
        <v>5077</v>
      </c>
      <c r="T88" s="786" t="s">
        <v>5078</v>
      </c>
      <c r="U88" s="786" t="s">
        <v>5079</v>
      </c>
      <c r="V88" s="786" t="s">
        <v>5080</v>
      </c>
      <c r="W88" s="786" t="s">
        <v>5081</v>
      </c>
      <c r="X88" s="786" t="s">
        <v>5082</v>
      </c>
      <c r="Y88" s="786" t="s">
        <v>5083</v>
      </c>
      <c r="Z88" s="786" t="s">
        <v>5084</v>
      </c>
      <c r="AA88" s="361" t="s">
        <v>390</v>
      </c>
      <c r="AB88" s="360" t="s">
        <v>515</v>
      </c>
      <c r="AC88" s="401">
        <v>313</v>
      </c>
      <c r="AD88" s="472">
        <v>136</v>
      </c>
      <c r="AE88" s="473">
        <v>1145</v>
      </c>
      <c r="AF88" s="473">
        <v>0</v>
      </c>
      <c r="AG88" s="473">
        <v>1</v>
      </c>
      <c r="AH88" s="473">
        <v>423</v>
      </c>
      <c r="AI88" s="473">
        <v>0</v>
      </c>
      <c r="AJ88" s="473">
        <v>0</v>
      </c>
      <c r="AK88" s="331">
        <v>0</v>
      </c>
      <c r="AL88" s="473">
        <v>0</v>
      </c>
      <c r="AM88" s="473">
        <v>0</v>
      </c>
      <c r="AN88" s="473">
        <v>0</v>
      </c>
      <c r="AO88" s="473">
        <v>0</v>
      </c>
      <c r="AP88" s="473">
        <v>0</v>
      </c>
      <c r="AQ88" s="473">
        <v>0</v>
      </c>
      <c r="AR88" s="331">
        <v>5</v>
      </c>
      <c r="AS88" s="331">
        <v>0</v>
      </c>
      <c r="AT88" s="331">
        <v>0</v>
      </c>
      <c r="AU88" s="473">
        <v>0</v>
      </c>
      <c r="AV88" s="473">
        <v>0</v>
      </c>
      <c r="AW88" s="823">
        <v>0</v>
      </c>
      <c r="AX88" s="473">
        <v>0</v>
      </c>
      <c r="AY88" s="473">
        <v>0</v>
      </c>
      <c r="AZ88" s="832">
        <v>1705</v>
      </c>
    </row>
    <row r="89" spans="2:52" ht="15" customHeight="1">
      <c r="B89" s="786" t="s">
        <v>5085</v>
      </c>
      <c r="C89" s="786" t="s">
        <v>5086</v>
      </c>
      <c r="D89" s="786" t="e">
        <v>#REF!</v>
      </c>
      <c r="E89" s="786" t="s">
        <v>5087</v>
      </c>
      <c r="F89" s="786" t="s">
        <v>5088</v>
      </c>
      <c r="G89" s="786" t="s">
        <v>5089</v>
      </c>
      <c r="H89" s="786" t="s">
        <v>5090</v>
      </c>
      <c r="I89" s="786" t="s">
        <v>5091</v>
      </c>
      <c r="J89" s="786" t="s">
        <v>5092</v>
      </c>
      <c r="K89" s="786" t="s">
        <v>5093</v>
      </c>
      <c r="L89" s="786" t="e">
        <v>#REF!</v>
      </c>
      <c r="M89" s="786" t="s">
        <v>5094</v>
      </c>
      <c r="N89" s="786" t="s">
        <v>5095</v>
      </c>
      <c r="O89" s="786" t="s">
        <v>5096</v>
      </c>
      <c r="P89" s="786" t="e">
        <v>#REF!</v>
      </c>
      <c r="Q89" s="786" t="s">
        <v>5097</v>
      </c>
      <c r="R89" s="786" t="s">
        <v>5098</v>
      </c>
      <c r="S89" s="786" t="s">
        <v>5099</v>
      </c>
      <c r="T89" s="786" t="s">
        <v>5100</v>
      </c>
      <c r="U89" s="786" t="s">
        <v>5101</v>
      </c>
      <c r="V89" s="786" t="s">
        <v>5102</v>
      </c>
      <c r="W89" s="786" t="s">
        <v>5103</v>
      </c>
      <c r="X89" s="786" t="s">
        <v>5104</v>
      </c>
      <c r="Y89" s="786" t="s">
        <v>5105</v>
      </c>
      <c r="Z89" s="786" t="s">
        <v>5106</v>
      </c>
      <c r="AA89" s="361" t="s">
        <v>391</v>
      </c>
      <c r="AB89" s="360" t="s">
        <v>515</v>
      </c>
      <c r="AC89" s="401">
        <v>318</v>
      </c>
      <c r="AD89" s="472">
        <v>22704</v>
      </c>
      <c r="AE89" s="473">
        <v>6903</v>
      </c>
      <c r="AF89" s="473">
        <v>2331</v>
      </c>
      <c r="AG89" s="473">
        <v>8</v>
      </c>
      <c r="AH89" s="473">
        <v>1478</v>
      </c>
      <c r="AI89" s="473">
        <v>0</v>
      </c>
      <c r="AJ89" s="473">
        <v>71</v>
      </c>
      <c r="AK89" s="331">
        <v>0</v>
      </c>
      <c r="AL89" s="473">
        <v>0</v>
      </c>
      <c r="AM89" s="473">
        <v>0</v>
      </c>
      <c r="AN89" s="473">
        <v>0</v>
      </c>
      <c r="AO89" s="473">
        <v>1</v>
      </c>
      <c r="AP89" s="473">
        <v>0</v>
      </c>
      <c r="AQ89" s="473">
        <v>0</v>
      </c>
      <c r="AR89" s="331">
        <v>79</v>
      </c>
      <c r="AS89" s="331">
        <v>0</v>
      </c>
      <c r="AT89" s="331">
        <v>0</v>
      </c>
      <c r="AU89" s="473">
        <v>0</v>
      </c>
      <c r="AV89" s="473">
        <v>0</v>
      </c>
      <c r="AW89" s="823">
        <v>0</v>
      </c>
      <c r="AX89" s="473">
        <v>0</v>
      </c>
      <c r="AY89" s="473">
        <v>0</v>
      </c>
      <c r="AZ89" s="832">
        <v>33496</v>
      </c>
    </row>
    <row r="90" spans="2:52" ht="15" customHeight="1">
      <c r="B90" s="786" t="s">
        <v>5107</v>
      </c>
      <c r="C90" s="786" t="s">
        <v>5108</v>
      </c>
      <c r="D90" s="786" t="e">
        <v>#REF!</v>
      </c>
      <c r="E90" s="786" t="s">
        <v>5109</v>
      </c>
      <c r="F90" s="786" t="s">
        <v>5110</v>
      </c>
      <c r="G90" s="786" t="s">
        <v>5111</v>
      </c>
      <c r="H90" s="786" t="s">
        <v>5112</v>
      </c>
      <c r="I90" s="786" t="s">
        <v>5113</v>
      </c>
      <c r="J90" s="786" t="s">
        <v>5114</v>
      </c>
      <c r="K90" s="786" t="s">
        <v>5115</v>
      </c>
      <c r="L90" s="786" t="e">
        <v>#REF!</v>
      </c>
      <c r="M90" s="786" t="s">
        <v>5116</v>
      </c>
      <c r="N90" s="786" t="s">
        <v>5117</v>
      </c>
      <c r="O90" s="786" t="s">
        <v>5118</v>
      </c>
      <c r="P90" s="786" t="e">
        <v>#REF!</v>
      </c>
      <c r="Q90" s="786" t="s">
        <v>5119</v>
      </c>
      <c r="R90" s="786" t="s">
        <v>5120</v>
      </c>
      <c r="S90" s="786" t="s">
        <v>5121</v>
      </c>
      <c r="T90" s="786" t="s">
        <v>5122</v>
      </c>
      <c r="U90" s="786" t="s">
        <v>5123</v>
      </c>
      <c r="V90" s="786" t="s">
        <v>5124</v>
      </c>
      <c r="W90" s="786" t="s">
        <v>5125</v>
      </c>
      <c r="X90" s="786" t="s">
        <v>5126</v>
      </c>
      <c r="Y90" s="786" t="s">
        <v>5127</v>
      </c>
      <c r="Z90" s="786" t="s">
        <v>5128</v>
      </c>
      <c r="AA90" s="361" t="s">
        <v>392</v>
      </c>
      <c r="AB90" s="360" t="s">
        <v>515</v>
      </c>
      <c r="AC90" s="401">
        <v>321</v>
      </c>
      <c r="AD90" s="472">
        <v>10</v>
      </c>
      <c r="AE90" s="473">
        <v>1989</v>
      </c>
      <c r="AF90" s="473">
        <v>0</v>
      </c>
      <c r="AG90" s="473">
        <v>0</v>
      </c>
      <c r="AH90" s="473">
        <v>573</v>
      </c>
      <c r="AI90" s="473">
        <v>0</v>
      </c>
      <c r="AJ90" s="473">
        <v>103</v>
      </c>
      <c r="AK90" s="331">
        <v>0</v>
      </c>
      <c r="AL90" s="473">
        <v>0</v>
      </c>
      <c r="AM90" s="473">
        <v>0</v>
      </c>
      <c r="AN90" s="473">
        <v>0</v>
      </c>
      <c r="AO90" s="473">
        <v>0</v>
      </c>
      <c r="AP90" s="473">
        <v>0</v>
      </c>
      <c r="AQ90" s="473">
        <v>0</v>
      </c>
      <c r="AR90" s="331">
        <v>11</v>
      </c>
      <c r="AS90" s="331">
        <v>0</v>
      </c>
      <c r="AT90" s="331">
        <v>0</v>
      </c>
      <c r="AU90" s="473">
        <v>0</v>
      </c>
      <c r="AV90" s="473">
        <v>0</v>
      </c>
      <c r="AW90" s="823">
        <v>0</v>
      </c>
      <c r="AX90" s="473">
        <v>0</v>
      </c>
      <c r="AY90" s="473">
        <v>0</v>
      </c>
      <c r="AZ90" s="832">
        <v>2675</v>
      </c>
    </row>
    <row r="91" spans="2:52" ht="15" customHeight="1">
      <c r="B91" s="786" t="s">
        <v>5129</v>
      </c>
      <c r="C91" s="786" t="s">
        <v>5130</v>
      </c>
      <c r="D91" s="786" t="e">
        <v>#REF!</v>
      </c>
      <c r="E91" s="786" t="s">
        <v>5131</v>
      </c>
      <c r="F91" s="786" t="s">
        <v>5132</v>
      </c>
      <c r="G91" s="786" t="s">
        <v>5133</v>
      </c>
      <c r="H91" s="786" t="s">
        <v>5134</v>
      </c>
      <c r="I91" s="786" t="s">
        <v>5135</v>
      </c>
      <c r="J91" s="786" t="s">
        <v>5136</v>
      </c>
      <c r="K91" s="786" t="s">
        <v>5137</v>
      </c>
      <c r="L91" s="786" t="e">
        <v>#REF!</v>
      </c>
      <c r="M91" s="786" t="s">
        <v>5138</v>
      </c>
      <c r="N91" s="786" t="s">
        <v>5139</v>
      </c>
      <c r="O91" s="786" t="s">
        <v>5140</v>
      </c>
      <c r="P91" s="786" t="e">
        <v>#REF!</v>
      </c>
      <c r="Q91" s="786" t="s">
        <v>5141</v>
      </c>
      <c r="R91" s="786" t="s">
        <v>5142</v>
      </c>
      <c r="S91" s="786" t="s">
        <v>5143</v>
      </c>
      <c r="T91" s="786" t="s">
        <v>5144</v>
      </c>
      <c r="U91" s="786" t="s">
        <v>5145</v>
      </c>
      <c r="V91" s="786" t="s">
        <v>5146</v>
      </c>
      <c r="W91" s="786" t="s">
        <v>5147</v>
      </c>
      <c r="X91" s="786" t="s">
        <v>5148</v>
      </c>
      <c r="Y91" s="786" t="s">
        <v>5149</v>
      </c>
      <c r="Z91" s="786" t="s">
        <v>5150</v>
      </c>
      <c r="AA91" s="361" t="s">
        <v>393</v>
      </c>
      <c r="AB91" s="360" t="s">
        <v>515</v>
      </c>
      <c r="AC91" s="401">
        <v>376</v>
      </c>
      <c r="AD91" s="472">
        <v>50249</v>
      </c>
      <c r="AE91" s="473">
        <v>9794</v>
      </c>
      <c r="AF91" s="473">
        <v>1881</v>
      </c>
      <c r="AG91" s="473">
        <v>1</v>
      </c>
      <c r="AH91" s="473">
        <v>1618</v>
      </c>
      <c r="AI91" s="473">
        <v>0</v>
      </c>
      <c r="AJ91" s="473">
        <v>67</v>
      </c>
      <c r="AK91" s="331">
        <v>0</v>
      </c>
      <c r="AL91" s="473">
        <v>0</v>
      </c>
      <c r="AM91" s="473">
        <v>0</v>
      </c>
      <c r="AN91" s="473">
        <v>0</v>
      </c>
      <c r="AO91" s="473">
        <v>0</v>
      </c>
      <c r="AP91" s="473">
        <v>0</v>
      </c>
      <c r="AQ91" s="473">
        <v>0</v>
      </c>
      <c r="AR91" s="331">
        <v>174</v>
      </c>
      <c r="AS91" s="331">
        <v>0</v>
      </c>
      <c r="AT91" s="331">
        <v>0</v>
      </c>
      <c r="AU91" s="473">
        <v>0</v>
      </c>
      <c r="AV91" s="473">
        <v>0</v>
      </c>
      <c r="AW91" s="823">
        <v>0</v>
      </c>
      <c r="AX91" s="473">
        <v>0</v>
      </c>
      <c r="AY91" s="473">
        <v>1</v>
      </c>
      <c r="AZ91" s="832">
        <v>63611</v>
      </c>
    </row>
    <row r="92" spans="2:52" ht="15" customHeight="1">
      <c r="B92" s="786" t="s">
        <v>5151</v>
      </c>
      <c r="C92" s="786" t="s">
        <v>5152</v>
      </c>
      <c r="D92" s="786" t="e">
        <v>#REF!</v>
      </c>
      <c r="E92" s="786" t="s">
        <v>5153</v>
      </c>
      <c r="F92" s="786" t="s">
        <v>5154</v>
      </c>
      <c r="G92" s="786" t="s">
        <v>5155</v>
      </c>
      <c r="H92" s="786" t="s">
        <v>5156</v>
      </c>
      <c r="I92" s="786" t="s">
        <v>5157</v>
      </c>
      <c r="J92" s="786" t="s">
        <v>5158</v>
      </c>
      <c r="K92" s="786" t="s">
        <v>5159</v>
      </c>
      <c r="L92" s="786" t="e">
        <v>#REF!</v>
      </c>
      <c r="M92" s="786" t="s">
        <v>5160</v>
      </c>
      <c r="N92" s="786" t="s">
        <v>5161</v>
      </c>
      <c r="O92" s="786" t="s">
        <v>5162</v>
      </c>
      <c r="P92" s="786" t="e">
        <v>#REF!</v>
      </c>
      <c r="Q92" s="786" t="s">
        <v>5163</v>
      </c>
      <c r="R92" s="786" t="s">
        <v>5164</v>
      </c>
      <c r="S92" s="786" t="s">
        <v>5165</v>
      </c>
      <c r="T92" s="786" t="s">
        <v>5166</v>
      </c>
      <c r="U92" s="786" t="s">
        <v>5167</v>
      </c>
      <c r="V92" s="786" t="s">
        <v>5168</v>
      </c>
      <c r="W92" s="786" t="s">
        <v>5169</v>
      </c>
      <c r="X92" s="786" t="s">
        <v>5170</v>
      </c>
      <c r="Y92" s="786" t="s">
        <v>5171</v>
      </c>
      <c r="Z92" s="786" t="s">
        <v>5172</v>
      </c>
      <c r="AA92" s="361" t="s">
        <v>394</v>
      </c>
      <c r="AB92" s="360" t="s">
        <v>515</v>
      </c>
      <c r="AC92" s="401">
        <v>400</v>
      </c>
      <c r="AD92" s="472">
        <v>6245</v>
      </c>
      <c r="AE92" s="473">
        <v>2811</v>
      </c>
      <c r="AF92" s="473">
        <v>2213</v>
      </c>
      <c r="AG92" s="473">
        <v>0</v>
      </c>
      <c r="AH92" s="473">
        <v>1285</v>
      </c>
      <c r="AI92" s="473">
        <v>0</v>
      </c>
      <c r="AJ92" s="473">
        <v>2</v>
      </c>
      <c r="AK92" s="331">
        <v>0</v>
      </c>
      <c r="AL92" s="473">
        <v>0</v>
      </c>
      <c r="AM92" s="473">
        <v>0</v>
      </c>
      <c r="AN92" s="473">
        <v>0</v>
      </c>
      <c r="AO92" s="473">
        <v>0</v>
      </c>
      <c r="AP92" s="473">
        <v>0</v>
      </c>
      <c r="AQ92" s="473">
        <v>0</v>
      </c>
      <c r="AR92" s="331">
        <v>37</v>
      </c>
      <c r="AS92" s="331">
        <v>0</v>
      </c>
      <c r="AT92" s="331">
        <v>0</v>
      </c>
      <c r="AU92" s="473">
        <v>0</v>
      </c>
      <c r="AV92" s="473">
        <v>0</v>
      </c>
      <c r="AW92" s="823">
        <v>0</v>
      </c>
      <c r="AX92" s="473">
        <v>0</v>
      </c>
      <c r="AY92" s="473">
        <v>0</v>
      </c>
      <c r="AZ92" s="832">
        <v>12556</v>
      </c>
    </row>
    <row r="93" spans="2:52" ht="15" customHeight="1">
      <c r="B93" s="786" t="s">
        <v>5173</v>
      </c>
      <c r="C93" s="786" t="s">
        <v>5174</v>
      </c>
      <c r="D93" s="786" t="e">
        <v>#REF!</v>
      </c>
      <c r="E93" s="786" t="s">
        <v>5175</v>
      </c>
      <c r="F93" s="786" t="s">
        <v>5176</v>
      </c>
      <c r="G93" s="786" t="s">
        <v>5177</v>
      </c>
      <c r="H93" s="786" t="s">
        <v>5178</v>
      </c>
      <c r="I93" s="786" t="s">
        <v>5179</v>
      </c>
      <c r="J93" s="786" t="s">
        <v>5180</v>
      </c>
      <c r="K93" s="786" t="s">
        <v>5181</v>
      </c>
      <c r="L93" s="786" t="e">
        <v>#REF!</v>
      </c>
      <c r="M93" s="786" t="s">
        <v>5182</v>
      </c>
      <c r="N93" s="786" t="s">
        <v>5183</v>
      </c>
      <c r="O93" s="786" t="s">
        <v>5184</v>
      </c>
      <c r="P93" s="786" t="e">
        <v>#REF!</v>
      </c>
      <c r="Q93" s="786" t="s">
        <v>5185</v>
      </c>
      <c r="R93" s="786" t="s">
        <v>5186</v>
      </c>
      <c r="S93" s="786" t="s">
        <v>5187</v>
      </c>
      <c r="T93" s="786" t="s">
        <v>5188</v>
      </c>
      <c r="U93" s="786" t="s">
        <v>5189</v>
      </c>
      <c r="V93" s="786" t="s">
        <v>5190</v>
      </c>
      <c r="W93" s="786" t="s">
        <v>5191</v>
      </c>
      <c r="X93" s="786" t="s">
        <v>5192</v>
      </c>
      <c r="Y93" s="786" t="s">
        <v>5193</v>
      </c>
      <c r="Z93" s="786" t="s">
        <v>5194</v>
      </c>
      <c r="AA93" s="361" t="s">
        <v>395</v>
      </c>
      <c r="AB93" s="360" t="s">
        <v>515</v>
      </c>
      <c r="AC93" s="401">
        <v>440</v>
      </c>
      <c r="AD93" s="472">
        <v>29375</v>
      </c>
      <c r="AE93" s="473">
        <v>10322</v>
      </c>
      <c r="AF93" s="473">
        <v>3754</v>
      </c>
      <c r="AG93" s="473">
        <v>1</v>
      </c>
      <c r="AH93" s="473">
        <v>1958</v>
      </c>
      <c r="AI93" s="473">
        <v>0</v>
      </c>
      <c r="AJ93" s="473">
        <v>25</v>
      </c>
      <c r="AK93" s="331">
        <v>0</v>
      </c>
      <c r="AL93" s="473">
        <v>0</v>
      </c>
      <c r="AM93" s="473">
        <v>0</v>
      </c>
      <c r="AN93" s="473">
        <v>0</v>
      </c>
      <c r="AO93" s="473">
        <v>0</v>
      </c>
      <c r="AP93" s="473">
        <v>0</v>
      </c>
      <c r="AQ93" s="473">
        <v>0</v>
      </c>
      <c r="AR93" s="331">
        <v>105</v>
      </c>
      <c r="AS93" s="331">
        <v>0</v>
      </c>
      <c r="AT93" s="331">
        <v>0</v>
      </c>
      <c r="AU93" s="473">
        <v>0</v>
      </c>
      <c r="AV93" s="473">
        <v>0</v>
      </c>
      <c r="AW93" s="823">
        <v>0</v>
      </c>
      <c r="AX93" s="473">
        <v>0</v>
      </c>
      <c r="AY93" s="473">
        <v>0</v>
      </c>
      <c r="AZ93" s="832">
        <v>45435</v>
      </c>
    </row>
    <row r="94" spans="2:52" ht="15" customHeight="1">
      <c r="B94" s="786" t="s">
        <v>5195</v>
      </c>
      <c r="C94" s="786" t="s">
        <v>5196</v>
      </c>
      <c r="D94" s="786" t="e">
        <v>#REF!</v>
      </c>
      <c r="E94" s="786" t="s">
        <v>5197</v>
      </c>
      <c r="F94" s="786" t="s">
        <v>5198</v>
      </c>
      <c r="G94" s="786" t="s">
        <v>5199</v>
      </c>
      <c r="H94" s="786" t="s">
        <v>5200</v>
      </c>
      <c r="I94" s="786" t="s">
        <v>5201</v>
      </c>
      <c r="J94" s="786" t="s">
        <v>5202</v>
      </c>
      <c r="K94" s="786" t="s">
        <v>5203</v>
      </c>
      <c r="L94" s="786" t="e">
        <v>#REF!</v>
      </c>
      <c r="M94" s="786" t="s">
        <v>5204</v>
      </c>
      <c r="N94" s="786" t="s">
        <v>5205</v>
      </c>
      <c r="O94" s="786" t="s">
        <v>5206</v>
      </c>
      <c r="P94" s="786" t="e">
        <v>#REF!</v>
      </c>
      <c r="Q94" s="786" t="s">
        <v>5207</v>
      </c>
      <c r="R94" s="786" t="s">
        <v>5208</v>
      </c>
      <c r="S94" s="786" t="s">
        <v>5209</v>
      </c>
      <c r="T94" s="786" t="s">
        <v>5210</v>
      </c>
      <c r="U94" s="786" t="s">
        <v>5211</v>
      </c>
      <c r="V94" s="786" t="s">
        <v>5212</v>
      </c>
      <c r="W94" s="786" t="s">
        <v>5213</v>
      </c>
      <c r="X94" s="786" t="s">
        <v>5214</v>
      </c>
      <c r="Y94" s="786" t="s">
        <v>5215</v>
      </c>
      <c r="Z94" s="786" t="s">
        <v>5216</v>
      </c>
      <c r="AA94" s="361" t="s">
        <v>396</v>
      </c>
      <c r="AB94" s="360" t="s">
        <v>515</v>
      </c>
      <c r="AC94" s="401">
        <v>483</v>
      </c>
      <c r="AD94" s="472">
        <v>4</v>
      </c>
      <c r="AE94" s="473">
        <v>425</v>
      </c>
      <c r="AF94" s="473">
        <v>0</v>
      </c>
      <c r="AG94" s="473">
        <v>0</v>
      </c>
      <c r="AH94" s="473">
        <v>265</v>
      </c>
      <c r="AI94" s="473">
        <v>31</v>
      </c>
      <c r="AJ94" s="473">
        <v>0</v>
      </c>
      <c r="AK94" s="331">
        <v>0</v>
      </c>
      <c r="AL94" s="473">
        <v>0</v>
      </c>
      <c r="AM94" s="473">
        <v>0</v>
      </c>
      <c r="AN94" s="473">
        <v>0</v>
      </c>
      <c r="AO94" s="473">
        <v>0</v>
      </c>
      <c r="AP94" s="473">
        <v>0</v>
      </c>
      <c r="AQ94" s="473">
        <v>0</v>
      </c>
      <c r="AR94" s="331">
        <v>0</v>
      </c>
      <c r="AS94" s="331">
        <v>0</v>
      </c>
      <c r="AT94" s="331">
        <v>0</v>
      </c>
      <c r="AU94" s="473">
        <v>0</v>
      </c>
      <c r="AV94" s="473">
        <v>0</v>
      </c>
      <c r="AW94" s="823">
        <v>0</v>
      </c>
      <c r="AX94" s="473">
        <v>0</v>
      </c>
      <c r="AY94" s="473">
        <v>0</v>
      </c>
      <c r="AZ94" s="832">
        <v>725</v>
      </c>
    </row>
    <row r="95" spans="2:52" ht="15" customHeight="1">
      <c r="B95" s="786" t="s">
        <v>5217</v>
      </c>
      <c r="C95" s="786" t="s">
        <v>5218</v>
      </c>
      <c r="D95" s="786" t="e">
        <v>#REF!</v>
      </c>
      <c r="E95" s="786" t="s">
        <v>5219</v>
      </c>
      <c r="F95" s="786" t="s">
        <v>5220</v>
      </c>
      <c r="G95" s="786" t="s">
        <v>5221</v>
      </c>
      <c r="H95" s="786" t="s">
        <v>5222</v>
      </c>
      <c r="I95" s="786" t="s">
        <v>5223</v>
      </c>
      <c r="J95" s="786" t="s">
        <v>5224</v>
      </c>
      <c r="K95" s="786" t="s">
        <v>5225</v>
      </c>
      <c r="L95" s="786" t="e">
        <v>#REF!</v>
      </c>
      <c r="M95" s="786" t="s">
        <v>5226</v>
      </c>
      <c r="N95" s="786" t="s">
        <v>5227</v>
      </c>
      <c r="O95" s="786" t="s">
        <v>5228</v>
      </c>
      <c r="P95" s="786" t="e">
        <v>#REF!</v>
      </c>
      <c r="Q95" s="786" t="s">
        <v>5229</v>
      </c>
      <c r="R95" s="786" t="s">
        <v>5230</v>
      </c>
      <c r="S95" s="786" t="s">
        <v>5231</v>
      </c>
      <c r="T95" s="786" t="s">
        <v>5232</v>
      </c>
      <c r="U95" s="786" t="s">
        <v>5233</v>
      </c>
      <c r="V95" s="786" t="s">
        <v>5234</v>
      </c>
      <c r="W95" s="786" t="s">
        <v>5235</v>
      </c>
      <c r="X95" s="786" t="s">
        <v>5236</v>
      </c>
      <c r="Y95" s="786" t="s">
        <v>5237</v>
      </c>
      <c r="Z95" s="786" t="s">
        <v>5238</v>
      </c>
      <c r="AA95" s="361" t="s">
        <v>397</v>
      </c>
      <c r="AB95" s="360" t="s">
        <v>515</v>
      </c>
      <c r="AC95" s="401">
        <v>541</v>
      </c>
      <c r="AD95" s="472">
        <v>18</v>
      </c>
      <c r="AE95" s="473">
        <v>4017</v>
      </c>
      <c r="AF95" s="473">
        <v>927</v>
      </c>
      <c r="AG95" s="473">
        <v>0</v>
      </c>
      <c r="AH95" s="473">
        <v>876</v>
      </c>
      <c r="AI95" s="473">
        <v>0</v>
      </c>
      <c r="AJ95" s="473">
        <v>43</v>
      </c>
      <c r="AK95" s="331">
        <v>0</v>
      </c>
      <c r="AL95" s="473">
        <v>0</v>
      </c>
      <c r="AM95" s="473">
        <v>0</v>
      </c>
      <c r="AN95" s="473">
        <v>0</v>
      </c>
      <c r="AO95" s="473">
        <v>0</v>
      </c>
      <c r="AP95" s="473">
        <v>0</v>
      </c>
      <c r="AQ95" s="473">
        <v>0</v>
      </c>
      <c r="AR95" s="331">
        <v>19</v>
      </c>
      <c r="AS95" s="331">
        <v>0</v>
      </c>
      <c r="AT95" s="331">
        <v>0</v>
      </c>
      <c r="AU95" s="473">
        <v>0</v>
      </c>
      <c r="AV95" s="473">
        <v>0</v>
      </c>
      <c r="AW95" s="823">
        <v>0</v>
      </c>
      <c r="AX95" s="473">
        <v>0</v>
      </c>
      <c r="AY95" s="473">
        <v>0</v>
      </c>
      <c r="AZ95" s="832">
        <v>5881</v>
      </c>
    </row>
    <row r="96" spans="2:52" ht="15" customHeight="1">
      <c r="B96" s="786" t="s">
        <v>5239</v>
      </c>
      <c r="C96" s="786" t="s">
        <v>5240</v>
      </c>
      <c r="D96" s="786" t="e">
        <v>#REF!</v>
      </c>
      <c r="E96" s="786" t="s">
        <v>5241</v>
      </c>
      <c r="F96" s="786" t="s">
        <v>5242</v>
      </c>
      <c r="G96" s="786" t="s">
        <v>5243</v>
      </c>
      <c r="H96" s="786" t="s">
        <v>5244</v>
      </c>
      <c r="I96" s="786" t="s">
        <v>5245</v>
      </c>
      <c r="J96" s="786" t="s">
        <v>5246</v>
      </c>
      <c r="K96" s="786" t="s">
        <v>5247</v>
      </c>
      <c r="L96" s="786" t="e">
        <v>#REF!</v>
      </c>
      <c r="M96" s="786" t="s">
        <v>5248</v>
      </c>
      <c r="N96" s="786" t="s">
        <v>5249</v>
      </c>
      <c r="O96" s="786" t="s">
        <v>5250</v>
      </c>
      <c r="P96" s="786" t="e">
        <v>#REF!</v>
      </c>
      <c r="Q96" s="786" t="s">
        <v>5251</v>
      </c>
      <c r="R96" s="786" t="s">
        <v>5252</v>
      </c>
      <c r="S96" s="786" t="s">
        <v>5253</v>
      </c>
      <c r="T96" s="786" t="s">
        <v>5254</v>
      </c>
      <c r="U96" s="786" t="s">
        <v>5255</v>
      </c>
      <c r="V96" s="786" t="s">
        <v>5256</v>
      </c>
      <c r="W96" s="786" t="s">
        <v>5257</v>
      </c>
      <c r="X96" s="786" t="s">
        <v>5258</v>
      </c>
      <c r="Y96" s="786" t="s">
        <v>5259</v>
      </c>
      <c r="Z96" s="786" t="s">
        <v>5260</v>
      </c>
      <c r="AA96" s="361" t="s">
        <v>398</v>
      </c>
      <c r="AB96" s="360" t="s">
        <v>515</v>
      </c>
      <c r="AC96" s="401">
        <v>607</v>
      </c>
      <c r="AD96" s="472">
        <v>8383</v>
      </c>
      <c r="AE96" s="473">
        <v>5251</v>
      </c>
      <c r="AF96" s="473">
        <v>0</v>
      </c>
      <c r="AG96" s="473">
        <v>3</v>
      </c>
      <c r="AH96" s="473">
        <v>511</v>
      </c>
      <c r="AI96" s="473">
        <v>0</v>
      </c>
      <c r="AJ96" s="473">
        <v>39</v>
      </c>
      <c r="AK96" s="331">
        <v>0</v>
      </c>
      <c r="AL96" s="473">
        <v>0</v>
      </c>
      <c r="AM96" s="473">
        <v>0</v>
      </c>
      <c r="AN96" s="473">
        <v>0</v>
      </c>
      <c r="AO96" s="473">
        <v>0</v>
      </c>
      <c r="AP96" s="473">
        <v>0</v>
      </c>
      <c r="AQ96" s="473">
        <v>0</v>
      </c>
      <c r="AR96" s="331">
        <v>29</v>
      </c>
      <c r="AS96" s="331">
        <v>0</v>
      </c>
      <c r="AT96" s="331">
        <v>0</v>
      </c>
      <c r="AU96" s="473">
        <v>0</v>
      </c>
      <c r="AV96" s="473">
        <v>0</v>
      </c>
      <c r="AW96" s="823">
        <v>0</v>
      </c>
      <c r="AX96" s="473">
        <v>0</v>
      </c>
      <c r="AY96" s="473">
        <v>0</v>
      </c>
      <c r="AZ96" s="832">
        <v>14187</v>
      </c>
    </row>
    <row r="97" spans="2:52" ht="15" customHeight="1">
      <c r="B97" s="786" t="s">
        <v>5261</v>
      </c>
      <c r="C97" s="786" t="s">
        <v>5262</v>
      </c>
      <c r="D97" s="786" t="e">
        <v>#REF!</v>
      </c>
      <c r="E97" s="786" t="s">
        <v>5263</v>
      </c>
      <c r="F97" s="786" t="s">
        <v>5264</v>
      </c>
      <c r="G97" s="786" t="s">
        <v>5265</v>
      </c>
      <c r="H97" s="786" t="s">
        <v>5266</v>
      </c>
      <c r="I97" s="786" t="s">
        <v>5267</v>
      </c>
      <c r="J97" s="786" t="s">
        <v>5268</v>
      </c>
      <c r="K97" s="786" t="s">
        <v>5269</v>
      </c>
      <c r="L97" s="786" t="e">
        <v>#REF!</v>
      </c>
      <c r="M97" s="786" t="s">
        <v>5270</v>
      </c>
      <c r="N97" s="786" t="s">
        <v>5271</v>
      </c>
      <c r="O97" s="786" t="s">
        <v>5272</v>
      </c>
      <c r="P97" s="786" t="e">
        <v>#REF!</v>
      </c>
      <c r="Q97" s="786" t="s">
        <v>5273</v>
      </c>
      <c r="R97" s="786" t="s">
        <v>5274</v>
      </c>
      <c r="S97" s="786" t="s">
        <v>5275</v>
      </c>
      <c r="T97" s="786" t="s">
        <v>5276</v>
      </c>
      <c r="U97" s="786" t="s">
        <v>5277</v>
      </c>
      <c r="V97" s="786" t="s">
        <v>5278</v>
      </c>
      <c r="W97" s="786" t="s">
        <v>5279</v>
      </c>
      <c r="X97" s="786" t="s">
        <v>5280</v>
      </c>
      <c r="Y97" s="786" t="s">
        <v>5281</v>
      </c>
      <c r="Z97" s="786" t="s">
        <v>5282</v>
      </c>
      <c r="AA97" s="361" t="s">
        <v>399</v>
      </c>
      <c r="AB97" s="360" t="s">
        <v>515</v>
      </c>
      <c r="AC97" s="401">
        <v>615</v>
      </c>
      <c r="AD97" s="472">
        <v>107033</v>
      </c>
      <c r="AE97" s="473">
        <v>26234</v>
      </c>
      <c r="AF97" s="473">
        <v>10289</v>
      </c>
      <c r="AG97" s="473">
        <v>14211</v>
      </c>
      <c r="AH97" s="473">
        <v>3009</v>
      </c>
      <c r="AI97" s="473">
        <v>181</v>
      </c>
      <c r="AJ97" s="473">
        <v>108</v>
      </c>
      <c r="AK97" s="331">
        <v>76</v>
      </c>
      <c r="AL97" s="473">
        <v>0</v>
      </c>
      <c r="AM97" s="473">
        <v>259</v>
      </c>
      <c r="AN97" s="473">
        <v>0</v>
      </c>
      <c r="AO97" s="473">
        <v>2</v>
      </c>
      <c r="AP97" s="473">
        <v>0</v>
      </c>
      <c r="AQ97" s="473">
        <v>0</v>
      </c>
      <c r="AR97" s="331">
        <v>500</v>
      </c>
      <c r="AS97" s="331">
        <v>0</v>
      </c>
      <c r="AT97" s="331">
        <v>0</v>
      </c>
      <c r="AU97" s="473">
        <v>0</v>
      </c>
      <c r="AV97" s="473">
        <v>0</v>
      </c>
      <c r="AW97" s="823">
        <v>0</v>
      </c>
      <c r="AX97" s="473">
        <v>0</v>
      </c>
      <c r="AY97" s="473">
        <v>2</v>
      </c>
      <c r="AZ97" s="832">
        <v>161328</v>
      </c>
    </row>
    <row r="98" spans="2:52" ht="15" customHeight="1">
      <c r="B98" s="786" t="s">
        <v>5283</v>
      </c>
      <c r="C98" s="786" t="s">
        <v>5284</v>
      </c>
      <c r="D98" s="786" t="e">
        <v>#REF!</v>
      </c>
      <c r="E98" s="786" t="s">
        <v>5285</v>
      </c>
      <c r="F98" s="786" t="s">
        <v>5286</v>
      </c>
      <c r="G98" s="786" t="s">
        <v>5287</v>
      </c>
      <c r="H98" s="786" t="s">
        <v>5288</v>
      </c>
      <c r="I98" s="786" t="s">
        <v>5289</v>
      </c>
      <c r="J98" s="786" t="s">
        <v>5290</v>
      </c>
      <c r="K98" s="786" t="s">
        <v>5291</v>
      </c>
      <c r="L98" s="786" t="e">
        <v>#REF!</v>
      </c>
      <c r="M98" s="786" t="s">
        <v>5292</v>
      </c>
      <c r="N98" s="786" t="s">
        <v>5293</v>
      </c>
      <c r="O98" s="786" t="s">
        <v>5294</v>
      </c>
      <c r="P98" s="786" t="e">
        <v>#REF!</v>
      </c>
      <c r="Q98" s="786" t="s">
        <v>5295</v>
      </c>
      <c r="R98" s="786" t="s">
        <v>5296</v>
      </c>
      <c r="S98" s="786" t="s">
        <v>5297</v>
      </c>
      <c r="T98" s="786" t="s">
        <v>5298</v>
      </c>
      <c r="U98" s="786" t="s">
        <v>5299</v>
      </c>
      <c r="V98" s="786" t="s">
        <v>5300</v>
      </c>
      <c r="W98" s="786" t="s">
        <v>5301</v>
      </c>
      <c r="X98" s="786" t="s">
        <v>5302</v>
      </c>
      <c r="Y98" s="786" t="s">
        <v>5303</v>
      </c>
      <c r="Z98" s="786" t="s">
        <v>5304</v>
      </c>
      <c r="AA98" s="361" t="s">
        <v>400</v>
      </c>
      <c r="AB98" s="360" t="s">
        <v>515</v>
      </c>
      <c r="AC98" s="401">
        <v>649</v>
      </c>
      <c r="AD98" s="472">
        <v>229</v>
      </c>
      <c r="AE98" s="473">
        <v>1582</v>
      </c>
      <c r="AF98" s="473">
        <v>0</v>
      </c>
      <c r="AG98" s="473">
        <v>0</v>
      </c>
      <c r="AH98" s="473">
        <v>481</v>
      </c>
      <c r="AI98" s="473">
        <v>0</v>
      </c>
      <c r="AJ98" s="473">
        <v>4</v>
      </c>
      <c r="AK98" s="331">
        <v>0</v>
      </c>
      <c r="AL98" s="473">
        <v>0</v>
      </c>
      <c r="AM98" s="473">
        <v>0</v>
      </c>
      <c r="AN98" s="473">
        <v>0</v>
      </c>
      <c r="AO98" s="473">
        <v>1</v>
      </c>
      <c r="AP98" s="473">
        <v>0</v>
      </c>
      <c r="AQ98" s="473">
        <v>0</v>
      </c>
      <c r="AR98" s="331">
        <v>4</v>
      </c>
      <c r="AS98" s="331">
        <v>0</v>
      </c>
      <c r="AT98" s="331">
        <v>0</v>
      </c>
      <c r="AU98" s="473">
        <v>0</v>
      </c>
      <c r="AV98" s="473">
        <v>0</v>
      </c>
      <c r="AW98" s="823">
        <v>0</v>
      </c>
      <c r="AX98" s="473">
        <v>0</v>
      </c>
      <c r="AY98" s="473">
        <v>0</v>
      </c>
      <c r="AZ98" s="832">
        <v>2297</v>
      </c>
    </row>
    <row r="99" spans="2:52" ht="15" customHeight="1">
      <c r="B99" s="786" t="s">
        <v>5305</v>
      </c>
      <c r="C99" s="786" t="s">
        <v>5306</v>
      </c>
      <c r="D99" s="786" t="e">
        <v>#REF!</v>
      </c>
      <c r="E99" s="786" t="s">
        <v>5307</v>
      </c>
      <c r="F99" s="786" t="s">
        <v>5308</v>
      </c>
      <c r="G99" s="786" t="s">
        <v>5309</v>
      </c>
      <c r="H99" s="786" t="s">
        <v>5310</v>
      </c>
      <c r="I99" s="786" t="s">
        <v>5311</v>
      </c>
      <c r="J99" s="786" t="s">
        <v>5312</v>
      </c>
      <c r="K99" s="786" t="s">
        <v>5313</v>
      </c>
      <c r="L99" s="786" t="e">
        <v>#REF!</v>
      </c>
      <c r="M99" s="786" t="s">
        <v>5314</v>
      </c>
      <c r="N99" s="786" t="s">
        <v>5315</v>
      </c>
      <c r="O99" s="786" t="s">
        <v>5316</v>
      </c>
      <c r="P99" s="786" t="e">
        <v>#REF!</v>
      </c>
      <c r="Q99" s="786" t="s">
        <v>5317</v>
      </c>
      <c r="R99" s="786" t="s">
        <v>5318</v>
      </c>
      <c r="S99" s="786" t="s">
        <v>5319</v>
      </c>
      <c r="T99" s="786" t="s">
        <v>5320</v>
      </c>
      <c r="U99" s="786" t="s">
        <v>5321</v>
      </c>
      <c r="V99" s="786" t="s">
        <v>5322</v>
      </c>
      <c r="W99" s="786" t="s">
        <v>5323</v>
      </c>
      <c r="X99" s="786" t="s">
        <v>5324</v>
      </c>
      <c r="Y99" s="786" t="s">
        <v>5325</v>
      </c>
      <c r="Z99" s="786" t="s">
        <v>5326</v>
      </c>
      <c r="AA99" s="361" t="s">
        <v>401</v>
      </c>
      <c r="AB99" s="360" t="s">
        <v>515</v>
      </c>
      <c r="AC99" s="401">
        <v>652</v>
      </c>
      <c r="AD99" s="472">
        <v>49</v>
      </c>
      <c r="AE99" s="473">
        <v>251</v>
      </c>
      <c r="AF99" s="473">
        <v>0</v>
      </c>
      <c r="AG99" s="473">
        <v>0</v>
      </c>
      <c r="AH99" s="473">
        <v>205</v>
      </c>
      <c r="AI99" s="473">
        <v>0</v>
      </c>
      <c r="AJ99" s="473">
        <v>0</v>
      </c>
      <c r="AK99" s="331">
        <v>0</v>
      </c>
      <c r="AL99" s="473">
        <v>0</v>
      </c>
      <c r="AM99" s="473">
        <v>0</v>
      </c>
      <c r="AN99" s="473">
        <v>0</v>
      </c>
      <c r="AO99" s="473">
        <v>0</v>
      </c>
      <c r="AP99" s="473">
        <v>0</v>
      </c>
      <c r="AQ99" s="473">
        <v>0</v>
      </c>
      <c r="AR99" s="331">
        <v>1</v>
      </c>
      <c r="AS99" s="331">
        <v>0</v>
      </c>
      <c r="AT99" s="331">
        <v>0</v>
      </c>
      <c r="AU99" s="473">
        <v>0</v>
      </c>
      <c r="AV99" s="473">
        <v>0</v>
      </c>
      <c r="AW99" s="823">
        <v>0</v>
      </c>
      <c r="AX99" s="473">
        <v>0</v>
      </c>
      <c r="AY99" s="473">
        <v>0</v>
      </c>
      <c r="AZ99" s="832">
        <v>505</v>
      </c>
    </row>
    <row r="100" spans="2:52" ht="15" customHeight="1">
      <c r="B100" s="786" t="s">
        <v>5327</v>
      </c>
      <c r="C100" s="786" t="s">
        <v>5328</v>
      </c>
      <c r="D100" s="786" t="e">
        <v>#REF!</v>
      </c>
      <c r="E100" s="786" t="s">
        <v>5329</v>
      </c>
      <c r="F100" s="786" t="s">
        <v>5330</v>
      </c>
      <c r="G100" s="786" t="s">
        <v>5331</v>
      </c>
      <c r="H100" s="786" t="s">
        <v>5332</v>
      </c>
      <c r="I100" s="786" t="s">
        <v>5333</v>
      </c>
      <c r="J100" s="786" t="s">
        <v>5334</v>
      </c>
      <c r="K100" s="786" t="s">
        <v>5335</v>
      </c>
      <c r="L100" s="786" t="e">
        <v>#REF!</v>
      </c>
      <c r="M100" s="786" t="s">
        <v>5336</v>
      </c>
      <c r="N100" s="786" t="s">
        <v>5337</v>
      </c>
      <c r="O100" s="786" t="s">
        <v>5338</v>
      </c>
      <c r="P100" s="786" t="e">
        <v>#REF!</v>
      </c>
      <c r="Q100" s="786" t="s">
        <v>5339</v>
      </c>
      <c r="R100" s="786" t="s">
        <v>5340</v>
      </c>
      <c r="S100" s="786" t="s">
        <v>5341</v>
      </c>
      <c r="T100" s="786" t="s">
        <v>5342</v>
      </c>
      <c r="U100" s="786" t="s">
        <v>5343</v>
      </c>
      <c r="V100" s="786" t="s">
        <v>5344</v>
      </c>
      <c r="W100" s="786" t="s">
        <v>5345</v>
      </c>
      <c r="X100" s="786" t="s">
        <v>5346</v>
      </c>
      <c r="Y100" s="786" t="s">
        <v>5347</v>
      </c>
      <c r="Z100" s="786" t="s">
        <v>5348</v>
      </c>
      <c r="AA100" s="361" t="s">
        <v>402</v>
      </c>
      <c r="AB100" s="360" t="s">
        <v>515</v>
      </c>
      <c r="AC100" s="401">
        <v>660</v>
      </c>
      <c r="AD100" s="472">
        <v>4</v>
      </c>
      <c r="AE100" s="473">
        <v>2695</v>
      </c>
      <c r="AF100" s="473">
        <v>0</v>
      </c>
      <c r="AG100" s="473">
        <v>0</v>
      </c>
      <c r="AH100" s="473">
        <v>725</v>
      </c>
      <c r="AI100" s="473">
        <v>0</v>
      </c>
      <c r="AJ100" s="473">
        <v>2</v>
      </c>
      <c r="AK100" s="331">
        <v>0</v>
      </c>
      <c r="AL100" s="473">
        <v>0</v>
      </c>
      <c r="AM100" s="473">
        <v>0</v>
      </c>
      <c r="AN100" s="473">
        <v>0</v>
      </c>
      <c r="AO100" s="473">
        <v>0</v>
      </c>
      <c r="AP100" s="473">
        <v>0</v>
      </c>
      <c r="AQ100" s="473">
        <v>0</v>
      </c>
      <c r="AR100" s="331">
        <v>4</v>
      </c>
      <c r="AS100" s="331">
        <v>0</v>
      </c>
      <c r="AT100" s="331">
        <v>0</v>
      </c>
      <c r="AU100" s="473">
        <v>0</v>
      </c>
      <c r="AV100" s="473">
        <v>0</v>
      </c>
      <c r="AW100" s="823">
        <v>0</v>
      </c>
      <c r="AX100" s="473">
        <v>0</v>
      </c>
      <c r="AY100" s="473">
        <v>0</v>
      </c>
      <c r="AZ100" s="832">
        <v>3426</v>
      </c>
    </row>
    <row r="101" spans="2:52" ht="15" customHeight="1">
      <c r="B101" s="786" t="s">
        <v>5349</v>
      </c>
      <c r="C101" s="786" t="s">
        <v>5350</v>
      </c>
      <c r="D101" s="786" t="e">
        <v>#REF!</v>
      </c>
      <c r="E101" s="786" t="s">
        <v>5351</v>
      </c>
      <c r="F101" s="786" t="s">
        <v>5352</v>
      </c>
      <c r="G101" s="786" t="s">
        <v>5353</v>
      </c>
      <c r="H101" s="786" t="s">
        <v>5354</v>
      </c>
      <c r="I101" s="786" t="s">
        <v>5355</v>
      </c>
      <c r="J101" s="786" t="s">
        <v>5356</v>
      </c>
      <c r="K101" s="786" t="s">
        <v>5357</v>
      </c>
      <c r="L101" s="786" t="e">
        <v>#REF!</v>
      </c>
      <c r="M101" s="786" t="s">
        <v>5358</v>
      </c>
      <c r="N101" s="786" t="s">
        <v>5359</v>
      </c>
      <c r="O101" s="786" t="s">
        <v>5360</v>
      </c>
      <c r="P101" s="786" t="e">
        <v>#REF!</v>
      </c>
      <c r="Q101" s="786" t="s">
        <v>5361</v>
      </c>
      <c r="R101" s="786" t="s">
        <v>5362</v>
      </c>
      <c r="S101" s="786" t="s">
        <v>5363</v>
      </c>
      <c r="T101" s="786" t="s">
        <v>5364</v>
      </c>
      <c r="U101" s="786" t="s">
        <v>5365</v>
      </c>
      <c r="V101" s="786" t="s">
        <v>5366</v>
      </c>
      <c r="W101" s="786" t="s">
        <v>5367</v>
      </c>
      <c r="X101" s="786" t="s">
        <v>5368</v>
      </c>
      <c r="Y101" s="786" t="s">
        <v>5369</v>
      </c>
      <c r="Z101" s="786" t="s">
        <v>5370</v>
      </c>
      <c r="AA101" s="361" t="s">
        <v>403</v>
      </c>
      <c r="AB101" s="360" t="s">
        <v>515</v>
      </c>
      <c r="AC101" s="401">
        <v>667</v>
      </c>
      <c r="AD101" s="472">
        <v>111</v>
      </c>
      <c r="AE101" s="473">
        <v>2385</v>
      </c>
      <c r="AF101" s="473">
        <v>0</v>
      </c>
      <c r="AG101" s="473">
        <v>0</v>
      </c>
      <c r="AH101" s="473">
        <v>744</v>
      </c>
      <c r="AI101" s="473">
        <v>0</v>
      </c>
      <c r="AJ101" s="473">
        <v>44</v>
      </c>
      <c r="AK101" s="331">
        <v>0</v>
      </c>
      <c r="AL101" s="473">
        <v>0</v>
      </c>
      <c r="AM101" s="473">
        <v>0</v>
      </c>
      <c r="AN101" s="473">
        <v>0</v>
      </c>
      <c r="AO101" s="473">
        <v>0</v>
      </c>
      <c r="AP101" s="473">
        <v>0</v>
      </c>
      <c r="AQ101" s="473">
        <v>0</v>
      </c>
      <c r="AR101" s="331">
        <v>2</v>
      </c>
      <c r="AS101" s="331">
        <v>0</v>
      </c>
      <c r="AT101" s="331">
        <v>0</v>
      </c>
      <c r="AU101" s="473">
        <v>0</v>
      </c>
      <c r="AV101" s="473">
        <v>0</v>
      </c>
      <c r="AW101" s="823">
        <v>0</v>
      </c>
      <c r="AX101" s="473">
        <v>0</v>
      </c>
      <c r="AY101" s="473">
        <v>0</v>
      </c>
      <c r="AZ101" s="832">
        <v>3284</v>
      </c>
    </row>
    <row r="102" spans="2:52" ht="15" customHeight="1">
      <c r="B102" s="786" t="s">
        <v>5371</v>
      </c>
      <c r="C102" s="786" t="s">
        <v>5372</v>
      </c>
      <c r="D102" s="786" t="e">
        <v>#REF!</v>
      </c>
      <c r="E102" s="786" t="s">
        <v>5373</v>
      </c>
      <c r="F102" s="786" t="s">
        <v>5374</v>
      </c>
      <c r="G102" s="786" t="s">
        <v>5375</v>
      </c>
      <c r="H102" s="786" t="s">
        <v>5376</v>
      </c>
      <c r="I102" s="786" t="s">
        <v>5377</v>
      </c>
      <c r="J102" s="786" t="s">
        <v>5378</v>
      </c>
      <c r="K102" s="786" t="s">
        <v>5379</v>
      </c>
      <c r="L102" s="786" t="e">
        <v>#REF!</v>
      </c>
      <c r="M102" s="786" t="s">
        <v>5380</v>
      </c>
      <c r="N102" s="786" t="s">
        <v>5381</v>
      </c>
      <c r="O102" s="786" t="s">
        <v>5382</v>
      </c>
      <c r="P102" s="786" t="e">
        <v>#REF!</v>
      </c>
      <c r="Q102" s="786" t="s">
        <v>5383</v>
      </c>
      <c r="R102" s="786" t="s">
        <v>5384</v>
      </c>
      <c r="S102" s="786" t="s">
        <v>5385</v>
      </c>
      <c r="T102" s="786" t="s">
        <v>5386</v>
      </c>
      <c r="U102" s="786" t="s">
        <v>5387</v>
      </c>
      <c r="V102" s="786" t="s">
        <v>5388</v>
      </c>
      <c r="W102" s="786" t="s">
        <v>5389</v>
      </c>
      <c r="X102" s="786" t="s">
        <v>5390</v>
      </c>
      <c r="Y102" s="786" t="s">
        <v>5391</v>
      </c>
      <c r="Z102" s="786" t="s">
        <v>5392</v>
      </c>
      <c r="AA102" s="361" t="s">
        <v>404</v>
      </c>
      <c r="AB102" s="360" t="s">
        <v>515</v>
      </c>
      <c r="AC102" s="401">
        <v>674</v>
      </c>
      <c r="AD102" s="472">
        <v>8</v>
      </c>
      <c r="AE102" s="473">
        <v>1818</v>
      </c>
      <c r="AF102" s="473">
        <v>0</v>
      </c>
      <c r="AG102" s="473">
        <v>1</v>
      </c>
      <c r="AH102" s="473">
        <v>778</v>
      </c>
      <c r="AI102" s="473">
        <v>0</v>
      </c>
      <c r="AJ102" s="473">
        <v>4</v>
      </c>
      <c r="AK102" s="331">
        <v>0</v>
      </c>
      <c r="AL102" s="473">
        <v>0</v>
      </c>
      <c r="AM102" s="473">
        <v>0</v>
      </c>
      <c r="AN102" s="473">
        <v>0</v>
      </c>
      <c r="AO102" s="473">
        <v>0</v>
      </c>
      <c r="AP102" s="473">
        <v>0</v>
      </c>
      <c r="AQ102" s="473">
        <v>0</v>
      </c>
      <c r="AR102" s="331">
        <v>32</v>
      </c>
      <c r="AS102" s="331">
        <v>0</v>
      </c>
      <c r="AT102" s="331">
        <v>0</v>
      </c>
      <c r="AU102" s="473">
        <v>0</v>
      </c>
      <c r="AV102" s="473">
        <v>0</v>
      </c>
      <c r="AW102" s="823">
        <v>0</v>
      </c>
      <c r="AX102" s="473">
        <v>0</v>
      </c>
      <c r="AY102" s="473">
        <v>0</v>
      </c>
      <c r="AZ102" s="832">
        <v>2609</v>
      </c>
    </row>
    <row r="103" spans="2:52" ht="15" customHeight="1">
      <c r="B103" s="786" t="s">
        <v>5393</v>
      </c>
      <c r="C103" s="786" t="s">
        <v>5394</v>
      </c>
      <c r="D103" s="786" t="e">
        <v>#REF!</v>
      </c>
      <c r="E103" s="786" t="s">
        <v>5395</v>
      </c>
      <c r="F103" s="786" t="s">
        <v>5396</v>
      </c>
      <c r="G103" s="786" t="s">
        <v>5397</v>
      </c>
      <c r="H103" s="786" t="s">
        <v>5398</v>
      </c>
      <c r="I103" s="786" t="s">
        <v>5399</v>
      </c>
      <c r="J103" s="786" t="s">
        <v>5400</v>
      </c>
      <c r="K103" s="786" t="s">
        <v>5401</v>
      </c>
      <c r="L103" s="786" t="e">
        <v>#REF!</v>
      </c>
      <c r="M103" s="786" t="s">
        <v>5402</v>
      </c>
      <c r="N103" s="786" t="s">
        <v>5403</v>
      </c>
      <c r="O103" s="786" t="s">
        <v>5404</v>
      </c>
      <c r="P103" s="786" t="e">
        <v>#REF!</v>
      </c>
      <c r="Q103" s="786" t="s">
        <v>5405</v>
      </c>
      <c r="R103" s="786" t="s">
        <v>5406</v>
      </c>
      <c r="S103" s="786" t="s">
        <v>5407</v>
      </c>
      <c r="T103" s="786" t="s">
        <v>5408</v>
      </c>
      <c r="U103" s="786" t="s">
        <v>5409</v>
      </c>
      <c r="V103" s="786" t="s">
        <v>5410</v>
      </c>
      <c r="W103" s="786" t="s">
        <v>5411</v>
      </c>
      <c r="X103" s="786" t="s">
        <v>5412</v>
      </c>
      <c r="Y103" s="786" t="s">
        <v>5413</v>
      </c>
      <c r="Z103" s="786" t="s">
        <v>5414</v>
      </c>
      <c r="AA103" s="361" t="s">
        <v>405</v>
      </c>
      <c r="AB103" s="360" t="s">
        <v>515</v>
      </c>
      <c r="AC103" s="401">
        <v>697</v>
      </c>
      <c r="AD103" s="472">
        <v>7608</v>
      </c>
      <c r="AE103" s="473">
        <v>7130</v>
      </c>
      <c r="AF103" s="473">
        <v>212</v>
      </c>
      <c r="AG103" s="473">
        <v>2</v>
      </c>
      <c r="AH103" s="473">
        <v>1167</v>
      </c>
      <c r="AI103" s="473">
        <v>1</v>
      </c>
      <c r="AJ103" s="473">
        <v>3</v>
      </c>
      <c r="AK103" s="331">
        <v>0</v>
      </c>
      <c r="AL103" s="473">
        <v>0</v>
      </c>
      <c r="AM103" s="473">
        <v>0</v>
      </c>
      <c r="AN103" s="473">
        <v>0</v>
      </c>
      <c r="AO103" s="473">
        <v>0</v>
      </c>
      <c r="AP103" s="473">
        <v>0</v>
      </c>
      <c r="AQ103" s="473">
        <v>0</v>
      </c>
      <c r="AR103" s="331">
        <v>52</v>
      </c>
      <c r="AS103" s="331">
        <v>0</v>
      </c>
      <c r="AT103" s="331">
        <v>0</v>
      </c>
      <c r="AU103" s="473">
        <v>0</v>
      </c>
      <c r="AV103" s="473">
        <v>0</v>
      </c>
      <c r="AW103" s="823">
        <v>0</v>
      </c>
      <c r="AX103" s="473">
        <v>0</v>
      </c>
      <c r="AY103" s="473">
        <v>7</v>
      </c>
      <c r="AZ103" s="832">
        <v>16130</v>
      </c>
    </row>
    <row r="104" spans="2:52" ht="15" customHeight="1">
      <c r="B104" s="786" t="s">
        <v>592</v>
      </c>
      <c r="C104" s="786" t="s">
        <v>611</v>
      </c>
      <c r="D104" s="786" t="e">
        <v>#REF!</v>
      </c>
      <c r="E104" s="786" t="s">
        <v>593</v>
      </c>
      <c r="F104" s="786" t="s">
        <v>594</v>
      </c>
      <c r="G104" s="786" t="s">
        <v>595</v>
      </c>
      <c r="H104" s="786" t="s">
        <v>615</v>
      </c>
      <c r="I104" s="786" t="s">
        <v>596</v>
      </c>
      <c r="J104" s="786" t="s">
        <v>614</v>
      </c>
      <c r="K104" s="786" t="s">
        <v>598</v>
      </c>
      <c r="L104" s="786" t="e">
        <v>#REF!</v>
      </c>
      <c r="M104" s="786" t="s">
        <v>597</v>
      </c>
      <c r="N104" s="786" t="s">
        <v>599</v>
      </c>
      <c r="O104" s="786" t="s">
        <v>600</v>
      </c>
      <c r="P104" s="786" t="e">
        <v>#REF!</v>
      </c>
      <c r="Q104" s="786" t="s">
        <v>603</v>
      </c>
      <c r="R104" s="786" t="s">
        <v>612</v>
      </c>
      <c r="S104" s="786" t="s">
        <v>602</v>
      </c>
      <c r="T104" s="786" t="s">
        <v>601</v>
      </c>
      <c r="U104" s="786" t="s">
        <v>3391</v>
      </c>
      <c r="V104" s="786" t="s">
        <v>605</v>
      </c>
      <c r="W104" s="786" t="s">
        <v>5415</v>
      </c>
      <c r="X104" s="786" t="s">
        <v>5416</v>
      </c>
      <c r="Y104" s="786" t="s">
        <v>5417</v>
      </c>
      <c r="Z104" s="786" t="s">
        <v>5418</v>
      </c>
      <c r="AA104" s="361" t="s">
        <v>406</v>
      </c>
      <c r="AB104" s="360" t="s">
        <v>515</v>
      </c>
      <c r="AC104" s="401">
        <v>756</v>
      </c>
      <c r="AD104" s="472">
        <v>324</v>
      </c>
      <c r="AE104" s="473">
        <v>5324</v>
      </c>
      <c r="AF104" s="473">
        <v>0</v>
      </c>
      <c r="AG104" s="473">
        <v>0</v>
      </c>
      <c r="AH104" s="473">
        <v>1628</v>
      </c>
      <c r="AI104" s="473">
        <v>0</v>
      </c>
      <c r="AJ104" s="473">
        <v>0</v>
      </c>
      <c r="AK104" s="331">
        <v>0</v>
      </c>
      <c r="AL104" s="473">
        <v>0</v>
      </c>
      <c r="AM104" s="473">
        <v>0</v>
      </c>
      <c r="AN104" s="473">
        <v>0</v>
      </c>
      <c r="AO104" s="473">
        <v>1</v>
      </c>
      <c r="AP104" s="473">
        <v>0</v>
      </c>
      <c r="AQ104" s="473">
        <v>0</v>
      </c>
      <c r="AR104" s="331">
        <v>11</v>
      </c>
      <c r="AS104" s="331">
        <v>0</v>
      </c>
      <c r="AT104" s="331">
        <v>0</v>
      </c>
      <c r="AU104" s="473">
        <v>0</v>
      </c>
      <c r="AV104" s="473">
        <v>0</v>
      </c>
      <c r="AW104" s="823">
        <v>0</v>
      </c>
      <c r="AX104" s="473">
        <v>0</v>
      </c>
      <c r="AY104" s="473">
        <v>0</v>
      </c>
      <c r="AZ104" s="832">
        <v>7277</v>
      </c>
    </row>
    <row r="105" spans="2:52" ht="15" customHeight="1">
      <c r="B105" s="786" t="s">
        <v>5419</v>
      </c>
      <c r="C105" s="786" t="s">
        <v>5420</v>
      </c>
      <c r="D105" s="786" t="e">
        <v>#REF!</v>
      </c>
      <c r="E105" s="786" t="s">
        <v>5421</v>
      </c>
      <c r="F105" s="786" t="s">
        <v>5422</v>
      </c>
      <c r="G105" s="786" t="s">
        <v>5423</v>
      </c>
      <c r="H105" s="786" t="s">
        <v>5424</v>
      </c>
      <c r="I105" s="786" t="s">
        <v>5425</v>
      </c>
      <c r="J105" s="786" t="s">
        <v>5426</v>
      </c>
      <c r="K105" s="786" t="s">
        <v>5427</v>
      </c>
      <c r="L105" s="786" t="e">
        <v>#REF!</v>
      </c>
      <c r="M105" s="786" t="s">
        <v>5428</v>
      </c>
      <c r="N105" s="786" t="s">
        <v>5429</v>
      </c>
      <c r="O105" s="786" t="s">
        <v>5430</v>
      </c>
      <c r="P105" s="786" t="e">
        <v>#REF!</v>
      </c>
      <c r="Q105" s="786" t="s">
        <v>5431</v>
      </c>
      <c r="R105" s="786" t="s">
        <v>5432</v>
      </c>
      <c r="S105" s="786" t="s">
        <v>5433</v>
      </c>
      <c r="T105" s="786" t="s">
        <v>5434</v>
      </c>
      <c r="U105" s="786" t="s">
        <v>5435</v>
      </c>
      <c r="V105" s="786" t="s">
        <v>5436</v>
      </c>
      <c r="W105" s="786" t="s">
        <v>3390</v>
      </c>
      <c r="X105" s="786" t="s">
        <v>606</v>
      </c>
      <c r="Y105" s="786" t="s">
        <v>607</v>
      </c>
      <c r="Z105" s="786" t="s">
        <v>609</v>
      </c>
      <c r="AA105" s="797" t="s">
        <v>516</v>
      </c>
      <c r="AB105" s="801"/>
      <c r="AC105" s="802"/>
      <c r="AD105" s="799">
        <v>7567</v>
      </c>
      <c r="AE105" s="799">
        <v>57139</v>
      </c>
      <c r="AF105" s="799">
        <v>4458</v>
      </c>
      <c r="AG105" s="799">
        <v>2</v>
      </c>
      <c r="AH105" s="799">
        <v>11473</v>
      </c>
      <c r="AI105" s="799">
        <v>7755</v>
      </c>
      <c r="AJ105" s="799">
        <v>23</v>
      </c>
      <c r="AK105" s="800">
        <v>200</v>
      </c>
      <c r="AL105" s="799">
        <v>38</v>
      </c>
      <c r="AM105" s="799">
        <v>0</v>
      </c>
      <c r="AN105" s="799">
        <v>107</v>
      </c>
      <c r="AO105" s="799">
        <v>2</v>
      </c>
      <c r="AP105" s="799">
        <v>1</v>
      </c>
      <c r="AQ105" s="799">
        <v>0</v>
      </c>
      <c r="AR105" s="800">
        <v>115</v>
      </c>
      <c r="AS105" s="800">
        <v>0</v>
      </c>
      <c r="AT105" s="800">
        <v>0</v>
      </c>
      <c r="AU105" s="799">
        <v>0</v>
      </c>
      <c r="AV105" s="799">
        <v>0</v>
      </c>
      <c r="AW105" s="822">
        <v>0</v>
      </c>
      <c r="AX105" s="831">
        <v>0</v>
      </c>
      <c r="AY105" s="831">
        <v>2</v>
      </c>
      <c r="AZ105" s="831">
        <v>88567</v>
      </c>
    </row>
    <row r="106" spans="2:52" ht="15" customHeight="1">
      <c r="B106" s="786" t="s">
        <v>5437</v>
      </c>
      <c r="C106" s="786" t="s">
        <v>5438</v>
      </c>
      <c r="D106" s="786" t="e">
        <v>#REF!</v>
      </c>
      <c r="E106" s="786" t="s">
        <v>5439</v>
      </c>
      <c r="F106" s="786" t="s">
        <v>5440</v>
      </c>
      <c r="G106" s="786" t="s">
        <v>5441</v>
      </c>
      <c r="H106" s="786" t="s">
        <v>5442</v>
      </c>
      <c r="I106" s="786" t="s">
        <v>5443</v>
      </c>
      <c r="J106" s="786" t="s">
        <v>5444</v>
      </c>
      <c r="K106" s="786" t="s">
        <v>5445</v>
      </c>
      <c r="L106" s="786" t="e">
        <v>#REF!</v>
      </c>
      <c r="M106" s="786" t="s">
        <v>5446</v>
      </c>
      <c r="N106" s="786" t="s">
        <v>5447</v>
      </c>
      <c r="O106" s="786" t="s">
        <v>5448</v>
      </c>
      <c r="P106" s="786" t="e">
        <v>#REF!</v>
      </c>
      <c r="Q106" s="786" t="s">
        <v>5449</v>
      </c>
      <c r="R106" s="786" t="s">
        <v>5450</v>
      </c>
      <c r="S106" s="786" t="s">
        <v>5451</v>
      </c>
      <c r="T106" s="786" t="s">
        <v>5452</v>
      </c>
      <c r="U106" s="786" t="s">
        <v>5453</v>
      </c>
      <c r="V106" s="786" t="s">
        <v>5454</v>
      </c>
      <c r="W106" s="786" t="s">
        <v>5455</v>
      </c>
      <c r="X106" s="786" t="s">
        <v>5456</v>
      </c>
      <c r="Y106" s="786" t="s">
        <v>5457</v>
      </c>
      <c r="Z106" s="786" t="s">
        <v>5458</v>
      </c>
      <c r="AA106" s="361" t="s">
        <v>407</v>
      </c>
      <c r="AB106" s="360" t="s">
        <v>516</v>
      </c>
      <c r="AC106" s="401">
        <v>30</v>
      </c>
      <c r="AD106" s="472">
        <v>3027</v>
      </c>
      <c r="AE106" s="473">
        <v>5769</v>
      </c>
      <c r="AF106" s="473">
        <v>4230</v>
      </c>
      <c r="AG106" s="473">
        <v>0</v>
      </c>
      <c r="AH106" s="473">
        <v>491</v>
      </c>
      <c r="AI106" s="473">
        <v>1261</v>
      </c>
      <c r="AJ106" s="473">
        <v>2</v>
      </c>
      <c r="AK106" s="331">
        <v>13</v>
      </c>
      <c r="AL106" s="473">
        <v>26</v>
      </c>
      <c r="AM106" s="473">
        <v>0</v>
      </c>
      <c r="AN106" s="473">
        <v>0</v>
      </c>
      <c r="AO106" s="473">
        <v>0</v>
      </c>
      <c r="AP106" s="473">
        <v>0</v>
      </c>
      <c r="AQ106" s="473">
        <v>0</v>
      </c>
      <c r="AR106" s="331">
        <v>30</v>
      </c>
      <c r="AS106" s="331">
        <v>0</v>
      </c>
      <c r="AT106" s="331">
        <v>0</v>
      </c>
      <c r="AU106" s="473">
        <v>0</v>
      </c>
      <c r="AV106" s="473">
        <v>0</v>
      </c>
      <c r="AW106" s="823">
        <v>0</v>
      </c>
      <c r="AX106" s="473">
        <v>0</v>
      </c>
      <c r="AY106" s="473">
        <v>0</v>
      </c>
      <c r="AZ106" s="832">
        <v>14806</v>
      </c>
    </row>
    <row r="107" spans="2:52" ht="15" customHeight="1">
      <c r="B107" s="786" t="s">
        <v>5459</v>
      </c>
      <c r="C107" s="786" t="s">
        <v>5460</v>
      </c>
      <c r="D107" s="786" t="e">
        <v>#REF!</v>
      </c>
      <c r="E107" s="786" t="s">
        <v>5461</v>
      </c>
      <c r="F107" s="786" t="s">
        <v>5462</v>
      </c>
      <c r="G107" s="786" t="s">
        <v>5463</v>
      </c>
      <c r="H107" s="786" t="s">
        <v>5464</v>
      </c>
      <c r="I107" s="786" t="s">
        <v>5465</v>
      </c>
      <c r="J107" s="786" t="s">
        <v>5466</v>
      </c>
      <c r="K107" s="786" t="s">
        <v>5467</v>
      </c>
      <c r="L107" s="786" t="e">
        <v>#REF!</v>
      </c>
      <c r="M107" s="786" t="s">
        <v>5468</v>
      </c>
      <c r="N107" s="786" t="s">
        <v>5469</v>
      </c>
      <c r="O107" s="786" t="s">
        <v>5470</v>
      </c>
      <c r="P107" s="786" t="e">
        <v>#REF!</v>
      </c>
      <c r="Q107" s="786" t="s">
        <v>5471</v>
      </c>
      <c r="R107" s="786" t="s">
        <v>5472</v>
      </c>
      <c r="S107" s="786" t="s">
        <v>5473</v>
      </c>
      <c r="T107" s="786" t="s">
        <v>5474</v>
      </c>
      <c r="U107" s="786" t="s">
        <v>5475</v>
      </c>
      <c r="V107" s="786" t="s">
        <v>5476</v>
      </c>
      <c r="W107" s="786" t="s">
        <v>5477</v>
      </c>
      <c r="X107" s="786" t="s">
        <v>5478</v>
      </c>
      <c r="Y107" s="786" t="s">
        <v>5479</v>
      </c>
      <c r="Z107" s="786" t="s">
        <v>5480</v>
      </c>
      <c r="AA107" s="361" t="s">
        <v>408</v>
      </c>
      <c r="AB107" s="360" t="s">
        <v>516</v>
      </c>
      <c r="AC107" s="401">
        <v>34</v>
      </c>
      <c r="AD107" s="472">
        <v>4132</v>
      </c>
      <c r="AE107" s="473">
        <v>5846</v>
      </c>
      <c r="AF107" s="473">
        <v>0</v>
      </c>
      <c r="AG107" s="473">
        <v>0</v>
      </c>
      <c r="AH107" s="473">
        <v>1463</v>
      </c>
      <c r="AI107" s="473">
        <v>0</v>
      </c>
      <c r="AJ107" s="473">
        <v>0</v>
      </c>
      <c r="AK107" s="331">
        <v>0</v>
      </c>
      <c r="AL107" s="473">
        <v>0</v>
      </c>
      <c r="AM107" s="473">
        <v>0</v>
      </c>
      <c r="AN107" s="473">
        <v>0</v>
      </c>
      <c r="AO107" s="473">
        <v>2</v>
      </c>
      <c r="AP107" s="473">
        <v>0</v>
      </c>
      <c r="AQ107" s="473">
        <v>0</v>
      </c>
      <c r="AR107" s="331">
        <v>1</v>
      </c>
      <c r="AS107" s="331">
        <v>0</v>
      </c>
      <c r="AT107" s="331">
        <v>0</v>
      </c>
      <c r="AU107" s="473">
        <v>0</v>
      </c>
      <c r="AV107" s="473">
        <v>0</v>
      </c>
      <c r="AW107" s="823">
        <v>0</v>
      </c>
      <c r="AX107" s="473">
        <v>0</v>
      </c>
      <c r="AY107" s="473">
        <v>0</v>
      </c>
      <c r="AZ107" s="832">
        <v>11443</v>
      </c>
    </row>
    <row r="108" spans="2:52" ht="15" customHeight="1">
      <c r="B108" s="786" t="s">
        <v>5481</v>
      </c>
      <c r="C108" s="786" t="s">
        <v>5482</v>
      </c>
      <c r="D108" s="786" t="e">
        <v>#REF!</v>
      </c>
      <c r="E108" s="786" t="s">
        <v>5483</v>
      </c>
      <c r="F108" s="786" t="s">
        <v>5484</v>
      </c>
      <c r="G108" s="786" t="s">
        <v>5485</v>
      </c>
      <c r="H108" s="786" t="s">
        <v>5486</v>
      </c>
      <c r="I108" s="786" t="s">
        <v>5487</v>
      </c>
      <c r="J108" s="786" t="s">
        <v>5488</v>
      </c>
      <c r="K108" s="786" t="s">
        <v>5489</v>
      </c>
      <c r="L108" s="786" t="e">
        <v>#REF!</v>
      </c>
      <c r="M108" s="786" t="s">
        <v>5490</v>
      </c>
      <c r="N108" s="786" t="s">
        <v>5491</v>
      </c>
      <c r="O108" s="786" t="s">
        <v>5492</v>
      </c>
      <c r="P108" s="786" t="e">
        <v>#REF!</v>
      </c>
      <c r="Q108" s="786" t="s">
        <v>5493</v>
      </c>
      <c r="R108" s="786" t="s">
        <v>5494</v>
      </c>
      <c r="S108" s="786" t="s">
        <v>5495</v>
      </c>
      <c r="T108" s="786" t="s">
        <v>5496</v>
      </c>
      <c r="U108" s="786" t="s">
        <v>5497</v>
      </c>
      <c r="V108" s="786" t="s">
        <v>5498</v>
      </c>
      <c r="W108" s="786" t="s">
        <v>5499</v>
      </c>
      <c r="X108" s="786" t="s">
        <v>5500</v>
      </c>
      <c r="Y108" s="786" t="s">
        <v>5501</v>
      </c>
      <c r="Z108" s="786" t="s">
        <v>5502</v>
      </c>
      <c r="AA108" s="361" t="s">
        <v>409</v>
      </c>
      <c r="AB108" s="360" t="s">
        <v>516</v>
      </c>
      <c r="AC108" s="401">
        <v>36</v>
      </c>
      <c r="AD108" s="472">
        <v>147</v>
      </c>
      <c r="AE108" s="473">
        <v>976</v>
      </c>
      <c r="AF108" s="473">
        <v>0</v>
      </c>
      <c r="AG108" s="473">
        <v>0</v>
      </c>
      <c r="AH108" s="473">
        <v>48</v>
      </c>
      <c r="AI108" s="473">
        <v>0</v>
      </c>
      <c r="AJ108" s="473">
        <v>0</v>
      </c>
      <c r="AK108" s="331">
        <v>0</v>
      </c>
      <c r="AL108" s="473">
        <v>0</v>
      </c>
      <c r="AM108" s="473">
        <v>0</v>
      </c>
      <c r="AN108" s="473">
        <v>0</v>
      </c>
      <c r="AO108" s="473">
        <v>0</v>
      </c>
      <c r="AP108" s="473">
        <v>0</v>
      </c>
      <c r="AQ108" s="473">
        <v>0</v>
      </c>
      <c r="AR108" s="331">
        <v>3</v>
      </c>
      <c r="AS108" s="331">
        <v>0</v>
      </c>
      <c r="AT108" s="331">
        <v>0</v>
      </c>
      <c r="AU108" s="473">
        <v>0</v>
      </c>
      <c r="AV108" s="473">
        <v>0</v>
      </c>
      <c r="AW108" s="823">
        <v>0</v>
      </c>
      <c r="AX108" s="473">
        <v>0</v>
      </c>
      <c r="AY108" s="473">
        <v>0</v>
      </c>
      <c r="AZ108" s="832">
        <v>1171</v>
      </c>
    </row>
    <row r="109" spans="2:52" ht="15" customHeight="1">
      <c r="B109" s="786" t="s">
        <v>5503</v>
      </c>
      <c r="C109" s="786" t="s">
        <v>5504</v>
      </c>
      <c r="D109" s="786" t="e">
        <v>#REF!</v>
      </c>
      <c r="E109" s="786" t="s">
        <v>5505</v>
      </c>
      <c r="F109" s="786" t="s">
        <v>5506</v>
      </c>
      <c r="G109" s="786" t="s">
        <v>5507</v>
      </c>
      <c r="H109" s="786" t="s">
        <v>5508</v>
      </c>
      <c r="I109" s="786" t="s">
        <v>5509</v>
      </c>
      <c r="J109" s="786" t="s">
        <v>5510</v>
      </c>
      <c r="K109" s="786" t="s">
        <v>5511</v>
      </c>
      <c r="L109" s="786" t="e">
        <v>#REF!</v>
      </c>
      <c r="M109" s="786" t="s">
        <v>5512</v>
      </c>
      <c r="N109" s="786" t="s">
        <v>5513</v>
      </c>
      <c r="O109" s="786" t="s">
        <v>5514</v>
      </c>
      <c r="P109" s="786" t="e">
        <v>#REF!</v>
      </c>
      <c r="Q109" s="786" t="s">
        <v>5515</v>
      </c>
      <c r="R109" s="786" t="s">
        <v>5516</v>
      </c>
      <c r="S109" s="786" t="s">
        <v>5517</v>
      </c>
      <c r="T109" s="786" t="s">
        <v>5518</v>
      </c>
      <c r="U109" s="786" t="s">
        <v>5519</v>
      </c>
      <c r="V109" s="786" t="s">
        <v>5520</v>
      </c>
      <c r="W109" s="786" t="s">
        <v>5521</v>
      </c>
      <c r="X109" s="786" t="s">
        <v>5522</v>
      </c>
      <c r="Y109" s="786" t="s">
        <v>5523</v>
      </c>
      <c r="Z109" s="786" t="s">
        <v>5524</v>
      </c>
      <c r="AA109" s="361" t="s">
        <v>410</v>
      </c>
      <c r="AB109" s="360" t="s">
        <v>516</v>
      </c>
      <c r="AC109" s="401">
        <v>91</v>
      </c>
      <c r="AD109" s="472">
        <v>89</v>
      </c>
      <c r="AE109" s="473">
        <v>615</v>
      </c>
      <c r="AF109" s="473">
        <v>0</v>
      </c>
      <c r="AG109" s="473">
        <v>0</v>
      </c>
      <c r="AH109" s="473">
        <v>189</v>
      </c>
      <c r="AI109" s="473">
        <v>0</v>
      </c>
      <c r="AJ109" s="473">
        <v>2</v>
      </c>
      <c r="AK109" s="331">
        <v>0</v>
      </c>
      <c r="AL109" s="473">
        <v>0</v>
      </c>
      <c r="AM109" s="473">
        <v>0</v>
      </c>
      <c r="AN109" s="473">
        <v>0</v>
      </c>
      <c r="AO109" s="473">
        <v>0</v>
      </c>
      <c r="AP109" s="473">
        <v>0</v>
      </c>
      <c r="AQ109" s="473">
        <v>0</v>
      </c>
      <c r="AR109" s="331">
        <v>2</v>
      </c>
      <c r="AS109" s="331">
        <v>0</v>
      </c>
      <c r="AT109" s="331">
        <v>0</v>
      </c>
      <c r="AU109" s="473">
        <v>0</v>
      </c>
      <c r="AV109" s="473">
        <v>0</v>
      </c>
      <c r="AW109" s="823">
        <v>0</v>
      </c>
      <c r="AX109" s="473">
        <v>0</v>
      </c>
      <c r="AY109" s="473">
        <v>0</v>
      </c>
      <c r="AZ109" s="832">
        <v>895</v>
      </c>
    </row>
    <row r="110" spans="2:52" ht="15" customHeight="1">
      <c r="B110" s="786" t="s">
        <v>5525</v>
      </c>
      <c r="C110" s="786" t="s">
        <v>5526</v>
      </c>
      <c r="D110" s="786" t="e">
        <v>#REF!</v>
      </c>
      <c r="E110" s="786" t="s">
        <v>5527</v>
      </c>
      <c r="F110" s="786" t="s">
        <v>5528</v>
      </c>
      <c r="G110" s="786" t="s">
        <v>5529</v>
      </c>
      <c r="H110" s="786" t="s">
        <v>5530</v>
      </c>
      <c r="I110" s="786" t="s">
        <v>5531</v>
      </c>
      <c r="J110" s="786" t="s">
        <v>5532</v>
      </c>
      <c r="K110" s="786" t="s">
        <v>5533</v>
      </c>
      <c r="L110" s="786" t="e">
        <v>#REF!</v>
      </c>
      <c r="M110" s="786" t="s">
        <v>5534</v>
      </c>
      <c r="N110" s="786" t="s">
        <v>5535</v>
      </c>
      <c r="O110" s="786" t="s">
        <v>5536</v>
      </c>
      <c r="P110" s="786" t="e">
        <v>#REF!</v>
      </c>
      <c r="Q110" s="786" t="s">
        <v>5537</v>
      </c>
      <c r="R110" s="786" t="s">
        <v>5538</v>
      </c>
      <c r="S110" s="786" t="s">
        <v>5539</v>
      </c>
      <c r="T110" s="786" t="s">
        <v>5540</v>
      </c>
      <c r="U110" s="786" t="s">
        <v>5541</v>
      </c>
      <c r="V110" s="786" t="s">
        <v>5542</v>
      </c>
      <c r="W110" s="786" t="s">
        <v>5543</v>
      </c>
      <c r="X110" s="786" t="s">
        <v>5544</v>
      </c>
      <c r="Y110" s="786" t="s">
        <v>5545</v>
      </c>
      <c r="Z110" s="786" t="s">
        <v>5546</v>
      </c>
      <c r="AA110" s="361" t="s">
        <v>411</v>
      </c>
      <c r="AB110" s="360" t="s">
        <v>516</v>
      </c>
      <c r="AC110" s="401">
        <v>93</v>
      </c>
      <c r="AD110" s="472">
        <v>4</v>
      </c>
      <c r="AE110" s="473">
        <v>746</v>
      </c>
      <c r="AF110" s="473">
        <v>0</v>
      </c>
      <c r="AG110" s="473">
        <v>0</v>
      </c>
      <c r="AH110" s="473">
        <v>466</v>
      </c>
      <c r="AI110" s="473">
        <v>0</v>
      </c>
      <c r="AJ110" s="473">
        <v>0</v>
      </c>
      <c r="AK110" s="331">
        <v>0</v>
      </c>
      <c r="AL110" s="473">
        <v>0</v>
      </c>
      <c r="AM110" s="473">
        <v>0</v>
      </c>
      <c r="AN110" s="473">
        <v>0</v>
      </c>
      <c r="AO110" s="473">
        <v>0</v>
      </c>
      <c r="AP110" s="473">
        <v>0</v>
      </c>
      <c r="AQ110" s="473">
        <v>0</v>
      </c>
      <c r="AR110" s="331">
        <v>3</v>
      </c>
      <c r="AS110" s="331">
        <v>0</v>
      </c>
      <c r="AT110" s="331">
        <v>0</v>
      </c>
      <c r="AU110" s="473">
        <v>0</v>
      </c>
      <c r="AV110" s="473">
        <v>0</v>
      </c>
      <c r="AW110" s="823">
        <v>0</v>
      </c>
      <c r="AX110" s="473">
        <v>0</v>
      </c>
      <c r="AY110" s="473">
        <v>0</v>
      </c>
      <c r="AZ110" s="832">
        <v>1216</v>
      </c>
    </row>
    <row r="111" spans="2:52" ht="15" customHeight="1">
      <c r="B111" s="786" t="s">
        <v>5547</v>
      </c>
      <c r="C111" s="786" t="s">
        <v>5548</v>
      </c>
      <c r="D111" s="786" t="e">
        <v>#REF!</v>
      </c>
      <c r="E111" s="786" t="s">
        <v>5549</v>
      </c>
      <c r="F111" s="786" t="s">
        <v>5550</v>
      </c>
      <c r="G111" s="786" t="s">
        <v>5551</v>
      </c>
      <c r="H111" s="786" t="s">
        <v>5552</v>
      </c>
      <c r="I111" s="786" t="s">
        <v>5553</v>
      </c>
      <c r="J111" s="786" t="s">
        <v>5554</v>
      </c>
      <c r="K111" s="786" t="s">
        <v>5555</v>
      </c>
      <c r="L111" s="786" t="e">
        <v>#REF!</v>
      </c>
      <c r="M111" s="786" t="s">
        <v>5556</v>
      </c>
      <c r="N111" s="786" t="s">
        <v>5557</v>
      </c>
      <c r="O111" s="786" t="s">
        <v>5558</v>
      </c>
      <c r="P111" s="786" t="e">
        <v>#REF!</v>
      </c>
      <c r="Q111" s="786" t="s">
        <v>5559</v>
      </c>
      <c r="R111" s="786" t="s">
        <v>5560</v>
      </c>
      <c r="S111" s="786" t="s">
        <v>5561</v>
      </c>
      <c r="T111" s="786" t="s">
        <v>5562</v>
      </c>
      <c r="U111" s="786" t="s">
        <v>5563</v>
      </c>
      <c r="V111" s="786" t="s">
        <v>5564</v>
      </c>
      <c r="W111" s="786" t="s">
        <v>5565</v>
      </c>
      <c r="X111" s="786" t="s">
        <v>5566</v>
      </c>
      <c r="Y111" s="786" t="s">
        <v>5567</v>
      </c>
      <c r="Z111" s="786" t="s">
        <v>5568</v>
      </c>
      <c r="AA111" s="361" t="s">
        <v>412</v>
      </c>
      <c r="AB111" s="360" t="s">
        <v>516</v>
      </c>
      <c r="AC111" s="401">
        <v>101</v>
      </c>
      <c r="AD111" s="472">
        <v>10</v>
      </c>
      <c r="AE111" s="473">
        <v>4149</v>
      </c>
      <c r="AF111" s="473">
        <v>0</v>
      </c>
      <c r="AG111" s="473">
        <v>0</v>
      </c>
      <c r="AH111" s="473">
        <v>698</v>
      </c>
      <c r="AI111" s="473">
        <v>2460</v>
      </c>
      <c r="AJ111" s="473">
        <v>0</v>
      </c>
      <c r="AK111" s="331">
        <v>33</v>
      </c>
      <c r="AL111" s="473">
        <v>0</v>
      </c>
      <c r="AM111" s="473">
        <v>0</v>
      </c>
      <c r="AN111" s="473">
        <v>0</v>
      </c>
      <c r="AO111" s="473">
        <v>0</v>
      </c>
      <c r="AP111" s="473">
        <v>0</v>
      </c>
      <c r="AQ111" s="473">
        <v>0</v>
      </c>
      <c r="AR111" s="331">
        <v>10</v>
      </c>
      <c r="AS111" s="331">
        <v>0</v>
      </c>
      <c r="AT111" s="331">
        <v>0</v>
      </c>
      <c r="AU111" s="473">
        <v>0</v>
      </c>
      <c r="AV111" s="473">
        <v>0</v>
      </c>
      <c r="AW111" s="823">
        <v>0</v>
      </c>
      <c r="AX111" s="473">
        <v>0</v>
      </c>
      <c r="AY111" s="473">
        <v>0</v>
      </c>
      <c r="AZ111" s="832">
        <v>7317</v>
      </c>
    </row>
    <row r="112" spans="2:52" ht="15" customHeight="1">
      <c r="B112" s="786" t="s">
        <v>5569</v>
      </c>
      <c r="C112" s="786" t="s">
        <v>5570</v>
      </c>
      <c r="D112" s="786" t="e">
        <v>#REF!</v>
      </c>
      <c r="E112" s="786" t="s">
        <v>5571</v>
      </c>
      <c r="F112" s="786" t="s">
        <v>5572</v>
      </c>
      <c r="G112" s="786" t="s">
        <v>5573</v>
      </c>
      <c r="H112" s="786" t="s">
        <v>5574</v>
      </c>
      <c r="I112" s="786" t="s">
        <v>5575</v>
      </c>
      <c r="J112" s="786" t="s">
        <v>5576</v>
      </c>
      <c r="K112" s="786" t="s">
        <v>5577</v>
      </c>
      <c r="L112" s="786" t="e">
        <v>#REF!</v>
      </c>
      <c r="M112" s="786" t="s">
        <v>5578</v>
      </c>
      <c r="N112" s="786" t="s">
        <v>5579</v>
      </c>
      <c r="O112" s="786" t="s">
        <v>5580</v>
      </c>
      <c r="P112" s="786" t="e">
        <v>#REF!</v>
      </c>
      <c r="Q112" s="786" t="s">
        <v>5581</v>
      </c>
      <c r="R112" s="786" t="s">
        <v>5582</v>
      </c>
      <c r="S112" s="786" t="s">
        <v>5583</v>
      </c>
      <c r="T112" s="786" t="s">
        <v>5584</v>
      </c>
      <c r="U112" s="786" t="s">
        <v>5585</v>
      </c>
      <c r="V112" s="786" t="s">
        <v>5586</v>
      </c>
      <c r="W112" s="786" t="s">
        <v>5587</v>
      </c>
      <c r="X112" s="786" t="s">
        <v>5588</v>
      </c>
      <c r="Y112" s="786" t="s">
        <v>5589</v>
      </c>
      <c r="Z112" s="786" t="s">
        <v>5590</v>
      </c>
      <c r="AA112" s="361" t="s">
        <v>413</v>
      </c>
      <c r="AB112" s="360" t="s">
        <v>516</v>
      </c>
      <c r="AC112" s="401">
        <v>145</v>
      </c>
      <c r="AD112" s="472">
        <v>1</v>
      </c>
      <c r="AE112" s="473">
        <v>580</v>
      </c>
      <c r="AF112" s="473">
        <v>0</v>
      </c>
      <c r="AG112" s="473">
        <v>0</v>
      </c>
      <c r="AH112" s="473">
        <v>247</v>
      </c>
      <c r="AI112" s="473">
        <v>0</v>
      </c>
      <c r="AJ112" s="473">
        <v>2</v>
      </c>
      <c r="AK112" s="331">
        <v>0</v>
      </c>
      <c r="AL112" s="473">
        <v>0</v>
      </c>
      <c r="AM112" s="473">
        <v>0</v>
      </c>
      <c r="AN112" s="473">
        <v>0</v>
      </c>
      <c r="AO112" s="473">
        <v>0</v>
      </c>
      <c r="AP112" s="473">
        <v>0</v>
      </c>
      <c r="AQ112" s="473">
        <v>0</v>
      </c>
      <c r="AR112" s="331">
        <v>1</v>
      </c>
      <c r="AS112" s="331">
        <v>0</v>
      </c>
      <c r="AT112" s="331">
        <v>0</v>
      </c>
      <c r="AU112" s="473">
        <v>0</v>
      </c>
      <c r="AV112" s="473">
        <v>0</v>
      </c>
      <c r="AW112" s="823">
        <v>0</v>
      </c>
      <c r="AX112" s="473">
        <v>0</v>
      </c>
      <c r="AY112" s="473">
        <v>0</v>
      </c>
      <c r="AZ112" s="832">
        <v>830</v>
      </c>
    </row>
    <row r="113" spans="2:52" ht="15" customHeight="1">
      <c r="B113" s="786" t="s">
        <v>5591</v>
      </c>
      <c r="C113" s="786" t="s">
        <v>5592</v>
      </c>
      <c r="D113" s="786" t="e">
        <v>#REF!</v>
      </c>
      <c r="E113" s="786" t="s">
        <v>5593</v>
      </c>
      <c r="F113" s="786" t="s">
        <v>5594</v>
      </c>
      <c r="G113" s="786" t="s">
        <v>5595</v>
      </c>
      <c r="H113" s="786" t="s">
        <v>5596</v>
      </c>
      <c r="I113" s="786" t="s">
        <v>5597</v>
      </c>
      <c r="J113" s="786" t="s">
        <v>5598</v>
      </c>
      <c r="K113" s="786" t="s">
        <v>5599</v>
      </c>
      <c r="L113" s="786" t="e">
        <v>#REF!</v>
      </c>
      <c r="M113" s="786" t="s">
        <v>5600</v>
      </c>
      <c r="N113" s="786" t="s">
        <v>5601</v>
      </c>
      <c r="O113" s="786" t="s">
        <v>5602</v>
      </c>
      <c r="P113" s="786" t="e">
        <v>#REF!</v>
      </c>
      <c r="Q113" s="786" t="s">
        <v>5603</v>
      </c>
      <c r="R113" s="786" t="s">
        <v>5604</v>
      </c>
      <c r="S113" s="786" t="s">
        <v>5605</v>
      </c>
      <c r="T113" s="786" t="s">
        <v>5606</v>
      </c>
      <c r="U113" s="786" t="s">
        <v>5607</v>
      </c>
      <c r="V113" s="786" t="s">
        <v>5608</v>
      </c>
      <c r="W113" s="786" t="s">
        <v>5609</v>
      </c>
      <c r="X113" s="786" t="s">
        <v>5610</v>
      </c>
      <c r="Y113" s="786" t="s">
        <v>5611</v>
      </c>
      <c r="Z113" s="786" t="s">
        <v>5612</v>
      </c>
      <c r="AA113" s="361" t="s">
        <v>414</v>
      </c>
      <c r="AB113" s="360" t="s">
        <v>516</v>
      </c>
      <c r="AC113" s="401">
        <v>209</v>
      </c>
      <c r="AD113" s="472">
        <v>4</v>
      </c>
      <c r="AE113" s="473">
        <v>2386</v>
      </c>
      <c r="AF113" s="473">
        <v>90</v>
      </c>
      <c r="AG113" s="473">
        <v>0</v>
      </c>
      <c r="AH113" s="473">
        <v>722</v>
      </c>
      <c r="AI113" s="473">
        <v>0</v>
      </c>
      <c r="AJ113" s="473">
        <v>0</v>
      </c>
      <c r="AK113" s="331">
        <v>0</v>
      </c>
      <c r="AL113" s="473">
        <v>0</v>
      </c>
      <c r="AM113" s="473">
        <v>0</v>
      </c>
      <c r="AN113" s="473">
        <v>0</v>
      </c>
      <c r="AO113" s="473">
        <v>0</v>
      </c>
      <c r="AP113" s="473">
        <v>0</v>
      </c>
      <c r="AQ113" s="473">
        <v>0</v>
      </c>
      <c r="AR113" s="331">
        <v>1</v>
      </c>
      <c r="AS113" s="331">
        <v>0</v>
      </c>
      <c r="AT113" s="331">
        <v>0</v>
      </c>
      <c r="AU113" s="473">
        <v>0</v>
      </c>
      <c r="AV113" s="473">
        <v>0</v>
      </c>
      <c r="AW113" s="823">
        <v>0</v>
      </c>
      <c r="AX113" s="473">
        <v>0</v>
      </c>
      <c r="AY113" s="473">
        <v>0</v>
      </c>
      <c r="AZ113" s="832">
        <v>3202</v>
      </c>
    </row>
    <row r="114" spans="2:52" ht="15" customHeight="1">
      <c r="B114" s="786" t="s">
        <v>5613</v>
      </c>
      <c r="C114" s="786" t="s">
        <v>5614</v>
      </c>
      <c r="D114" s="786" t="e">
        <v>#REF!</v>
      </c>
      <c r="E114" s="786" t="s">
        <v>5615</v>
      </c>
      <c r="F114" s="786" t="s">
        <v>5616</v>
      </c>
      <c r="G114" s="786" t="s">
        <v>5617</v>
      </c>
      <c r="H114" s="786" t="s">
        <v>5618</v>
      </c>
      <c r="I114" s="786" t="s">
        <v>5619</v>
      </c>
      <c r="J114" s="786" t="s">
        <v>5620</v>
      </c>
      <c r="K114" s="786" t="s">
        <v>5621</v>
      </c>
      <c r="L114" s="786" t="e">
        <v>#REF!</v>
      </c>
      <c r="M114" s="786" t="s">
        <v>5622</v>
      </c>
      <c r="N114" s="786" t="s">
        <v>5623</v>
      </c>
      <c r="O114" s="786" t="s">
        <v>5624</v>
      </c>
      <c r="P114" s="786" t="e">
        <v>#REF!</v>
      </c>
      <c r="Q114" s="786" t="s">
        <v>5625</v>
      </c>
      <c r="R114" s="786" t="s">
        <v>5626</v>
      </c>
      <c r="S114" s="786" t="s">
        <v>5627</v>
      </c>
      <c r="T114" s="786" t="s">
        <v>5628</v>
      </c>
      <c r="U114" s="786" t="s">
        <v>5629</v>
      </c>
      <c r="V114" s="786" t="s">
        <v>5630</v>
      </c>
      <c r="W114" s="786" t="s">
        <v>5631</v>
      </c>
      <c r="X114" s="786" t="s">
        <v>5632</v>
      </c>
      <c r="Y114" s="786" t="s">
        <v>5633</v>
      </c>
      <c r="Z114" s="786" t="s">
        <v>5634</v>
      </c>
      <c r="AA114" s="361" t="s">
        <v>415</v>
      </c>
      <c r="AB114" s="360" t="s">
        <v>516</v>
      </c>
      <c r="AC114" s="401">
        <v>282</v>
      </c>
      <c r="AD114" s="472">
        <v>13</v>
      </c>
      <c r="AE114" s="473">
        <v>5355</v>
      </c>
      <c r="AF114" s="473">
        <v>2</v>
      </c>
      <c r="AG114" s="473">
        <v>0</v>
      </c>
      <c r="AH114" s="473">
        <v>859</v>
      </c>
      <c r="AI114" s="473">
        <v>0</v>
      </c>
      <c r="AJ114" s="473">
        <v>2</v>
      </c>
      <c r="AK114" s="331">
        <v>0</v>
      </c>
      <c r="AL114" s="473">
        <v>12</v>
      </c>
      <c r="AM114" s="473">
        <v>0</v>
      </c>
      <c r="AN114" s="473">
        <v>0</v>
      </c>
      <c r="AO114" s="473">
        <v>0</v>
      </c>
      <c r="AP114" s="473">
        <v>0</v>
      </c>
      <c r="AQ114" s="473">
        <v>0</v>
      </c>
      <c r="AR114" s="331">
        <v>9</v>
      </c>
      <c r="AS114" s="331">
        <v>0</v>
      </c>
      <c r="AT114" s="331">
        <v>0</v>
      </c>
      <c r="AU114" s="473">
        <v>0</v>
      </c>
      <c r="AV114" s="473">
        <v>0</v>
      </c>
      <c r="AW114" s="823">
        <v>0</v>
      </c>
      <c r="AX114" s="473">
        <v>0</v>
      </c>
      <c r="AY114" s="473">
        <v>0</v>
      </c>
      <c r="AZ114" s="832">
        <v>6243</v>
      </c>
    </row>
    <row r="115" spans="2:52" ht="15" customHeight="1">
      <c r="B115" s="786" t="s">
        <v>5635</v>
      </c>
      <c r="C115" s="786" t="s">
        <v>5636</v>
      </c>
      <c r="D115" s="786" t="e">
        <v>#REF!</v>
      </c>
      <c r="E115" s="786" t="s">
        <v>5637</v>
      </c>
      <c r="F115" s="786" t="s">
        <v>5638</v>
      </c>
      <c r="G115" s="786" t="s">
        <v>5639</v>
      </c>
      <c r="H115" s="786" t="s">
        <v>5640</v>
      </c>
      <c r="I115" s="786" t="s">
        <v>5641</v>
      </c>
      <c r="J115" s="786" t="s">
        <v>5642</v>
      </c>
      <c r="K115" s="786" t="s">
        <v>5643</v>
      </c>
      <c r="L115" s="786" t="e">
        <v>#REF!</v>
      </c>
      <c r="M115" s="786" t="s">
        <v>5644</v>
      </c>
      <c r="N115" s="786" t="s">
        <v>5645</v>
      </c>
      <c r="O115" s="786" t="s">
        <v>5646</v>
      </c>
      <c r="P115" s="786" t="e">
        <v>#REF!</v>
      </c>
      <c r="Q115" s="786" t="s">
        <v>5647</v>
      </c>
      <c r="R115" s="786" t="s">
        <v>5648</v>
      </c>
      <c r="S115" s="786" t="s">
        <v>5649</v>
      </c>
      <c r="T115" s="786" t="s">
        <v>5650</v>
      </c>
      <c r="U115" s="786" t="s">
        <v>5651</v>
      </c>
      <c r="V115" s="786" t="s">
        <v>5652</v>
      </c>
      <c r="W115" s="786" t="s">
        <v>5653</v>
      </c>
      <c r="X115" s="786" t="s">
        <v>5654</v>
      </c>
      <c r="Y115" s="786" t="s">
        <v>5655</v>
      </c>
      <c r="Z115" s="786" t="s">
        <v>5656</v>
      </c>
      <c r="AA115" s="361" t="s">
        <v>416</v>
      </c>
      <c r="AB115" s="360" t="s">
        <v>516</v>
      </c>
      <c r="AC115" s="401">
        <v>353</v>
      </c>
      <c r="AD115" s="472">
        <v>5</v>
      </c>
      <c r="AE115" s="473">
        <v>541</v>
      </c>
      <c r="AF115" s="473">
        <v>0</v>
      </c>
      <c r="AG115" s="473">
        <v>0</v>
      </c>
      <c r="AH115" s="473">
        <v>74</v>
      </c>
      <c r="AI115" s="473">
        <v>268</v>
      </c>
      <c r="AJ115" s="473">
        <v>1</v>
      </c>
      <c r="AK115" s="331">
        <v>7</v>
      </c>
      <c r="AL115" s="473">
        <v>0</v>
      </c>
      <c r="AM115" s="473">
        <v>0</v>
      </c>
      <c r="AN115" s="473">
        <v>0</v>
      </c>
      <c r="AO115" s="473">
        <v>0</v>
      </c>
      <c r="AP115" s="473">
        <v>0</v>
      </c>
      <c r="AQ115" s="473">
        <v>0</v>
      </c>
      <c r="AR115" s="331">
        <v>1</v>
      </c>
      <c r="AS115" s="331">
        <v>0</v>
      </c>
      <c r="AT115" s="331">
        <v>0</v>
      </c>
      <c r="AU115" s="473">
        <v>0</v>
      </c>
      <c r="AV115" s="473">
        <v>0</v>
      </c>
      <c r="AW115" s="823">
        <v>0</v>
      </c>
      <c r="AX115" s="473">
        <v>0</v>
      </c>
      <c r="AY115" s="473">
        <v>0</v>
      </c>
      <c r="AZ115" s="832">
        <v>889</v>
      </c>
    </row>
    <row r="116" spans="2:52" ht="15" customHeight="1">
      <c r="B116" s="786" t="s">
        <v>5657</v>
      </c>
      <c r="C116" s="786" t="s">
        <v>5658</v>
      </c>
      <c r="D116" s="786" t="e">
        <v>#REF!</v>
      </c>
      <c r="E116" s="786" t="s">
        <v>5659</v>
      </c>
      <c r="F116" s="786" t="s">
        <v>5660</v>
      </c>
      <c r="G116" s="786" t="s">
        <v>5661</v>
      </c>
      <c r="H116" s="786" t="s">
        <v>5662</v>
      </c>
      <c r="I116" s="786" t="s">
        <v>5663</v>
      </c>
      <c r="J116" s="786" t="s">
        <v>5664</v>
      </c>
      <c r="K116" s="786" t="s">
        <v>5665</v>
      </c>
      <c r="L116" s="786" t="e">
        <v>#REF!</v>
      </c>
      <c r="M116" s="786" t="s">
        <v>5666</v>
      </c>
      <c r="N116" s="786" t="s">
        <v>5667</v>
      </c>
      <c r="O116" s="786" t="s">
        <v>5668</v>
      </c>
      <c r="P116" s="786" t="e">
        <v>#REF!</v>
      </c>
      <c r="Q116" s="786" t="s">
        <v>5669</v>
      </c>
      <c r="R116" s="786" t="s">
        <v>5670</v>
      </c>
      <c r="S116" s="786" t="s">
        <v>5671</v>
      </c>
      <c r="T116" s="786" t="s">
        <v>5672</v>
      </c>
      <c r="U116" s="786" t="s">
        <v>5673</v>
      </c>
      <c r="V116" s="786" t="s">
        <v>5674</v>
      </c>
      <c r="W116" s="786" t="s">
        <v>5675</v>
      </c>
      <c r="X116" s="786" t="s">
        <v>5676</v>
      </c>
      <c r="Y116" s="786" t="s">
        <v>5677</v>
      </c>
      <c r="Z116" s="786" t="s">
        <v>5678</v>
      </c>
      <c r="AA116" s="361" t="s">
        <v>417</v>
      </c>
      <c r="AB116" s="360" t="s">
        <v>516</v>
      </c>
      <c r="AC116" s="401">
        <v>364</v>
      </c>
      <c r="AD116" s="472">
        <v>3</v>
      </c>
      <c r="AE116" s="473">
        <v>2776</v>
      </c>
      <c r="AF116" s="473">
        <v>0</v>
      </c>
      <c r="AG116" s="473">
        <v>0</v>
      </c>
      <c r="AH116" s="473">
        <v>830</v>
      </c>
      <c r="AI116" s="473">
        <v>0</v>
      </c>
      <c r="AJ116" s="473">
        <v>0</v>
      </c>
      <c r="AK116" s="331">
        <v>0</v>
      </c>
      <c r="AL116" s="473">
        <v>0</v>
      </c>
      <c r="AM116" s="473">
        <v>0</v>
      </c>
      <c r="AN116" s="473">
        <v>62</v>
      </c>
      <c r="AO116" s="473">
        <v>0</v>
      </c>
      <c r="AP116" s="473">
        <v>1</v>
      </c>
      <c r="AQ116" s="473">
        <v>0</v>
      </c>
      <c r="AR116" s="331">
        <v>2</v>
      </c>
      <c r="AS116" s="331">
        <v>0</v>
      </c>
      <c r="AT116" s="331">
        <v>0</v>
      </c>
      <c r="AU116" s="473">
        <v>0</v>
      </c>
      <c r="AV116" s="473">
        <v>0</v>
      </c>
      <c r="AW116" s="823">
        <v>0</v>
      </c>
      <c r="AX116" s="473">
        <v>0</v>
      </c>
      <c r="AY116" s="473">
        <v>0</v>
      </c>
      <c r="AZ116" s="832">
        <v>3672</v>
      </c>
    </row>
    <row r="117" spans="2:52" ht="15" customHeight="1">
      <c r="B117" s="786" t="s">
        <v>5679</v>
      </c>
      <c r="C117" s="786" t="s">
        <v>5680</v>
      </c>
      <c r="D117" s="786" t="e">
        <v>#REF!</v>
      </c>
      <c r="E117" s="786" t="s">
        <v>5681</v>
      </c>
      <c r="F117" s="786" t="s">
        <v>5682</v>
      </c>
      <c r="G117" s="786" t="s">
        <v>5683</v>
      </c>
      <c r="H117" s="786" t="s">
        <v>5684</v>
      </c>
      <c r="I117" s="786" t="s">
        <v>5685</v>
      </c>
      <c r="J117" s="786" t="s">
        <v>5686</v>
      </c>
      <c r="K117" s="786" t="s">
        <v>5687</v>
      </c>
      <c r="L117" s="786" t="e">
        <v>#REF!</v>
      </c>
      <c r="M117" s="786" t="s">
        <v>5688</v>
      </c>
      <c r="N117" s="786" t="s">
        <v>5689</v>
      </c>
      <c r="O117" s="786" t="s">
        <v>5690</v>
      </c>
      <c r="P117" s="786" t="e">
        <v>#REF!</v>
      </c>
      <c r="Q117" s="786" t="s">
        <v>5691</v>
      </c>
      <c r="R117" s="786" t="s">
        <v>5692</v>
      </c>
      <c r="S117" s="786" t="s">
        <v>5693</v>
      </c>
      <c r="T117" s="786" t="s">
        <v>5694</v>
      </c>
      <c r="U117" s="786" t="s">
        <v>5695</v>
      </c>
      <c r="V117" s="786" t="s">
        <v>5696</v>
      </c>
      <c r="W117" s="786" t="s">
        <v>5697</v>
      </c>
      <c r="X117" s="786" t="s">
        <v>5698</v>
      </c>
      <c r="Y117" s="786" t="s">
        <v>5699</v>
      </c>
      <c r="Z117" s="786" t="s">
        <v>5700</v>
      </c>
      <c r="AA117" s="361" t="s">
        <v>418</v>
      </c>
      <c r="AB117" s="360" t="s">
        <v>516</v>
      </c>
      <c r="AC117" s="401">
        <v>368</v>
      </c>
      <c r="AD117" s="472">
        <v>9</v>
      </c>
      <c r="AE117" s="473">
        <v>2207</v>
      </c>
      <c r="AF117" s="473">
        <v>56</v>
      </c>
      <c r="AG117" s="473">
        <v>0</v>
      </c>
      <c r="AH117" s="473">
        <v>0</v>
      </c>
      <c r="AI117" s="473">
        <v>1254</v>
      </c>
      <c r="AJ117" s="473">
        <v>0</v>
      </c>
      <c r="AK117" s="331">
        <v>95</v>
      </c>
      <c r="AL117" s="473">
        <v>0</v>
      </c>
      <c r="AM117" s="473">
        <v>0</v>
      </c>
      <c r="AN117" s="473">
        <v>0</v>
      </c>
      <c r="AO117" s="473">
        <v>0</v>
      </c>
      <c r="AP117" s="473">
        <v>0</v>
      </c>
      <c r="AQ117" s="473">
        <v>0</v>
      </c>
      <c r="AR117" s="331">
        <v>1</v>
      </c>
      <c r="AS117" s="331">
        <v>0</v>
      </c>
      <c r="AT117" s="331">
        <v>0</v>
      </c>
      <c r="AU117" s="473">
        <v>0</v>
      </c>
      <c r="AV117" s="473">
        <v>0</v>
      </c>
      <c r="AW117" s="823">
        <v>0</v>
      </c>
      <c r="AX117" s="473">
        <v>0</v>
      </c>
      <c r="AY117" s="473">
        <v>0</v>
      </c>
      <c r="AZ117" s="832">
        <v>3526</v>
      </c>
    </row>
    <row r="118" spans="2:52" ht="15" customHeight="1">
      <c r="B118" s="786" t="s">
        <v>5701</v>
      </c>
      <c r="C118" s="786" t="s">
        <v>5702</v>
      </c>
      <c r="D118" s="786" t="e">
        <v>#REF!</v>
      </c>
      <c r="E118" s="786" t="s">
        <v>5703</v>
      </c>
      <c r="F118" s="786" t="s">
        <v>5704</v>
      </c>
      <c r="G118" s="786" t="s">
        <v>5705</v>
      </c>
      <c r="H118" s="786" t="s">
        <v>5706</v>
      </c>
      <c r="I118" s="786" t="s">
        <v>5707</v>
      </c>
      <c r="J118" s="786" t="s">
        <v>5708</v>
      </c>
      <c r="K118" s="786" t="s">
        <v>5709</v>
      </c>
      <c r="L118" s="786" t="e">
        <v>#REF!</v>
      </c>
      <c r="M118" s="786" t="s">
        <v>5710</v>
      </c>
      <c r="N118" s="786" t="s">
        <v>5711</v>
      </c>
      <c r="O118" s="786" t="s">
        <v>5712</v>
      </c>
      <c r="P118" s="786" t="e">
        <v>#REF!</v>
      </c>
      <c r="Q118" s="786" t="s">
        <v>5713</v>
      </c>
      <c r="R118" s="786" t="s">
        <v>5714</v>
      </c>
      <c r="S118" s="786" t="s">
        <v>5715</v>
      </c>
      <c r="T118" s="786" t="s">
        <v>5716</v>
      </c>
      <c r="U118" s="786" t="s">
        <v>5717</v>
      </c>
      <c r="V118" s="786" t="s">
        <v>5718</v>
      </c>
      <c r="W118" s="786" t="s">
        <v>5719</v>
      </c>
      <c r="X118" s="786" t="s">
        <v>5720</v>
      </c>
      <c r="Y118" s="786" t="s">
        <v>5721</v>
      </c>
      <c r="Z118" s="786" t="s">
        <v>5722</v>
      </c>
      <c r="AA118" s="361" t="s">
        <v>419</v>
      </c>
      <c r="AB118" s="360" t="s">
        <v>516</v>
      </c>
      <c r="AC118" s="401">
        <v>390</v>
      </c>
      <c r="AD118" s="472">
        <v>3</v>
      </c>
      <c r="AE118" s="473">
        <v>2717</v>
      </c>
      <c r="AF118" s="473">
        <v>0</v>
      </c>
      <c r="AG118" s="473">
        <v>0</v>
      </c>
      <c r="AH118" s="473">
        <v>535</v>
      </c>
      <c r="AI118" s="473">
        <v>0</v>
      </c>
      <c r="AJ118" s="473">
        <v>0</v>
      </c>
      <c r="AK118" s="331">
        <v>0</v>
      </c>
      <c r="AL118" s="473">
        <v>0</v>
      </c>
      <c r="AM118" s="473">
        <v>0</v>
      </c>
      <c r="AN118" s="473">
        <v>0</v>
      </c>
      <c r="AO118" s="473">
        <v>0</v>
      </c>
      <c r="AP118" s="473">
        <v>0</v>
      </c>
      <c r="AQ118" s="473">
        <v>0</v>
      </c>
      <c r="AR118" s="331">
        <v>13</v>
      </c>
      <c r="AS118" s="331">
        <v>0</v>
      </c>
      <c r="AT118" s="331">
        <v>0</v>
      </c>
      <c r="AU118" s="473">
        <v>0</v>
      </c>
      <c r="AV118" s="473">
        <v>0</v>
      </c>
      <c r="AW118" s="823">
        <v>0</v>
      </c>
      <c r="AX118" s="473">
        <v>0</v>
      </c>
      <c r="AY118" s="473">
        <v>0</v>
      </c>
      <c r="AZ118" s="832">
        <v>3255</v>
      </c>
    </row>
    <row r="119" spans="2:52" ht="15" customHeight="1">
      <c r="B119" s="786" t="s">
        <v>5723</v>
      </c>
      <c r="C119" s="786" t="s">
        <v>5724</v>
      </c>
      <c r="D119" s="786" t="e">
        <v>#REF!</v>
      </c>
      <c r="E119" s="786" t="s">
        <v>5725</v>
      </c>
      <c r="F119" s="786" t="s">
        <v>5726</v>
      </c>
      <c r="G119" s="786" t="s">
        <v>5727</v>
      </c>
      <c r="H119" s="786" t="s">
        <v>5728</v>
      </c>
      <c r="I119" s="786" t="s">
        <v>5729</v>
      </c>
      <c r="J119" s="786" t="s">
        <v>5730</v>
      </c>
      <c r="K119" s="786" t="s">
        <v>5731</v>
      </c>
      <c r="L119" s="786" t="e">
        <v>#REF!</v>
      </c>
      <c r="M119" s="786" t="s">
        <v>5732</v>
      </c>
      <c r="N119" s="786" t="s">
        <v>5733</v>
      </c>
      <c r="O119" s="786" t="s">
        <v>5734</v>
      </c>
      <c r="P119" s="786" t="e">
        <v>#REF!</v>
      </c>
      <c r="Q119" s="786" t="s">
        <v>5735</v>
      </c>
      <c r="R119" s="786" t="s">
        <v>5736</v>
      </c>
      <c r="S119" s="786" t="s">
        <v>5737</v>
      </c>
      <c r="T119" s="786" t="s">
        <v>5738</v>
      </c>
      <c r="U119" s="786" t="s">
        <v>5739</v>
      </c>
      <c r="V119" s="786" t="s">
        <v>5740</v>
      </c>
      <c r="W119" s="786" t="s">
        <v>5741</v>
      </c>
      <c r="X119" s="786" t="s">
        <v>5742</v>
      </c>
      <c r="Y119" s="786" t="s">
        <v>5743</v>
      </c>
      <c r="Z119" s="786" t="s">
        <v>5744</v>
      </c>
      <c r="AA119" s="361" t="s">
        <v>420</v>
      </c>
      <c r="AB119" s="360" t="s">
        <v>516</v>
      </c>
      <c r="AC119" s="401">
        <v>467</v>
      </c>
      <c r="AD119" s="472">
        <v>2</v>
      </c>
      <c r="AE119" s="473">
        <v>686</v>
      </c>
      <c r="AF119" s="473">
        <v>0</v>
      </c>
      <c r="AG119" s="473">
        <v>0</v>
      </c>
      <c r="AH119" s="473">
        <v>221</v>
      </c>
      <c r="AI119" s="473">
        <v>0</v>
      </c>
      <c r="AJ119" s="473">
        <v>0</v>
      </c>
      <c r="AK119" s="331">
        <v>0</v>
      </c>
      <c r="AL119" s="473">
        <v>0</v>
      </c>
      <c r="AM119" s="473">
        <v>0</v>
      </c>
      <c r="AN119" s="473">
        <v>0</v>
      </c>
      <c r="AO119" s="473">
        <v>0</v>
      </c>
      <c r="AP119" s="473">
        <v>0</v>
      </c>
      <c r="AQ119" s="473">
        <v>0</v>
      </c>
      <c r="AR119" s="331">
        <v>2</v>
      </c>
      <c r="AS119" s="331">
        <v>0</v>
      </c>
      <c r="AT119" s="331">
        <v>0</v>
      </c>
      <c r="AU119" s="473">
        <v>0</v>
      </c>
      <c r="AV119" s="473">
        <v>0</v>
      </c>
      <c r="AW119" s="823">
        <v>0</v>
      </c>
      <c r="AX119" s="473">
        <v>0</v>
      </c>
      <c r="AY119" s="473">
        <v>2</v>
      </c>
      <c r="AZ119" s="832">
        <v>911</v>
      </c>
    </row>
    <row r="120" spans="2:52" ht="15" customHeight="1">
      <c r="B120" s="786" t="s">
        <v>5745</v>
      </c>
      <c r="C120" s="786" t="s">
        <v>5746</v>
      </c>
      <c r="D120" s="786" t="e">
        <v>#REF!</v>
      </c>
      <c r="E120" s="786" t="s">
        <v>5747</v>
      </c>
      <c r="F120" s="786" t="s">
        <v>5748</v>
      </c>
      <c r="G120" s="786" t="s">
        <v>5749</v>
      </c>
      <c r="H120" s="786" t="s">
        <v>5750</v>
      </c>
      <c r="I120" s="786" t="s">
        <v>5751</v>
      </c>
      <c r="J120" s="786" t="s">
        <v>5752</v>
      </c>
      <c r="K120" s="786" t="s">
        <v>5753</v>
      </c>
      <c r="L120" s="786" t="e">
        <v>#REF!</v>
      </c>
      <c r="M120" s="786" t="s">
        <v>5754</v>
      </c>
      <c r="N120" s="786" t="s">
        <v>5755</v>
      </c>
      <c r="O120" s="786" t="s">
        <v>5756</v>
      </c>
      <c r="P120" s="786" t="e">
        <v>#REF!</v>
      </c>
      <c r="Q120" s="786" t="s">
        <v>5757</v>
      </c>
      <c r="R120" s="786" t="s">
        <v>5758</v>
      </c>
      <c r="S120" s="786" t="s">
        <v>5759</v>
      </c>
      <c r="T120" s="786" t="s">
        <v>5760</v>
      </c>
      <c r="U120" s="786" t="s">
        <v>5761</v>
      </c>
      <c r="V120" s="786" t="s">
        <v>5762</v>
      </c>
      <c r="W120" s="786" t="s">
        <v>5763</v>
      </c>
      <c r="X120" s="786" t="s">
        <v>5764</v>
      </c>
      <c r="Y120" s="786" t="s">
        <v>5765</v>
      </c>
      <c r="Z120" s="786" t="s">
        <v>5766</v>
      </c>
      <c r="AA120" s="361" t="s">
        <v>421</v>
      </c>
      <c r="AB120" s="360" t="s">
        <v>516</v>
      </c>
      <c r="AC120" s="401">
        <v>576</v>
      </c>
      <c r="AD120" s="472">
        <v>47</v>
      </c>
      <c r="AE120" s="473">
        <v>684</v>
      </c>
      <c r="AF120" s="473">
        <v>0</v>
      </c>
      <c r="AG120" s="473">
        <v>0</v>
      </c>
      <c r="AH120" s="473">
        <v>83</v>
      </c>
      <c r="AI120" s="473">
        <v>356</v>
      </c>
      <c r="AJ120" s="473">
        <v>0</v>
      </c>
      <c r="AK120" s="331">
        <v>13</v>
      </c>
      <c r="AL120" s="473">
        <v>0</v>
      </c>
      <c r="AM120" s="473">
        <v>0</v>
      </c>
      <c r="AN120" s="473">
        <v>0</v>
      </c>
      <c r="AO120" s="473">
        <v>0</v>
      </c>
      <c r="AP120" s="473">
        <v>0</v>
      </c>
      <c r="AQ120" s="473">
        <v>0</v>
      </c>
      <c r="AR120" s="331">
        <v>0</v>
      </c>
      <c r="AS120" s="331">
        <v>0</v>
      </c>
      <c r="AT120" s="331">
        <v>0</v>
      </c>
      <c r="AU120" s="473">
        <v>0</v>
      </c>
      <c r="AV120" s="473">
        <v>0</v>
      </c>
      <c r="AW120" s="823">
        <v>0</v>
      </c>
      <c r="AX120" s="473">
        <v>0</v>
      </c>
      <c r="AY120" s="473">
        <v>0</v>
      </c>
      <c r="AZ120" s="832">
        <v>1170</v>
      </c>
    </row>
    <row r="121" spans="2:52" ht="15" customHeight="1">
      <c r="B121" s="786" t="s">
        <v>5767</v>
      </c>
      <c r="C121" s="786" t="s">
        <v>5768</v>
      </c>
      <c r="D121" s="786" t="e">
        <v>#REF!</v>
      </c>
      <c r="E121" s="786" t="s">
        <v>5769</v>
      </c>
      <c r="F121" s="786" t="s">
        <v>5770</v>
      </c>
      <c r="G121" s="786" t="s">
        <v>5771</v>
      </c>
      <c r="H121" s="786" t="s">
        <v>5772</v>
      </c>
      <c r="I121" s="786" t="s">
        <v>5773</v>
      </c>
      <c r="J121" s="786" t="s">
        <v>5774</v>
      </c>
      <c r="K121" s="786" t="s">
        <v>5775</v>
      </c>
      <c r="L121" s="786" t="e">
        <v>#REF!</v>
      </c>
      <c r="M121" s="786" t="s">
        <v>5776</v>
      </c>
      <c r="N121" s="786" t="s">
        <v>5777</v>
      </c>
      <c r="O121" s="786" t="s">
        <v>5778</v>
      </c>
      <c r="P121" s="786" t="e">
        <v>#REF!</v>
      </c>
      <c r="Q121" s="786" t="s">
        <v>5779</v>
      </c>
      <c r="R121" s="786" t="s">
        <v>5780</v>
      </c>
      <c r="S121" s="786" t="s">
        <v>5781</v>
      </c>
      <c r="T121" s="786" t="s">
        <v>5782</v>
      </c>
      <c r="U121" s="786" t="s">
        <v>5783</v>
      </c>
      <c r="V121" s="786" t="s">
        <v>5784</v>
      </c>
      <c r="W121" s="786" t="s">
        <v>5785</v>
      </c>
      <c r="X121" s="786" t="s">
        <v>5786</v>
      </c>
      <c r="Y121" s="786" t="s">
        <v>5787</v>
      </c>
      <c r="Z121" s="786" t="s">
        <v>5788</v>
      </c>
      <c r="AA121" s="361" t="s">
        <v>422</v>
      </c>
      <c r="AB121" s="360" t="s">
        <v>516</v>
      </c>
      <c r="AC121" s="401">
        <v>642</v>
      </c>
      <c r="AD121" s="472">
        <v>6</v>
      </c>
      <c r="AE121" s="473">
        <v>1628</v>
      </c>
      <c r="AF121" s="473">
        <v>80</v>
      </c>
      <c r="AG121" s="473">
        <v>0</v>
      </c>
      <c r="AH121" s="473">
        <v>587</v>
      </c>
      <c r="AI121" s="473">
        <v>0</v>
      </c>
      <c r="AJ121" s="473">
        <v>1</v>
      </c>
      <c r="AK121" s="331">
        <v>0</v>
      </c>
      <c r="AL121" s="473">
        <v>0</v>
      </c>
      <c r="AM121" s="473">
        <v>0</v>
      </c>
      <c r="AN121" s="473">
        <v>0</v>
      </c>
      <c r="AO121" s="473">
        <v>0</v>
      </c>
      <c r="AP121" s="473">
        <v>0</v>
      </c>
      <c r="AQ121" s="473">
        <v>0</v>
      </c>
      <c r="AR121" s="331">
        <v>2</v>
      </c>
      <c r="AS121" s="331">
        <v>0</v>
      </c>
      <c r="AT121" s="331">
        <v>0</v>
      </c>
      <c r="AU121" s="473">
        <v>0</v>
      </c>
      <c r="AV121" s="473">
        <v>0</v>
      </c>
      <c r="AW121" s="823">
        <v>0</v>
      </c>
      <c r="AX121" s="473">
        <v>0</v>
      </c>
      <c r="AY121" s="473">
        <v>0</v>
      </c>
      <c r="AZ121" s="832">
        <v>2302</v>
      </c>
    </row>
    <row r="122" spans="2:52" ht="15" customHeight="1">
      <c r="B122" s="786" t="s">
        <v>5789</v>
      </c>
      <c r="C122" s="786" t="s">
        <v>5790</v>
      </c>
      <c r="D122" s="786" t="e">
        <v>#REF!</v>
      </c>
      <c r="E122" s="786" t="s">
        <v>5791</v>
      </c>
      <c r="F122" s="786" t="s">
        <v>5792</v>
      </c>
      <c r="G122" s="786" t="s">
        <v>5793</v>
      </c>
      <c r="H122" s="786" t="s">
        <v>5794</v>
      </c>
      <c r="I122" s="786" t="s">
        <v>5795</v>
      </c>
      <c r="J122" s="786" t="s">
        <v>5796</v>
      </c>
      <c r="K122" s="786" t="s">
        <v>5797</v>
      </c>
      <c r="L122" s="786" t="e">
        <v>#REF!</v>
      </c>
      <c r="M122" s="786" t="s">
        <v>5798</v>
      </c>
      <c r="N122" s="786" t="s">
        <v>5799</v>
      </c>
      <c r="O122" s="786" t="s">
        <v>5800</v>
      </c>
      <c r="P122" s="786" t="e">
        <v>#REF!</v>
      </c>
      <c r="Q122" s="786" t="s">
        <v>5801</v>
      </c>
      <c r="R122" s="786" t="s">
        <v>5802</v>
      </c>
      <c r="S122" s="786" t="s">
        <v>5803</v>
      </c>
      <c r="T122" s="786" t="s">
        <v>5804</v>
      </c>
      <c r="U122" s="786" t="s">
        <v>5805</v>
      </c>
      <c r="V122" s="786" t="s">
        <v>5806</v>
      </c>
      <c r="W122" s="786" t="s">
        <v>5807</v>
      </c>
      <c r="X122" s="786" t="s">
        <v>5808</v>
      </c>
      <c r="Y122" s="786" t="s">
        <v>5809</v>
      </c>
      <c r="Z122" s="786" t="s">
        <v>5810</v>
      </c>
      <c r="AA122" s="361" t="s">
        <v>423</v>
      </c>
      <c r="AB122" s="360" t="s">
        <v>516</v>
      </c>
      <c r="AC122" s="401">
        <v>679</v>
      </c>
      <c r="AD122" s="472">
        <v>33</v>
      </c>
      <c r="AE122" s="473">
        <v>3922</v>
      </c>
      <c r="AF122" s="473">
        <v>0</v>
      </c>
      <c r="AG122" s="473">
        <v>0</v>
      </c>
      <c r="AH122" s="473">
        <v>647</v>
      </c>
      <c r="AI122" s="473">
        <v>761</v>
      </c>
      <c r="AJ122" s="473">
        <v>2</v>
      </c>
      <c r="AK122" s="331">
        <v>8</v>
      </c>
      <c r="AL122" s="473">
        <v>0</v>
      </c>
      <c r="AM122" s="473">
        <v>0</v>
      </c>
      <c r="AN122" s="473">
        <v>0</v>
      </c>
      <c r="AO122" s="473">
        <v>0</v>
      </c>
      <c r="AP122" s="473">
        <v>0</v>
      </c>
      <c r="AQ122" s="473">
        <v>0</v>
      </c>
      <c r="AR122" s="331">
        <v>2</v>
      </c>
      <c r="AS122" s="331">
        <v>0</v>
      </c>
      <c r="AT122" s="331">
        <v>0</v>
      </c>
      <c r="AU122" s="473">
        <v>0</v>
      </c>
      <c r="AV122" s="473">
        <v>0</v>
      </c>
      <c r="AW122" s="823">
        <v>0</v>
      </c>
      <c r="AX122" s="473">
        <v>0</v>
      </c>
      <c r="AY122" s="473">
        <v>0</v>
      </c>
      <c r="AZ122" s="832">
        <v>5365</v>
      </c>
    </row>
    <row r="123" spans="2:52" ht="15" customHeight="1">
      <c r="B123" s="786" t="s">
        <v>5811</v>
      </c>
      <c r="C123" s="786" t="s">
        <v>5812</v>
      </c>
      <c r="D123" s="786" t="e">
        <v>#REF!</v>
      </c>
      <c r="E123" s="786" t="s">
        <v>5813</v>
      </c>
      <c r="F123" s="786" t="s">
        <v>5814</v>
      </c>
      <c r="G123" s="786" t="s">
        <v>5815</v>
      </c>
      <c r="H123" s="786" t="s">
        <v>5816</v>
      </c>
      <c r="I123" s="786" t="s">
        <v>5817</v>
      </c>
      <c r="J123" s="786" t="s">
        <v>5818</v>
      </c>
      <c r="K123" s="786" t="s">
        <v>5819</v>
      </c>
      <c r="L123" s="786" t="e">
        <v>#REF!</v>
      </c>
      <c r="M123" s="786" t="s">
        <v>5820</v>
      </c>
      <c r="N123" s="786" t="s">
        <v>5821</v>
      </c>
      <c r="O123" s="786" t="s">
        <v>5822</v>
      </c>
      <c r="P123" s="786" t="e">
        <v>#REF!</v>
      </c>
      <c r="Q123" s="786" t="s">
        <v>5823</v>
      </c>
      <c r="R123" s="786" t="s">
        <v>5824</v>
      </c>
      <c r="S123" s="786" t="s">
        <v>5825</v>
      </c>
      <c r="T123" s="786" t="s">
        <v>5826</v>
      </c>
      <c r="U123" s="786" t="s">
        <v>5827</v>
      </c>
      <c r="V123" s="786" t="s">
        <v>5828</v>
      </c>
      <c r="W123" s="786" t="s">
        <v>5829</v>
      </c>
      <c r="X123" s="786" t="s">
        <v>5830</v>
      </c>
      <c r="Y123" s="786" t="s">
        <v>5831</v>
      </c>
      <c r="Z123" s="786" t="s">
        <v>5832</v>
      </c>
      <c r="AA123" s="361" t="s">
        <v>424</v>
      </c>
      <c r="AB123" s="360" t="s">
        <v>516</v>
      </c>
      <c r="AC123" s="401">
        <v>789</v>
      </c>
      <c r="AD123" s="472">
        <v>4</v>
      </c>
      <c r="AE123" s="473">
        <v>2747</v>
      </c>
      <c r="AF123" s="473">
        <v>0</v>
      </c>
      <c r="AG123" s="473">
        <v>0</v>
      </c>
      <c r="AH123" s="473">
        <v>203</v>
      </c>
      <c r="AI123" s="473">
        <v>1395</v>
      </c>
      <c r="AJ123" s="473">
        <v>2</v>
      </c>
      <c r="AK123" s="331">
        <v>31</v>
      </c>
      <c r="AL123" s="473">
        <v>0</v>
      </c>
      <c r="AM123" s="473">
        <v>0</v>
      </c>
      <c r="AN123" s="473">
        <v>0</v>
      </c>
      <c r="AO123" s="473">
        <v>0</v>
      </c>
      <c r="AP123" s="473">
        <v>0</v>
      </c>
      <c r="AQ123" s="473">
        <v>0</v>
      </c>
      <c r="AR123" s="331">
        <v>7</v>
      </c>
      <c r="AS123" s="331">
        <v>0</v>
      </c>
      <c r="AT123" s="331">
        <v>0</v>
      </c>
      <c r="AU123" s="473">
        <v>0</v>
      </c>
      <c r="AV123" s="473">
        <v>0</v>
      </c>
      <c r="AW123" s="823">
        <v>0</v>
      </c>
      <c r="AX123" s="473">
        <v>0</v>
      </c>
      <c r="AY123" s="473">
        <v>0</v>
      </c>
      <c r="AZ123" s="832">
        <v>4351</v>
      </c>
    </row>
    <row r="124" spans="2:52" ht="15" customHeight="1">
      <c r="B124" s="786" t="s">
        <v>5833</v>
      </c>
      <c r="C124" s="786" t="s">
        <v>5834</v>
      </c>
      <c r="D124" s="786" t="e">
        <v>#REF!</v>
      </c>
      <c r="E124" s="786" t="s">
        <v>5835</v>
      </c>
      <c r="F124" s="786" t="s">
        <v>5836</v>
      </c>
      <c r="G124" s="786" t="s">
        <v>5837</v>
      </c>
      <c r="H124" s="786" t="s">
        <v>5838</v>
      </c>
      <c r="I124" s="786" t="s">
        <v>5839</v>
      </c>
      <c r="J124" s="786" t="s">
        <v>5840</v>
      </c>
      <c r="K124" s="786" t="s">
        <v>5841</v>
      </c>
      <c r="L124" s="786" t="e">
        <v>#REF!</v>
      </c>
      <c r="M124" s="786" t="s">
        <v>5842</v>
      </c>
      <c r="N124" s="786" t="s">
        <v>5843</v>
      </c>
      <c r="O124" s="786" t="s">
        <v>5844</v>
      </c>
      <c r="P124" s="786" t="e">
        <v>#REF!</v>
      </c>
      <c r="Q124" s="786" t="s">
        <v>5845</v>
      </c>
      <c r="R124" s="786" t="s">
        <v>5846</v>
      </c>
      <c r="S124" s="786" t="s">
        <v>5847</v>
      </c>
      <c r="T124" s="786" t="s">
        <v>5848</v>
      </c>
      <c r="U124" s="786" t="s">
        <v>5849</v>
      </c>
      <c r="V124" s="786" t="s">
        <v>5850</v>
      </c>
      <c r="W124" s="786" t="s">
        <v>5851</v>
      </c>
      <c r="X124" s="786" t="s">
        <v>5852</v>
      </c>
      <c r="Y124" s="786" t="s">
        <v>5853</v>
      </c>
      <c r="Z124" s="786" t="s">
        <v>5854</v>
      </c>
      <c r="AA124" s="361" t="s">
        <v>425</v>
      </c>
      <c r="AB124" s="360" t="s">
        <v>516</v>
      </c>
      <c r="AC124" s="401">
        <v>792</v>
      </c>
      <c r="AD124" s="472">
        <v>3</v>
      </c>
      <c r="AE124" s="473">
        <v>1539</v>
      </c>
      <c r="AF124" s="473">
        <v>0</v>
      </c>
      <c r="AG124" s="473">
        <v>0</v>
      </c>
      <c r="AH124" s="473">
        <v>311</v>
      </c>
      <c r="AI124" s="473">
        <v>0</v>
      </c>
      <c r="AJ124" s="473">
        <v>3</v>
      </c>
      <c r="AK124" s="331">
        <v>0</v>
      </c>
      <c r="AL124" s="473">
        <v>0</v>
      </c>
      <c r="AM124" s="473">
        <v>0</v>
      </c>
      <c r="AN124" s="473">
        <v>0</v>
      </c>
      <c r="AO124" s="473">
        <v>0</v>
      </c>
      <c r="AP124" s="473">
        <v>0</v>
      </c>
      <c r="AQ124" s="473">
        <v>0</v>
      </c>
      <c r="AR124" s="331">
        <v>5</v>
      </c>
      <c r="AS124" s="331">
        <v>0</v>
      </c>
      <c r="AT124" s="331">
        <v>0</v>
      </c>
      <c r="AU124" s="473">
        <v>0</v>
      </c>
      <c r="AV124" s="473">
        <v>0</v>
      </c>
      <c r="AW124" s="823">
        <v>0</v>
      </c>
      <c r="AX124" s="473">
        <v>0</v>
      </c>
      <c r="AY124" s="473">
        <v>0</v>
      </c>
      <c r="AZ124" s="832">
        <v>1856</v>
      </c>
    </row>
    <row r="125" spans="2:52" ht="15" customHeight="1">
      <c r="B125" s="786" t="s">
        <v>5855</v>
      </c>
      <c r="C125" s="786" t="s">
        <v>5856</v>
      </c>
      <c r="D125" s="786" t="e">
        <v>#REF!</v>
      </c>
      <c r="E125" s="786" t="s">
        <v>5857</v>
      </c>
      <c r="F125" s="786" t="s">
        <v>5858</v>
      </c>
      <c r="G125" s="786" t="s">
        <v>5859</v>
      </c>
      <c r="H125" s="786" t="s">
        <v>5860</v>
      </c>
      <c r="I125" s="786" t="s">
        <v>5861</v>
      </c>
      <c r="J125" s="786" t="s">
        <v>5862</v>
      </c>
      <c r="K125" s="786" t="s">
        <v>5863</v>
      </c>
      <c r="L125" s="786" t="e">
        <v>#REF!</v>
      </c>
      <c r="M125" s="786" t="s">
        <v>5864</v>
      </c>
      <c r="N125" s="786" t="s">
        <v>5865</v>
      </c>
      <c r="O125" s="786" t="s">
        <v>5866</v>
      </c>
      <c r="P125" s="786" t="e">
        <v>#REF!</v>
      </c>
      <c r="Q125" s="786" t="s">
        <v>5867</v>
      </c>
      <c r="R125" s="786" t="s">
        <v>5868</v>
      </c>
      <c r="S125" s="786" t="s">
        <v>5869</v>
      </c>
      <c r="T125" s="786" t="s">
        <v>5870</v>
      </c>
      <c r="U125" s="786" t="s">
        <v>5871</v>
      </c>
      <c r="V125" s="786" t="s">
        <v>5872</v>
      </c>
      <c r="W125" s="786" t="s">
        <v>5873</v>
      </c>
      <c r="X125" s="786" t="s">
        <v>5874</v>
      </c>
      <c r="Y125" s="786" t="s">
        <v>5875</v>
      </c>
      <c r="Z125" s="786" t="s">
        <v>5876</v>
      </c>
      <c r="AA125" s="361" t="s">
        <v>426</v>
      </c>
      <c r="AB125" s="360" t="s">
        <v>516</v>
      </c>
      <c r="AC125" s="401">
        <v>809</v>
      </c>
      <c r="AD125" s="472">
        <v>4</v>
      </c>
      <c r="AE125" s="473">
        <v>3145</v>
      </c>
      <c r="AF125" s="473">
        <v>0</v>
      </c>
      <c r="AG125" s="473">
        <v>1</v>
      </c>
      <c r="AH125" s="473">
        <v>446</v>
      </c>
      <c r="AI125" s="473">
        <v>0</v>
      </c>
      <c r="AJ125" s="473">
        <v>0</v>
      </c>
      <c r="AK125" s="331">
        <v>0</v>
      </c>
      <c r="AL125" s="473">
        <v>0</v>
      </c>
      <c r="AM125" s="473">
        <v>0</v>
      </c>
      <c r="AN125" s="473">
        <v>0</v>
      </c>
      <c r="AO125" s="473">
        <v>0</v>
      </c>
      <c r="AP125" s="473">
        <v>0</v>
      </c>
      <c r="AQ125" s="473">
        <v>0</v>
      </c>
      <c r="AR125" s="331">
        <v>6</v>
      </c>
      <c r="AS125" s="331">
        <v>0</v>
      </c>
      <c r="AT125" s="331">
        <v>0</v>
      </c>
      <c r="AU125" s="473">
        <v>0</v>
      </c>
      <c r="AV125" s="473">
        <v>0</v>
      </c>
      <c r="AW125" s="823">
        <v>0</v>
      </c>
      <c r="AX125" s="473">
        <v>0</v>
      </c>
      <c r="AY125" s="473">
        <v>0</v>
      </c>
      <c r="AZ125" s="832">
        <v>3596</v>
      </c>
    </row>
    <row r="126" spans="2:52" ht="15" customHeight="1">
      <c r="B126" s="786" t="s">
        <v>5877</v>
      </c>
      <c r="C126" s="786" t="s">
        <v>5878</v>
      </c>
      <c r="D126" s="786" t="e">
        <v>#REF!</v>
      </c>
      <c r="E126" s="786" t="s">
        <v>5879</v>
      </c>
      <c r="F126" s="786" t="s">
        <v>5880</v>
      </c>
      <c r="G126" s="786" t="s">
        <v>5881</v>
      </c>
      <c r="H126" s="786" t="s">
        <v>5882</v>
      </c>
      <c r="I126" s="786" t="s">
        <v>5883</v>
      </c>
      <c r="J126" s="786" t="s">
        <v>5884</v>
      </c>
      <c r="K126" s="786" t="s">
        <v>5885</v>
      </c>
      <c r="L126" s="786" t="e">
        <v>#REF!</v>
      </c>
      <c r="M126" s="786" t="s">
        <v>5886</v>
      </c>
      <c r="N126" s="786" t="s">
        <v>5887</v>
      </c>
      <c r="O126" s="786" t="s">
        <v>5888</v>
      </c>
      <c r="P126" s="786" t="e">
        <v>#REF!</v>
      </c>
      <c r="Q126" s="786" t="s">
        <v>5889</v>
      </c>
      <c r="R126" s="786" t="s">
        <v>5890</v>
      </c>
      <c r="S126" s="786" t="s">
        <v>5891</v>
      </c>
      <c r="T126" s="786" t="s">
        <v>5892</v>
      </c>
      <c r="U126" s="786" t="s">
        <v>5893</v>
      </c>
      <c r="V126" s="786" t="s">
        <v>5894</v>
      </c>
      <c r="W126" s="786" t="s">
        <v>5895</v>
      </c>
      <c r="X126" s="786" t="s">
        <v>5896</v>
      </c>
      <c r="Y126" s="786" t="s">
        <v>5897</v>
      </c>
      <c r="Z126" s="786" t="s">
        <v>5898</v>
      </c>
      <c r="AA126" s="361" t="s">
        <v>427</v>
      </c>
      <c r="AB126" s="360" t="s">
        <v>516</v>
      </c>
      <c r="AC126" s="401">
        <v>847</v>
      </c>
      <c r="AD126" s="472">
        <v>11</v>
      </c>
      <c r="AE126" s="473">
        <v>3971</v>
      </c>
      <c r="AF126" s="473">
        <v>0</v>
      </c>
      <c r="AG126" s="473">
        <v>0</v>
      </c>
      <c r="AH126" s="473">
        <v>1360</v>
      </c>
      <c r="AI126" s="473">
        <v>0</v>
      </c>
      <c r="AJ126" s="473">
        <v>1</v>
      </c>
      <c r="AK126" s="331">
        <v>0</v>
      </c>
      <c r="AL126" s="473">
        <v>0</v>
      </c>
      <c r="AM126" s="473">
        <v>0</v>
      </c>
      <c r="AN126" s="473">
        <v>0</v>
      </c>
      <c r="AO126" s="473">
        <v>0</v>
      </c>
      <c r="AP126" s="473">
        <v>0</v>
      </c>
      <c r="AQ126" s="473">
        <v>0</v>
      </c>
      <c r="AR126" s="331">
        <v>5</v>
      </c>
      <c r="AS126" s="331">
        <v>0</v>
      </c>
      <c r="AT126" s="331">
        <v>0</v>
      </c>
      <c r="AU126" s="473">
        <v>0</v>
      </c>
      <c r="AV126" s="473">
        <v>0</v>
      </c>
      <c r="AW126" s="823">
        <v>0</v>
      </c>
      <c r="AX126" s="473">
        <v>0</v>
      </c>
      <c r="AY126" s="473">
        <v>0</v>
      </c>
      <c r="AZ126" s="832">
        <v>5343</v>
      </c>
    </row>
    <row r="127" spans="2:52" ht="15" customHeight="1">
      <c r="B127" s="786" t="s">
        <v>5899</v>
      </c>
      <c r="C127" s="786" t="s">
        <v>5900</v>
      </c>
      <c r="D127" s="786" t="e">
        <v>#REF!</v>
      </c>
      <c r="E127" s="786" t="s">
        <v>5901</v>
      </c>
      <c r="F127" s="786" t="s">
        <v>5902</v>
      </c>
      <c r="G127" s="786" t="s">
        <v>5903</v>
      </c>
      <c r="H127" s="786" t="s">
        <v>5904</v>
      </c>
      <c r="I127" s="786" t="s">
        <v>5905</v>
      </c>
      <c r="J127" s="786" t="s">
        <v>5906</v>
      </c>
      <c r="K127" s="786" t="s">
        <v>5907</v>
      </c>
      <c r="L127" s="786" t="e">
        <v>#REF!</v>
      </c>
      <c r="M127" s="786" t="s">
        <v>5908</v>
      </c>
      <c r="N127" s="786" t="s">
        <v>5909</v>
      </c>
      <c r="O127" s="786" t="s">
        <v>5910</v>
      </c>
      <c r="P127" s="786" t="e">
        <v>#REF!</v>
      </c>
      <c r="Q127" s="786" t="s">
        <v>5911</v>
      </c>
      <c r="R127" s="786" t="s">
        <v>5912</v>
      </c>
      <c r="S127" s="786" t="s">
        <v>5913</v>
      </c>
      <c r="T127" s="786" t="s">
        <v>5914</v>
      </c>
      <c r="U127" s="786" t="s">
        <v>5915</v>
      </c>
      <c r="V127" s="786" t="s">
        <v>5916</v>
      </c>
      <c r="W127" s="786" t="s">
        <v>5917</v>
      </c>
      <c r="X127" s="786" t="s">
        <v>5918</v>
      </c>
      <c r="Y127" s="786" t="s">
        <v>5919</v>
      </c>
      <c r="Z127" s="786" t="s">
        <v>5920</v>
      </c>
      <c r="AA127" s="361" t="s">
        <v>428</v>
      </c>
      <c r="AB127" s="360" t="s">
        <v>516</v>
      </c>
      <c r="AC127" s="401">
        <v>856</v>
      </c>
      <c r="AD127" s="472">
        <v>1</v>
      </c>
      <c r="AE127" s="473">
        <v>1128</v>
      </c>
      <c r="AF127" s="473">
        <v>0</v>
      </c>
      <c r="AG127" s="473">
        <v>0</v>
      </c>
      <c r="AH127" s="473">
        <v>364</v>
      </c>
      <c r="AI127" s="473">
        <v>0</v>
      </c>
      <c r="AJ127" s="473">
        <v>0</v>
      </c>
      <c r="AK127" s="331">
        <v>0</v>
      </c>
      <c r="AL127" s="473">
        <v>0</v>
      </c>
      <c r="AM127" s="473">
        <v>0</v>
      </c>
      <c r="AN127" s="473">
        <v>45</v>
      </c>
      <c r="AO127" s="473">
        <v>0</v>
      </c>
      <c r="AP127" s="473">
        <v>0</v>
      </c>
      <c r="AQ127" s="473">
        <v>0</v>
      </c>
      <c r="AR127" s="331">
        <v>5</v>
      </c>
      <c r="AS127" s="331">
        <v>0</v>
      </c>
      <c r="AT127" s="331">
        <v>0</v>
      </c>
      <c r="AU127" s="473">
        <v>0</v>
      </c>
      <c r="AV127" s="473">
        <v>0</v>
      </c>
      <c r="AW127" s="823">
        <v>0</v>
      </c>
      <c r="AX127" s="473">
        <v>0</v>
      </c>
      <c r="AY127" s="473">
        <v>0</v>
      </c>
      <c r="AZ127" s="832">
        <v>1538</v>
      </c>
    </row>
    <row r="128" spans="2:52" ht="15" customHeight="1">
      <c r="B128" s="786" t="s">
        <v>592</v>
      </c>
      <c r="C128" s="786" t="s">
        <v>611</v>
      </c>
      <c r="D128" s="786" t="e">
        <v>#REF!</v>
      </c>
      <c r="E128" s="786" t="s">
        <v>593</v>
      </c>
      <c r="F128" s="786" t="s">
        <v>594</v>
      </c>
      <c r="G128" s="786" t="s">
        <v>595</v>
      </c>
      <c r="H128" s="786" t="s">
        <v>615</v>
      </c>
      <c r="I128" s="786" t="s">
        <v>596</v>
      </c>
      <c r="J128" s="786" t="s">
        <v>614</v>
      </c>
      <c r="K128" s="786" t="s">
        <v>598</v>
      </c>
      <c r="L128" s="786" t="e">
        <v>#REF!</v>
      </c>
      <c r="M128" s="786" t="s">
        <v>597</v>
      </c>
      <c r="N128" s="786" t="s">
        <v>599</v>
      </c>
      <c r="O128" s="786" t="s">
        <v>600</v>
      </c>
      <c r="P128" s="786" t="e">
        <v>#REF!</v>
      </c>
      <c r="Q128" s="786" t="s">
        <v>603</v>
      </c>
      <c r="R128" s="786" t="s">
        <v>612</v>
      </c>
      <c r="S128" s="786" t="s">
        <v>602</v>
      </c>
      <c r="T128" s="786" t="s">
        <v>601</v>
      </c>
      <c r="U128" s="786" t="s">
        <v>3391</v>
      </c>
      <c r="V128" s="786" t="s">
        <v>605</v>
      </c>
      <c r="W128" s="786" t="s">
        <v>5921</v>
      </c>
      <c r="X128" s="786" t="s">
        <v>5922</v>
      </c>
      <c r="Y128" s="786" t="s">
        <v>5923</v>
      </c>
      <c r="Z128" s="786" t="s">
        <v>5924</v>
      </c>
      <c r="AA128" s="361" t="s">
        <v>429</v>
      </c>
      <c r="AB128" s="360" t="s">
        <v>516</v>
      </c>
      <c r="AC128" s="401">
        <v>861</v>
      </c>
      <c r="AD128" s="472">
        <v>9</v>
      </c>
      <c r="AE128" s="473">
        <v>3026</v>
      </c>
      <c r="AF128" s="473">
        <v>0</v>
      </c>
      <c r="AG128" s="473">
        <v>1</v>
      </c>
      <c r="AH128" s="473">
        <v>629</v>
      </c>
      <c r="AI128" s="473">
        <v>0</v>
      </c>
      <c r="AJ128" s="473">
        <v>5</v>
      </c>
      <c r="AK128" s="331">
        <v>0</v>
      </c>
      <c r="AL128" s="473">
        <v>0</v>
      </c>
      <c r="AM128" s="473">
        <v>0</v>
      </c>
      <c r="AN128" s="473">
        <v>0</v>
      </c>
      <c r="AO128" s="473">
        <v>0</v>
      </c>
      <c r="AP128" s="473">
        <v>0</v>
      </c>
      <c r="AQ128" s="473">
        <v>0</v>
      </c>
      <c r="AR128" s="331">
        <v>4</v>
      </c>
      <c r="AS128" s="331">
        <v>0</v>
      </c>
      <c r="AT128" s="331">
        <v>0</v>
      </c>
      <c r="AU128" s="473">
        <v>0</v>
      </c>
      <c r="AV128" s="473">
        <v>0</v>
      </c>
      <c r="AW128" s="823">
        <v>0</v>
      </c>
      <c r="AX128" s="473">
        <v>0</v>
      </c>
      <c r="AY128" s="473">
        <v>0</v>
      </c>
      <c r="AZ128" s="832">
        <v>3670</v>
      </c>
    </row>
    <row r="129" spans="2:52" ht="15" customHeight="1">
      <c r="B129" s="786" t="s">
        <v>5925</v>
      </c>
      <c r="C129" s="786" t="s">
        <v>5926</v>
      </c>
      <c r="D129" s="786" t="e">
        <v>#REF!</v>
      </c>
      <c r="E129" s="786" t="s">
        <v>5927</v>
      </c>
      <c r="F129" s="786" t="s">
        <v>5928</v>
      </c>
      <c r="G129" s="786" t="s">
        <v>5929</v>
      </c>
      <c r="H129" s="786" t="s">
        <v>5930</v>
      </c>
      <c r="I129" s="786" t="s">
        <v>5931</v>
      </c>
      <c r="J129" s="786" t="s">
        <v>5932</v>
      </c>
      <c r="K129" s="786" t="s">
        <v>5933</v>
      </c>
      <c r="L129" s="786" t="e">
        <v>#REF!</v>
      </c>
      <c r="M129" s="786" t="s">
        <v>5934</v>
      </c>
      <c r="N129" s="786" t="s">
        <v>5935</v>
      </c>
      <c r="O129" s="786" t="s">
        <v>5936</v>
      </c>
      <c r="P129" s="786" t="e">
        <v>#REF!</v>
      </c>
      <c r="Q129" s="786" t="s">
        <v>5937</v>
      </c>
      <c r="R129" s="786" t="s">
        <v>5938</v>
      </c>
      <c r="S129" s="786" t="s">
        <v>5939</v>
      </c>
      <c r="T129" s="786" t="s">
        <v>5940</v>
      </c>
      <c r="U129" s="786" t="s">
        <v>5941</v>
      </c>
      <c r="V129" s="786" t="s">
        <v>5942</v>
      </c>
      <c r="W129" s="786" t="s">
        <v>3390</v>
      </c>
      <c r="X129" s="786" t="s">
        <v>606</v>
      </c>
      <c r="Y129" s="786" t="s">
        <v>607</v>
      </c>
      <c r="Z129" s="786" t="s">
        <v>609</v>
      </c>
      <c r="AA129" s="797" t="s">
        <v>3174</v>
      </c>
      <c r="AB129" s="801"/>
      <c r="AC129" s="802"/>
      <c r="AD129" s="799">
        <v>2256947</v>
      </c>
      <c r="AE129" s="799">
        <v>338421</v>
      </c>
      <c r="AF129" s="799">
        <v>362535</v>
      </c>
      <c r="AG129" s="799">
        <v>118875</v>
      </c>
      <c r="AH129" s="799">
        <v>66738</v>
      </c>
      <c r="AI129" s="799">
        <v>8375</v>
      </c>
      <c r="AJ129" s="799">
        <v>6701</v>
      </c>
      <c r="AK129" s="800">
        <v>3299</v>
      </c>
      <c r="AL129" s="799">
        <v>1784</v>
      </c>
      <c r="AM129" s="799">
        <v>4030</v>
      </c>
      <c r="AN129" s="799">
        <v>83</v>
      </c>
      <c r="AO129" s="799">
        <v>106</v>
      </c>
      <c r="AP129" s="799">
        <v>0</v>
      </c>
      <c r="AQ129" s="799">
        <v>2</v>
      </c>
      <c r="AR129" s="800">
        <v>4089</v>
      </c>
      <c r="AS129" s="800">
        <v>3</v>
      </c>
      <c r="AT129" s="800">
        <v>1</v>
      </c>
      <c r="AU129" s="799">
        <v>0</v>
      </c>
      <c r="AV129" s="799">
        <v>0</v>
      </c>
      <c r="AW129" s="822">
        <v>0</v>
      </c>
      <c r="AX129" s="831">
        <v>0</v>
      </c>
      <c r="AY129" s="831">
        <v>25</v>
      </c>
      <c r="AZ129" s="831">
        <v>3164626</v>
      </c>
    </row>
    <row r="130" spans="2:52" ht="15" customHeight="1">
      <c r="B130" s="786" t="s">
        <v>5943</v>
      </c>
      <c r="C130" s="786" t="s">
        <v>5944</v>
      </c>
      <c r="D130" s="786" t="e">
        <v>#REF!</v>
      </c>
      <c r="E130" s="786" t="s">
        <v>5945</v>
      </c>
      <c r="F130" s="786" t="s">
        <v>5946</v>
      </c>
      <c r="G130" s="786" t="s">
        <v>5947</v>
      </c>
      <c r="H130" s="786" t="s">
        <v>5948</v>
      </c>
      <c r="I130" s="786" t="s">
        <v>5949</v>
      </c>
      <c r="J130" s="786" t="s">
        <v>5950</v>
      </c>
      <c r="K130" s="786" t="s">
        <v>5951</v>
      </c>
      <c r="L130" s="786" t="e">
        <v>#REF!</v>
      </c>
      <c r="M130" s="786" t="s">
        <v>5952</v>
      </c>
      <c r="N130" s="786" t="s">
        <v>5953</v>
      </c>
      <c r="O130" s="786" t="s">
        <v>5954</v>
      </c>
      <c r="P130" s="786" t="e">
        <v>#REF!</v>
      </c>
      <c r="Q130" s="786" t="s">
        <v>5955</v>
      </c>
      <c r="R130" s="786" t="s">
        <v>5956</v>
      </c>
      <c r="S130" s="786" t="s">
        <v>5957</v>
      </c>
      <c r="T130" s="786" t="s">
        <v>5958</v>
      </c>
      <c r="U130" s="786" t="s">
        <v>5959</v>
      </c>
      <c r="V130" s="786" t="s">
        <v>5960</v>
      </c>
      <c r="W130" s="786" t="s">
        <v>5961</v>
      </c>
      <c r="X130" s="786" t="s">
        <v>5962</v>
      </c>
      <c r="Y130" s="786" t="s">
        <v>5963</v>
      </c>
      <c r="Z130" s="786" t="s">
        <v>5964</v>
      </c>
      <c r="AA130" s="361" t="s">
        <v>430</v>
      </c>
      <c r="AB130" s="360" t="s">
        <v>734</v>
      </c>
      <c r="AC130" s="401">
        <v>1</v>
      </c>
      <c r="AD130" s="472">
        <v>1457184</v>
      </c>
      <c r="AE130" s="473">
        <v>221263</v>
      </c>
      <c r="AF130" s="473">
        <v>252576</v>
      </c>
      <c r="AG130" s="473">
        <v>89199</v>
      </c>
      <c r="AH130" s="473">
        <v>46260</v>
      </c>
      <c r="AI130" s="473">
        <v>7667</v>
      </c>
      <c r="AJ130" s="473">
        <v>4520</v>
      </c>
      <c r="AK130" s="331">
        <v>3027</v>
      </c>
      <c r="AL130" s="473">
        <v>1025</v>
      </c>
      <c r="AM130" s="473">
        <v>4030</v>
      </c>
      <c r="AN130" s="473">
        <v>83</v>
      </c>
      <c r="AO130" s="473">
        <v>55</v>
      </c>
      <c r="AP130" s="473">
        <v>0</v>
      </c>
      <c r="AQ130" s="473">
        <v>2</v>
      </c>
      <c r="AR130" s="331">
        <v>2875</v>
      </c>
      <c r="AS130" s="331">
        <v>3</v>
      </c>
      <c r="AT130" s="331">
        <v>1</v>
      </c>
      <c r="AU130" s="473">
        <v>0</v>
      </c>
      <c r="AV130" s="473">
        <v>0</v>
      </c>
      <c r="AW130" s="823">
        <v>0</v>
      </c>
      <c r="AX130" s="473">
        <v>0</v>
      </c>
      <c r="AY130" s="473">
        <v>22</v>
      </c>
      <c r="AZ130" s="832">
        <v>2083890</v>
      </c>
    </row>
    <row r="131" spans="2:52" ht="15" customHeight="1">
      <c r="B131" s="786" t="s">
        <v>5965</v>
      </c>
      <c r="C131" s="786" t="s">
        <v>5966</v>
      </c>
      <c r="D131" s="786" t="e">
        <v>#REF!</v>
      </c>
      <c r="E131" s="786" t="s">
        <v>5967</v>
      </c>
      <c r="F131" s="786" t="s">
        <v>5968</v>
      </c>
      <c r="G131" s="786" t="s">
        <v>5969</v>
      </c>
      <c r="H131" s="786" t="s">
        <v>5970</v>
      </c>
      <c r="I131" s="786" t="s">
        <v>5971</v>
      </c>
      <c r="J131" s="786" t="s">
        <v>5972</v>
      </c>
      <c r="K131" s="786" t="s">
        <v>5973</v>
      </c>
      <c r="L131" s="786" t="e">
        <v>#REF!</v>
      </c>
      <c r="M131" s="786" t="s">
        <v>5974</v>
      </c>
      <c r="N131" s="786" t="s">
        <v>5975</v>
      </c>
      <c r="O131" s="786" t="s">
        <v>5976</v>
      </c>
      <c r="P131" s="786" t="e">
        <v>#REF!</v>
      </c>
      <c r="Q131" s="786" t="s">
        <v>5977</v>
      </c>
      <c r="R131" s="786" t="s">
        <v>5978</v>
      </c>
      <c r="S131" s="786" t="s">
        <v>5979</v>
      </c>
      <c r="T131" s="786" t="s">
        <v>5980</v>
      </c>
      <c r="U131" s="786" t="s">
        <v>5981</v>
      </c>
      <c r="V131" s="786" t="s">
        <v>5982</v>
      </c>
      <c r="W131" s="786" t="s">
        <v>5983</v>
      </c>
      <c r="X131" s="786" t="s">
        <v>5984</v>
      </c>
      <c r="Y131" s="786" t="s">
        <v>5985</v>
      </c>
      <c r="Z131" s="786" t="s">
        <v>5986</v>
      </c>
      <c r="AA131" s="361" t="s">
        <v>431</v>
      </c>
      <c r="AB131" s="360" t="s">
        <v>734</v>
      </c>
      <c r="AC131" s="401">
        <v>79</v>
      </c>
      <c r="AD131" s="472">
        <v>16206</v>
      </c>
      <c r="AE131" s="473">
        <v>5509</v>
      </c>
      <c r="AF131" s="473">
        <v>1927</v>
      </c>
      <c r="AG131" s="473">
        <v>0</v>
      </c>
      <c r="AH131" s="473">
        <v>1772</v>
      </c>
      <c r="AI131" s="473">
        <v>0</v>
      </c>
      <c r="AJ131" s="473">
        <v>21</v>
      </c>
      <c r="AK131" s="331">
        <v>0</v>
      </c>
      <c r="AL131" s="473">
        <v>60</v>
      </c>
      <c r="AM131" s="473">
        <v>0</v>
      </c>
      <c r="AN131" s="473">
        <v>0</v>
      </c>
      <c r="AO131" s="473">
        <v>0</v>
      </c>
      <c r="AP131" s="473">
        <v>0</v>
      </c>
      <c r="AQ131" s="473">
        <v>0</v>
      </c>
      <c r="AR131" s="331">
        <v>37</v>
      </c>
      <c r="AS131" s="331">
        <v>0</v>
      </c>
      <c r="AT131" s="331">
        <v>0</v>
      </c>
      <c r="AU131" s="473">
        <v>0</v>
      </c>
      <c r="AV131" s="473">
        <v>0</v>
      </c>
      <c r="AW131" s="823">
        <v>0</v>
      </c>
      <c r="AX131" s="473">
        <v>0</v>
      </c>
      <c r="AY131" s="473">
        <v>0</v>
      </c>
      <c r="AZ131" s="832">
        <v>25495</v>
      </c>
    </row>
    <row r="132" spans="2:52" ht="15" customHeight="1">
      <c r="B132" s="786" t="s">
        <v>5987</v>
      </c>
      <c r="C132" s="786" t="s">
        <v>5988</v>
      </c>
      <c r="D132" s="786" t="e">
        <v>#REF!</v>
      </c>
      <c r="E132" s="786" t="s">
        <v>5989</v>
      </c>
      <c r="F132" s="786" t="s">
        <v>5990</v>
      </c>
      <c r="G132" s="786" t="s">
        <v>5991</v>
      </c>
      <c r="H132" s="786" t="s">
        <v>5992</v>
      </c>
      <c r="I132" s="786" t="s">
        <v>5993</v>
      </c>
      <c r="J132" s="786" t="s">
        <v>5994</v>
      </c>
      <c r="K132" s="786" t="s">
        <v>5995</v>
      </c>
      <c r="L132" s="786" t="e">
        <v>#REF!</v>
      </c>
      <c r="M132" s="786" t="s">
        <v>5996</v>
      </c>
      <c r="N132" s="786" t="s">
        <v>5997</v>
      </c>
      <c r="O132" s="786" t="s">
        <v>5998</v>
      </c>
      <c r="P132" s="786" t="e">
        <v>#REF!</v>
      </c>
      <c r="Q132" s="786" t="s">
        <v>5999</v>
      </c>
      <c r="R132" s="786" t="s">
        <v>6000</v>
      </c>
      <c r="S132" s="786" t="s">
        <v>6001</v>
      </c>
      <c r="T132" s="786" t="s">
        <v>6002</v>
      </c>
      <c r="U132" s="786" t="s">
        <v>6003</v>
      </c>
      <c r="V132" s="786" t="s">
        <v>6004</v>
      </c>
      <c r="W132" s="786" t="s">
        <v>6005</v>
      </c>
      <c r="X132" s="786" t="s">
        <v>6006</v>
      </c>
      <c r="Y132" s="786" t="s">
        <v>6007</v>
      </c>
      <c r="Z132" s="786" t="s">
        <v>6008</v>
      </c>
      <c r="AA132" s="361" t="s">
        <v>432</v>
      </c>
      <c r="AB132" s="360" t="s">
        <v>734</v>
      </c>
      <c r="AC132" s="401">
        <v>88</v>
      </c>
      <c r="AD132" s="472">
        <v>234393</v>
      </c>
      <c r="AE132" s="473">
        <v>38790</v>
      </c>
      <c r="AF132" s="473">
        <v>47413</v>
      </c>
      <c r="AG132" s="473">
        <v>10593</v>
      </c>
      <c r="AH132" s="473">
        <v>6864</v>
      </c>
      <c r="AI132" s="473">
        <v>7</v>
      </c>
      <c r="AJ132" s="473">
        <v>575</v>
      </c>
      <c r="AK132" s="331">
        <v>1</v>
      </c>
      <c r="AL132" s="473">
        <v>526</v>
      </c>
      <c r="AM132" s="473">
        <v>0</v>
      </c>
      <c r="AN132" s="473">
        <v>0</v>
      </c>
      <c r="AO132" s="473">
        <v>1</v>
      </c>
      <c r="AP132" s="473">
        <v>0</v>
      </c>
      <c r="AQ132" s="473">
        <v>0</v>
      </c>
      <c r="AR132" s="331">
        <v>547</v>
      </c>
      <c r="AS132" s="331">
        <v>0</v>
      </c>
      <c r="AT132" s="331">
        <v>0</v>
      </c>
      <c r="AU132" s="473">
        <v>0</v>
      </c>
      <c r="AV132" s="473">
        <v>0</v>
      </c>
      <c r="AW132" s="823">
        <v>0</v>
      </c>
      <c r="AX132" s="473">
        <v>0</v>
      </c>
      <c r="AY132" s="473">
        <v>1</v>
      </c>
      <c r="AZ132" s="832">
        <v>339163</v>
      </c>
    </row>
    <row r="133" spans="2:52" ht="15" customHeight="1">
      <c r="B133" s="786" t="s">
        <v>6009</v>
      </c>
      <c r="C133" s="786" t="s">
        <v>6010</v>
      </c>
      <c r="D133" s="786" t="e">
        <v>#REF!</v>
      </c>
      <c r="E133" s="786" t="s">
        <v>6011</v>
      </c>
      <c r="F133" s="786" t="s">
        <v>6012</v>
      </c>
      <c r="G133" s="786" t="s">
        <v>6013</v>
      </c>
      <c r="H133" s="786" t="s">
        <v>6014</v>
      </c>
      <c r="I133" s="786" t="s">
        <v>6015</v>
      </c>
      <c r="J133" s="786" t="s">
        <v>6016</v>
      </c>
      <c r="K133" s="786" t="s">
        <v>6017</v>
      </c>
      <c r="L133" s="786" t="e">
        <v>#REF!</v>
      </c>
      <c r="M133" s="786" t="s">
        <v>6018</v>
      </c>
      <c r="N133" s="786" t="s">
        <v>6019</v>
      </c>
      <c r="O133" s="786" t="s">
        <v>6020</v>
      </c>
      <c r="P133" s="786" t="e">
        <v>#REF!</v>
      </c>
      <c r="Q133" s="786" t="s">
        <v>6021</v>
      </c>
      <c r="R133" s="786" t="s">
        <v>6022</v>
      </c>
      <c r="S133" s="786" t="s">
        <v>6023</v>
      </c>
      <c r="T133" s="786" t="s">
        <v>6024</v>
      </c>
      <c r="U133" s="786" t="s">
        <v>6025</v>
      </c>
      <c r="V133" s="786" t="s">
        <v>6026</v>
      </c>
      <c r="W133" s="786" t="s">
        <v>6027</v>
      </c>
      <c r="X133" s="786" t="s">
        <v>6028</v>
      </c>
      <c r="Y133" s="786" t="s">
        <v>6029</v>
      </c>
      <c r="Z133" s="786" t="s">
        <v>6030</v>
      </c>
      <c r="AA133" s="361" t="s">
        <v>433</v>
      </c>
      <c r="AB133" s="360" t="s">
        <v>734</v>
      </c>
      <c r="AC133" s="401">
        <v>129</v>
      </c>
      <c r="AD133" s="472">
        <v>60623</v>
      </c>
      <c r="AE133" s="473">
        <v>7769</v>
      </c>
      <c r="AF133" s="473">
        <v>3841</v>
      </c>
      <c r="AG133" s="473">
        <v>1</v>
      </c>
      <c r="AH133" s="473">
        <v>1568</v>
      </c>
      <c r="AI133" s="473">
        <v>0</v>
      </c>
      <c r="AJ133" s="473">
        <v>56</v>
      </c>
      <c r="AK133" s="331">
        <v>0</v>
      </c>
      <c r="AL133" s="473">
        <v>59</v>
      </c>
      <c r="AM133" s="473">
        <v>0</v>
      </c>
      <c r="AN133" s="473">
        <v>0</v>
      </c>
      <c r="AO133" s="473">
        <v>0</v>
      </c>
      <c r="AP133" s="473">
        <v>0</v>
      </c>
      <c r="AQ133" s="473">
        <v>0</v>
      </c>
      <c r="AR133" s="331">
        <v>54</v>
      </c>
      <c r="AS133" s="331">
        <v>0</v>
      </c>
      <c r="AT133" s="331">
        <v>0</v>
      </c>
      <c r="AU133" s="473">
        <v>0</v>
      </c>
      <c r="AV133" s="473">
        <v>0</v>
      </c>
      <c r="AW133" s="823">
        <v>0</v>
      </c>
      <c r="AX133" s="473">
        <v>0</v>
      </c>
      <c r="AY133" s="473">
        <v>0</v>
      </c>
      <c r="AZ133" s="832">
        <v>73917</v>
      </c>
    </row>
    <row r="134" spans="2:52" ht="15" customHeight="1">
      <c r="B134" s="786" t="s">
        <v>6031</v>
      </c>
      <c r="C134" s="786" t="s">
        <v>6032</v>
      </c>
      <c r="D134" s="786" t="e">
        <v>#REF!</v>
      </c>
      <c r="E134" s="786" t="s">
        <v>6033</v>
      </c>
      <c r="F134" s="786" t="s">
        <v>6034</v>
      </c>
      <c r="G134" s="786" t="s">
        <v>6035</v>
      </c>
      <c r="H134" s="786" t="s">
        <v>6036</v>
      </c>
      <c r="I134" s="786" t="s">
        <v>6037</v>
      </c>
      <c r="J134" s="786" t="s">
        <v>6038</v>
      </c>
      <c r="K134" s="786" t="s">
        <v>6039</v>
      </c>
      <c r="L134" s="786" t="e">
        <v>#REF!</v>
      </c>
      <c r="M134" s="786" t="s">
        <v>6040</v>
      </c>
      <c r="N134" s="786" t="s">
        <v>6041</v>
      </c>
      <c r="O134" s="786" t="s">
        <v>6042</v>
      </c>
      <c r="P134" s="786" t="e">
        <v>#REF!</v>
      </c>
      <c r="Q134" s="786" t="s">
        <v>6043</v>
      </c>
      <c r="R134" s="786" t="s">
        <v>6044</v>
      </c>
      <c r="S134" s="786" t="s">
        <v>6045</v>
      </c>
      <c r="T134" s="786" t="s">
        <v>6046</v>
      </c>
      <c r="U134" s="786" t="s">
        <v>6047</v>
      </c>
      <c r="V134" s="786" t="s">
        <v>6048</v>
      </c>
      <c r="W134" s="786" t="s">
        <v>6049</v>
      </c>
      <c r="X134" s="786" t="s">
        <v>6050</v>
      </c>
      <c r="Y134" s="786" t="s">
        <v>6051</v>
      </c>
      <c r="Z134" s="786" t="s">
        <v>6052</v>
      </c>
      <c r="AA134" s="361" t="s">
        <v>434</v>
      </c>
      <c r="AB134" s="360" t="s">
        <v>734</v>
      </c>
      <c r="AC134" s="401">
        <v>212</v>
      </c>
      <c r="AD134" s="472">
        <v>40382</v>
      </c>
      <c r="AE134" s="473">
        <v>6497</v>
      </c>
      <c r="AF134" s="473">
        <v>1079</v>
      </c>
      <c r="AG134" s="473">
        <v>1</v>
      </c>
      <c r="AH134" s="473">
        <v>1496</v>
      </c>
      <c r="AI134" s="473">
        <v>0</v>
      </c>
      <c r="AJ134" s="473">
        <v>141</v>
      </c>
      <c r="AK134" s="331">
        <v>0</v>
      </c>
      <c r="AL134" s="473">
        <v>76</v>
      </c>
      <c r="AM134" s="473">
        <v>0</v>
      </c>
      <c r="AN134" s="473">
        <v>0</v>
      </c>
      <c r="AO134" s="473">
        <v>2</v>
      </c>
      <c r="AP134" s="473">
        <v>0</v>
      </c>
      <c r="AQ134" s="473">
        <v>0</v>
      </c>
      <c r="AR134" s="331">
        <v>38</v>
      </c>
      <c r="AS134" s="331">
        <v>0</v>
      </c>
      <c r="AT134" s="331">
        <v>0</v>
      </c>
      <c r="AU134" s="473">
        <v>0</v>
      </c>
      <c r="AV134" s="473">
        <v>0</v>
      </c>
      <c r="AW134" s="823">
        <v>0</v>
      </c>
      <c r="AX134" s="473">
        <v>0</v>
      </c>
      <c r="AY134" s="473">
        <v>0</v>
      </c>
      <c r="AZ134" s="832">
        <v>49674</v>
      </c>
    </row>
    <row r="135" spans="2:52" ht="15" customHeight="1">
      <c r="B135" s="786" t="s">
        <v>6053</v>
      </c>
      <c r="C135" s="786" t="s">
        <v>6054</v>
      </c>
      <c r="D135" s="786" t="e">
        <v>#REF!</v>
      </c>
      <c r="E135" s="786" t="s">
        <v>6055</v>
      </c>
      <c r="F135" s="786" t="s">
        <v>6056</v>
      </c>
      <c r="G135" s="786" t="s">
        <v>6057</v>
      </c>
      <c r="H135" s="786" t="s">
        <v>6058</v>
      </c>
      <c r="I135" s="786" t="s">
        <v>6059</v>
      </c>
      <c r="J135" s="786" t="s">
        <v>6060</v>
      </c>
      <c r="K135" s="786" t="s">
        <v>6061</v>
      </c>
      <c r="L135" s="786" t="e">
        <v>#REF!</v>
      </c>
      <c r="M135" s="786" t="s">
        <v>6062</v>
      </c>
      <c r="N135" s="786" t="s">
        <v>6063</v>
      </c>
      <c r="O135" s="786" t="s">
        <v>6064</v>
      </c>
      <c r="P135" s="786" t="e">
        <v>#REF!</v>
      </c>
      <c r="Q135" s="786" t="s">
        <v>6065</v>
      </c>
      <c r="R135" s="786" t="s">
        <v>6066</v>
      </c>
      <c r="S135" s="786" t="s">
        <v>6067</v>
      </c>
      <c r="T135" s="786" t="s">
        <v>6068</v>
      </c>
      <c r="U135" s="786" t="s">
        <v>6069</v>
      </c>
      <c r="V135" s="786" t="s">
        <v>6070</v>
      </c>
      <c r="W135" s="786" t="s">
        <v>6071</v>
      </c>
      <c r="X135" s="786" t="s">
        <v>6072</v>
      </c>
      <c r="Y135" s="786" t="s">
        <v>6073</v>
      </c>
      <c r="Z135" s="786" t="s">
        <v>6074</v>
      </c>
      <c r="AA135" s="361" t="s">
        <v>435</v>
      </c>
      <c r="AB135" s="360" t="s">
        <v>734</v>
      </c>
      <c r="AC135" s="401">
        <v>266</v>
      </c>
      <c r="AD135" s="472">
        <v>141414</v>
      </c>
      <c r="AE135" s="473">
        <v>15189</v>
      </c>
      <c r="AF135" s="473">
        <v>12715</v>
      </c>
      <c r="AG135" s="473">
        <v>11940</v>
      </c>
      <c r="AH135" s="473">
        <v>1716</v>
      </c>
      <c r="AI135" s="473">
        <v>0</v>
      </c>
      <c r="AJ135" s="473">
        <v>748</v>
      </c>
      <c r="AK135" s="331">
        <v>0</v>
      </c>
      <c r="AL135" s="473">
        <v>0</v>
      </c>
      <c r="AM135" s="473">
        <v>0</v>
      </c>
      <c r="AN135" s="473">
        <v>0</v>
      </c>
      <c r="AO135" s="473">
        <v>4</v>
      </c>
      <c r="AP135" s="473">
        <v>0</v>
      </c>
      <c r="AQ135" s="473">
        <v>0</v>
      </c>
      <c r="AR135" s="331">
        <v>110</v>
      </c>
      <c r="AS135" s="331">
        <v>0</v>
      </c>
      <c r="AT135" s="331">
        <v>0</v>
      </c>
      <c r="AU135" s="473">
        <v>0</v>
      </c>
      <c r="AV135" s="473">
        <v>0</v>
      </c>
      <c r="AW135" s="823">
        <v>0</v>
      </c>
      <c r="AX135" s="473">
        <v>0</v>
      </c>
      <c r="AY135" s="473">
        <v>1</v>
      </c>
      <c r="AZ135" s="832">
        <v>183727</v>
      </c>
    </row>
    <row r="136" spans="2:52" ht="15" customHeight="1">
      <c r="B136" s="786" t="s">
        <v>6075</v>
      </c>
      <c r="C136" s="786" t="s">
        <v>6076</v>
      </c>
      <c r="D136" s="786" t="e">
        <v>#REF!</v>
      </c>
      <c r="E136" s="786" t="s">
        <v>6077</v>
      </c>
      <c r="F136" s="786" t="s">
        <v>6078</v>
      </c>
      <c r="G136" s="786" t="s">
        <v>6079</v>
      </c>
      <c r="H136" s="786" t="s">
        <v>6080</v>
      </c>
      <c r="I136" s="786" t="s">
        <v>6081</v>
      </c>
      <c r="J136" s="786" t="s">
        <v>6082</v>
      </c>
      <c r="K136" s="786" t="s">
        <v>6083</v>
      </c>
      <c r="L136" s="786" t="e">
        <v>#REF!</v>
      </c>
      <c r="M136" s="786" t="s">
        <v>6084</v>
      </c>
      <c r="N136" s="786" t="s">
        <v>6085</v>
      </c>
      <c r="O136" s="786" t="s">
        <v>6086</v>
      </c>
      <c r="P136" s="786" t="e">
        <v>#REF!</v>
      </c>
      <c r="Q136" s="786" t="s">
        <v>6087</v>
      </c>
      <c r="R136" s="786" t="s">
        <v>6088</v>
      </c>
      <c r="S136" s="786" t="s">
        <v>6089</v>
      </c>
      <c r="T136" s="786" t="s">
        <v>6090</v>
      </c>
      <c r="U136" s="786" t="s">
        <v>6091</v>
      </c>
      <c r="V136" s="786" t="s">
        <v>6092</v>
      </c>
      <c r="W136" s="786" t="s">
        <v>6093</v>
      </c>
      <c r="X136" s="786" t="s">
        <v>6094</v>
      </c>
      <c r="Y136" s="786" t="s">
        <v>6095</v>
      </c>
      <c r="Z136" s="786" t="s">
        <v>6096</v>
      </c>
      <c r="AA136" s="361" t="s">
        <v>436</v>
      </c>
      <c r="AB136" s="360" t="s">
        <v>734</v>
      </c>
      <c r="AC136" s="401">
        <v>308</v>
      </c>
      <c r="AD136" s="472">
        <v>29004</v>
      </c>
      <c r="AE136" s="473">
        <v>4425</v>
      </c>
      <c r="AF136" s="473">
        <v>2153</v>
      </c>
      <c r="AG136" s="473">
        <v>0</v>
      </c>
      <c r="AH136" s="473">
        <v>1431</v>
      </c>
      <c r="AI136" s="473">
        <v>0</v>
      </c>
      <c r="AJ136" s="473">
        <v>72</v>
      </c>
      <c r="AK136" s="331">
        <v>0</v>
      </c>
      <c r="AL136" s="473">
        <v>38</v>
      </c>
      <c r="AM136" s="473">
        <v>0</v>
      </c>
      <c r="AN136" s="473">
        <v>0</v>
      </c>
      <c r="AO136" s="473">
        <v>0</v>
      </c>
      <c r="AP136" s="473">
        <v>0</v>
      </c>
      <c r="AQ136" s="473">
        <v>0</v>
      </c>
      <c r="AR136" s="331">
        <v>18</v>
      </c>
      <c r="AS136" s="331">
        <v>0</v>
      </c>
      <c r="AT136" s="331">
        <v>0</v>
      </c>
      <c r="AU136" s="473">
        <v>0</v>
      </c>
      <c r="AV136" s="473">
        <v>0</v>
      </c>
      <c r="AW136" s="823">
        <v>0</v>
      </c>
      <c r="AX136" s="473">
        <v>0</v>
      </c>
      <c r="AY136" s="473">
        <v>0</v>
      </c>
      <c r="AZ136" s="832">
        <v>37123</v>
      </c>
    </row>
    <row r="137" spans="2:52" ht="15" customHeight="1">
      <c r="B137" s="786" t="s">
        <v>6097</v>
      </c>
      <c r="C137" s="786" t="s">
        <v>6098</v>
      </c>
      <c r="D137" s="786" t="e">
        <v>#REF!</v>
      </c>
      <c r="E137" s="786" t="s">
        <v>6099</v>
      </c>
      <c r="F137" s="786" t="s">
        <v>6100</v>
      </c>
      <c r="G137" s="786" t="s">
        <v>6101</v>
      </c>
      <c r="H137" s="786" t="s">
        <v>6102</v>
      </c>
      <c r="I137" s="786" t="s">
        <v>6103</v>
      </c>
      <c r="J137" s="786" t="s">
        <v>6104</v>
      </c>
      <c r="K137" s="786" t="s">
        <v>6105</v>
      </c>
      <c r="L137" s="786" t="e">
        <v>#REF!</v>
      </c>
      <c r="M137" s="786" t="s">
        <v>6106</v>
      </c>
      <c r="N137" s="786" t="s">
        <v>6107</v>
      </c>
      <c r="O137" s="786" t="s">
        <v>6108</v>
      </c>
      <c r="P137" s="786" t="e">
        <v>#REF!</v>
      </c>
      <c r="Q137" s="786" t="s">
        <v>6109</v>
      </c>
      <c r="R137" s="786" t="s">
        <v>6110</v>
      </c>
      <c r="S137" s="786" t="s">
        <v>6111</v>
      </c>
      <c r="T137" s="786" t="s">
        <v>6112</v>
      </c>
      <c r="U137" s="786" t="s">
        <v>6113</v>
      </c>
      <c r="V137" s="786" t="s">
        <v>6114</v>
      </c>
      <c r="W137" s="786" t="s">
        <v>6115</v>
      </c>
      <c r="X137" s="786" t="s">
        <v>6116</v>
      </c>
      <c r="Y137" s="786" t="s">
        <v>6117</v>
      </c>
      <c r="Z137" s="786" t="s">
        <v>6118</v>
      </c>
      <c r="AA137" s="361" t="s">
        <v>437</v>
      </c>
      <c r="AB137" s="360" t="s">
        <v>734</v>
      </c>
      <c r="AC137" s="401">
        <v>360</v>
      </c>
      <c r="AD137" s="472">
        <v>170917</v>
      </c>
      <c r="AE137" s="473">
        <v>28379</v>
      </c>
      <c r="AF137" s="473">
        <v>40144</v>
      </c>
      <c r="AG137" s="473">
        <v>7118</v>
      </c>
      <c r="AH137" s="473">
        <v>3616</v>
      </c>
      <c r="AI137" s="473">
        <v>701</v>
      </c>
      <c r="AJ137" s="473">
        <v>283</v>
      </c>
      <c r="AK137" s="331">
        <v>271</v>
      </c>
      <c r="AL137" s="473">
        <v>0</v>
      </c>
      <c r="AM137" s="473">
        <v>0</v>
      </c>
      <c r="AN137" s="473">
        <v>0</v>
      </c>
      <c r="AO137" s="473">
        <v>44</v>
      </c>
      <c r="AP137" s="473">
        <v>0</v>
      </c>
      <c r="AQ137" s="473">
        <v>0</v>
      </c>
      <c r="AR137" s="331">
        <v>295</v>
      </c>
      <c r="AS137" s="331">
        <v>0</v>
      </c>
      <c r="AT137" s="331">
        <v>0</v>
      </c>
      <c r="AU137" s="473">
        <v>0</v>
      </c>
      <c r="AV137" s="473">
        <v>0</v>
      </c>
      <c r="AW137" s="823">
        <v>0</v>
      </c>
      <c r="AX137" s="473">
        <v>0</v>
      </c>
      <c r="AY137" s="473">
        <v>0</v>
      </c>
      <c r="AZ137" s="832">
        <v>251202</v>
      </c>
    </row>
    <row r="138" spans="2:52" ht="15" customHeight="1">
      <c r="B138" s="786" t="s">
        <v>6119</v>
      </c>
      <c r="C138" s="786" t="s">
        <v>6120</v>
      </c>
      <c r="D138" s="786" t="e">
        <v>#REF!</v>
      </c>
      <c r="E138" s="786" t="s">
        <v>6121</v>
      </c>
      <c r="F138" s="786" t="s">
        <v>6122</v>
      </c>
      <c r="G138" s="786" t="s">
        <v>6123</v>
      </c>
      <c r="H138" s="786" t="s">
        <v>6124</v>
      </c>
      <c r="I138" s="786" t="s">
        <v>6125</v>
      </c>
      <c r="J138" s="786" t="s">
        <v>6126</v>
      </c>
      <c r="K138" s="786" t="s">
        <v>6127</v>
      </c>
      <c r="L138" s="786" t="e">
        <v>#REF!</v>
      </c>
      <c r="M138" s="786" t="s">
        <v>6128</v>
      </c>
      <c r="N138" s="786" t="s">
        <v>6129</v>
      </c>
      <c r="O138" s="786" t="s">
        <v>6130</v>
      </c>
      <c r="P138" s="786" t="e">
        <v>#REF!</v>
      </c>
      <c r="Q138" s="786" t="s">
        <v>6131</v>
      </c>
      <c r="R138" s="786" t="s">
        <v>6132</v>
      </c>
      <c r="S138" s="786" t="s">
        <v>6133</v>
      </c>
      <c r="T138" s="786" t="s">
        <v>6134</v>
      </c>
      <c r="U138" s="786" t="s">
        <v>6135</v>
      </c>
      <c r="V138" s="786" t="s">
        <v>6136</v>
      </c>
      <c r="W138" s="786" t="s">
        <v>6137</v>
      </c>
      <c r="X138" s="786" t="s">
        <v>6138</v>
      </c>
      <c r="Y138" s="786" t="s">
        <v>6139</v>
      </c>
      <c r="Z138" s="786" t="s">
        <v>6140</v>
      </c>
      <c r="AA138" s="361" t="s">
        <v>438</v>
      </c>
      <c r="AB138" s="360" t="s">
        <v>734</v>
      </c>
      <c r="AC138" s="401">
        <v>380</v>
      </c>
      <c r="AD138" s="472">
        <v>38659</v>
      </c>
      <c r="AE138" s="473">
        <v>4708</v>
      </c>
      <c r="AF138" s="473">
        <v>214</v>
      </c>
      <c r="AG138" s="473">
        <v>6</v>
      </c>
      <c r="AH138" s="473">
        <v>1097</v>
      </c>
      <c r="AI138" s="473">
        <v>0</v>
      </c>
      <c r="AJ138" s="473">
        <v>113</v>
      </c>
      <c r="AK138" s="331">
        <v>0</v>
      </c>
      <c r="AL138" s="473">
        <v>0</v>
      </c>
      <c r="AM138" s="473">
        <v>0</v>
      </c>
      <c r="AN138" s="473">
        <v>0</v>
      </c>
      <c r="AO138" s="473">
        <v>0</v>
      </c>
      <c r="AP138" s="473">
        <v>0</v>
      </c>
      <c r="AQ138" s="473">
        <v>0</v>
      </c>
      <c r="AR138" s="331">
        <v>59</v>
      </c>
      <c r="AS138" s="331">
        <v>0</v>
      </c>
      <c r="AT138" s="331">
        <v>0</v>
      </c>
      <c r="AU138" s="473">
        <v>0</v>
      </c>
      <c r="AV138" s="473">
        <v>0</v>
      </c>
      <c r="AW138" s="823">
        <v>0</v>
      </c>
      <c r="AX138" s="473">
        <v>0</v>
      </c>
      <c r="AY138" s="473">
        <v>1</v>
      </c>
      <c r="AZ138" s="832">
        <v>44798</v>
      </c>
    </row>
    <row r="139" spans="2:52" ht="15" customHeight="1" thickBot="1">
      <c r="W139" s="786" t="s">
        <v>6141</v>
      </c>
      <c r="X139" s="786" t="s">
        <v>6142</v>
      </c>
      <c r="Y139" s="786" t="s">
        <v>6143</v>
      </c>
      <c r="Z139" s="786" t="s">
        <v>6144</v>
      </c>
      <c r="AA139" s="362" t="s">
        <v>439</v>
      </c>
      <c r="AB139" s="363" t="s">
        <v>734</v>
      </c>
      <c r="AC139" s="402">
        <v>631</v>
      </c>
      <c r="AD139" s="474">
        <v>68165</v>
      </c>
      <c r="AE139" s="473">
        <v>5892</v>
      </c>
      <c r="AF139" s="475">
        <v>473</v>
      </c>
      <c r="AG139" s="475">
        <v>17</v>
      </c>
      <c r="AH139" s="475">
        <v>918</v>
      </c>
      <c r="AI139" s="473">
        <v>0</v>
      </c>
      <c r="AJ139" s="475">
        <v>172</v>
      </c>
      <c r="AK139" s="358">
        <v>0</v>
      </c>
      <c r="AL139" s="475">
        <v>0</v>
      </c>
      <c r="AM139" s="475">
        <v>0</v>
      </c>
      <c r="AN139" s="475">
        <v>0</v>
      </c>
      <c r="AO139" s="475">
        <v>0</v>
      </c>
      <c r="AP139" s="473">
        <v>0</v>
      </c>
      <c r="AQ139" s="475">
        <v>0</v>
      </c>
      <c r="AR139" s="358">
        <v>56</v>
      </c>
      <c r="AS139" s="331">
        <v>0</v>
      </c>
      <c r="AT139" s="331">
        <v>0</v>
      </c>
      <c r="AU139" s="473">
        <v>0</v>
      </c>
      <c r="AV139" s="473">
        <v>0</v>
      </c>
      <c r="AW139" s="823">
        <v>0</v>
      </c>
      <c r="AX139" s="473">
        <v>0</v>
      </c>
      <c r="AY139" s="473">
        <v>0</v>
      </c>
      <c r="AZ139" s="832">
        <v>75637</v>
      </c>
    </row>
    <row r="140" spans="2:52" ht="15" customHeight="1">
      <c r="AX140" s="825">
        <v>0</v>
      </c>
      <c r="AY140" s="722"/>
    </row>
    <row r="141" spans="2:52" ht="15" customHeight="1">
      <c r="AA141" s="211" t="s">
        <v>299</v>
      </c>
      <c r="AB141" s="852" t="s">
        <v>6145</v>
      </c>
      <c r="AC141" s="853"/>
      <c r="AD141" s="853"/>
      <c r="AE141" s="853"/>
      <c r="AF141" s="853"/>
      <c r="AG141" s="853"/>
      <c r="AH141" s="853"/>
      <c r="AI141" s="853"/>
      <c r="AJ141" s="853"/>
      <c r="AK141" s="853"/>
      <c r="AL141" s="853"/>
      <c r="AM141" s="803"/>
      <c r="AX141" s="759">
        <v>0</v>
      </c>
      <c r="AY141" s="722"/>
    </row>
    <row r="142" spans="2:52" ht="15" customHeight="1">
      <c r="AA142" s="211" t="s">
        <v>6146</v>
      </c>
      <c r="AB142" s="854" t="s">
        <v>303</v>
      </c>
      <c r="AC142" s="855"/>
      <c r="AD142" s="855"/>
      <c r="AE142" s="855"/>
      <c r="AF142" s="855"/>
      <c r="AG142" s="855"/>
      <c r="AH142" s="855"/>
      <c r="AI142" s="855"/>
      <c r="AJ142" s="855"/>
      <c r="AK142" s="855"/>
      <c r="AL142" s="855"/>
      <c r="AX142" s="759">
        <v>0</v>
      </c>
      <c r="AY142" s="722"/>
    </row>
    <row r="143" spans="2:52" ht="15" customHeight="1">
      <c r="AX143" s="759">
        <v>0</v>
      </c>
      <c r="AY143" s="722"/>
    </row>
    <row r="144" spans="2:52" ht="15" customHeight="1">
      <c r="AX144" s="759">
        <v>0</v>
      </c>
      <c r="AY144" s="722"/>
    </row>
    <row r="145" spans="50:51" ht="15" customHeight="1">
      <c r="AX145" s="759">
        <v>0</v>
      </c>
      <c r="AY145" s="722"/>
    </row>
    <row r="146" spans="50:51" ht="15" customHeight="1">
      <c r="AX146" s="759">
        <v>0</v>
      </c>
      <c r="AY146" s="722"/>
    </row>
    <row r="147" spans="50:51" ht="15" customHeight="1">
      <c r="AX147" s="759">
        <v>0</v>
      </c>
      <c r="AY147" s="722"/>
    </row>
    <row r="148" spans="50:51" ht="15" customHeight="1">
      <c r="AX148" s="759">
        <v>0</v>
      </c>
      <c r="AY148" s="722"/>
    </row>
    <row r="149" spans="50:51" ht="15" customHeight="1">
      <c r="AX149" s="759">
        <v>0</v>
      </c>
      <c r="AY149" s="722"/>
    </row>
    <row r="150" spans="50:51" ht="15" customHeight="1">
      <c r="AX150" s="759">
        <v>0</v>
      </c>
      <c r="AY150" s="722"/>
    </row>
    <row r="151" spans="50:51" ht="15" customHeight="1">
      <c r="AX151" s="759">
        <v>0</v>
      </c>
      <c r="AY151" s="722"/>
    </row>
    <row r="152" spans="50:51" ht="15" customHeight="1">
      <c r="AX152" s="759">
        <v>0</v>
      </c>
      <c r="AY152" s="722"/>
    </row>
    <row r="153" spans="50:51" ht="15" customHeight="1">
      <c r="AX153" s="759">
        <v>0</v>
      </c>
      <c r="AY153" s="722"/>
    </row>
    <row r="154" spans="50:51" ht="15" customHeight="1">
      <c r="AX154" s="759">
        <v>0</v>
      </c>
      <c r="AY154" s="722"/>
    </row>
    <row r="155" spans="50:51" ht="15" customHeight="1">
      <c r="AX155" s="759">
        <v>0</v>
      </c>
      <c r="AY155" s="722"/>
    </row>
    <row r="156" spans="50:51" ht="15" customHeight="1">
      <c r="AX156" s="759">
        <v>0</v>
      </c>
      <c r="AY156" s="722"/>
    </row>
    <row r="157" spans="50:51" ht="15" customHeight="1">
      <c r="AX157" s="759">
        <v>0</v>
      </c>
      <c r="AY157" s="722"/>
    </row>
    <row r="158" spans="50:51" ht="15" customHeight="1">
      <c r="AX158" s="759">
        <v>0</v>
      </c>
      <c r="AY158" s="722"/>
    </row>
    <row r="159" spans="50:51" ht="15" customHeight="1">
      <c r="AX159" s="759">
        <v>0</v>
      </c>
      <c r="AY159" s="722"/>
    </row>
    <row r="160" spans="50:51" ht="15" customHeight="1">
      <c r="AX160" s="759">
        <v>0</v>
      </c>
      <c r="AY160" s="722"/>
    </row>
    <row r="161" spans="50:51" ht="15" customHeight="1">
      <c r="AX161" s="759">
        <v>0</v>
      </c>
      <c r="AY161" s="722"/>
    </row>
    <row r="162" spans="50:51" ht="15" customHeight="1">
      <c r="AX162" s="759">
        <v>0</v>
      </c>
      <c r="AY162" s="722"/>
    </row>
    <row r="163" spans="50:51" ht="15" customHeight="1">
      <c r="AX163" s="759">
        <v>0</v>
      </c>
      <c r="AY163" s="722"/>
    </row>
    <row r="164" spans="50:51" ht="15" customHeight="1">
      <c r="AX164" s="759">
        <v>0</v>
      </c>
      <c r="AY164" s="722"/>
    </row>
    <row r="165" spans="50:51" ht="15" customHeight="1">
      <c r="AX165" s="759">
        <v>0</v>
      </c>
      <c r="AY165" s="722"/>
    </row>
    <row r="166" spans="50:51" ht="15" customHeight="1">
      <c r="AX166" s="759">
        <v>0</v>
      </c>
      <c r="AY166" s="722"/>
    </row>
    <row r="167" spans="50:51" ht="15" customHeight="1">
      <c r="AX167" s="759">
        <v>0</v>
      </c>
      <c r="AY167" s="722"/>
    </row>
    <row r="168" spans="50:51" ht="15" customHeight="1">
      <c r="AX168" s="759">
        <v>0</v>
      </c>
      <c r="AY168" s="722"/>
    </row>
    <row r="169" spans="50:51" ht="15" customHeight="1">
      <c r="AX169" s="759">
        <v>0</v>
      </c>
      <c r="AY169" s="722"/>
    </row>
    <row r="170" spans="50:51" ht="15" customHeight="1">
      <c r="AX170" s="759">
        <v>0</v>
      </c>
      <c r="AY170" s="722"/>
    </row>
    <row r="171" spans="50:51" ht="15" customHeight="1">
      <c r="AX171" s="759">
        <v>0</v>
      </c>
      <c r="AY171" s="722"/>
    </row>
    <row r="172" spans="50:51" ht="15" customHeight="1">
      <c r="AX172" s="759">
        <v>0</v>
      </c>
      <c r="AY172" s="722"/>
    </row>
    <row r="173" spans="50:51" ht="15" customHeight="1">
      <c r="AX173" s="759">
        <v>0</v>
      </c>
      <c r="AY173" s="722"/>
    </row>
    <row r="174" spans="50:51" ht="15" customHeight="1">
      <c r="AX174" s="759">
        <v>0</v>
      </c>
      <c r="AY174" s="722"/>
    </row>
    <row r="175" spans="50:51" ht="15" customHeight="1">
      <c r="AX175" s="759">
        <v>0</v>
      </c>
      <c r="AY175" s="722"/>
    </row>
    <row r="176" spans="50:51" ht="15" customHeight="1">
      <c r="AX176" s="759">
        <v>0</v>
      </c>
      <c r="AY176" s="722"/>
    </row>
    <row r="177" spans="50:51" ht="15" customHeight="1">
      <c r="AX177" s="759">
        <v>0</v>
      </c>
      <c r="AY177" s="722"/>
    </row>
    <row r="178" spans="50:51" ht="15" customHeight="1">
      <c r="AX178" s="759">
        <v>0</v>
      </c>
      <c r="AY178" s="722"/>
    </row>
    <row r="179" spans="50:51" ht="15" customHeight="1">
      <c r="AX179" s="759">
        <v>0</v>
      </c>
      <c r="AY179" s="722"/>
    </row>
    <row r="180" spans="50:51" ht="15" customHeight="1">
      <c r="AX180" s="759">
        <v>0</v>
      </c>
      <c r="AY180" s="722"/>
    </row>
    <row r="181" spans="50:51" ht="15" customHeight="1">
      <c r="AX181" s="759">
        <v>0</v>
      </c>
      <c r="AY181" s="722"/>
    </row>
    <row r="182" spans="50:51" ht="15" customHeight="1">
      <c r="AX182" s="759">
        <v>0</v>
      </c>
      <c r="AY182" s="722"/>
    </row>
    <row r="183" spans="50:51" ht="15" customHeight="1">
      <c r="AX183" s="759">
        <v>0</v>
      </c>
      <c r="AY183" s="722"/>
    </row>
    <row r="184" spans="50:51" ht="15" customHeight="1">
      <c r="AX184" s="759">
        <v>0</v>
      </c>
      <c r="AY184" s="722"/>
    </row>
    <row r="185" spans="50:51" ht="15" customHeight="1">
      <c r="AX185" s="759">
        <v>0</v>
      </c>
      <c r="AY185" s="722"/>
    </row>
    <row r="186" spans="50:51" ht="15" customHeight="1">
      <c r="AX186" s="759">
        <v>0</v>
      </c>
      <c r="AY186" s="722"/>
    </row>
    <row r="187" spans="50:51" ht="15" customHeight="1">
      <c r="AX187" s="759">
        <v>0</v>
      </c>
      <c r="AY187" s="722"/>
    </row>
    <row r="188" spans="50:51" ht="15" customHeight="1">
      <c r="AX188" s="759">
        <v>0</v>
      </c>
      <c r="AY188" s="722"/>
    </row>
    <row r="189" spans="50:51" ht="15" customHeight="1">
      <c r="AX189" s="759">
        <v>0</v>
      </c>
      <c r="AY189" s="722"/>
    </row>
    <row r="190" spans="50:51" ht="15" customHeight="1">
      <c r="AX190" s="759">
        <v>0</v>
      </c>
      <c r="AY190" s="722"/>
    </row>
    <row r="191" spans="50:51" ht="15" customHeight="1">
      <c r="AX191" s="759">
        <v>0</v>
      </c>
      <c r="AY191" s="722"/>
    </row>
    <row r="192" spans="50:51" ht="15" customHeight="1">
      <c r="AX192" s="759">
        <v>0</v>
      </c>
      <c r="AY192" s="722"/>
    </row>
    <row r="193" spans="50:51" ht="15" customHeight="1">
      <c r="AX193" s="759">
        <v>0</v>
      </c>
      <c r="AY193" s="722"/>
    </row>
    <row r="194" spans="50:51" ht="15" customHeight="1">
      <c r="AX194" s="759">
        <v>0</v>
      </c>
      <c r="AY194" s="722"/>
    </row>
    <row r="195" spans="50:51" ht="15" customHeight="1">
      <c r="AX195" s="759">
        <v>0</v>
      </c>
      <c r="AY195" s="722"/>
    </row>
    <row r="196" spans="50:51" ht="15" customHeight="1">
      <c r="AX196" s="759">
        <v>0</v>
      </c>
      <c r="AY196" s="722"/>
    </row>
    <row r="197" spans="50:51" ht="15" customHeight="1">
      <c r="AX197" s="759">
        <v>0</v>
      </c>
      <c r="AY197" s="722"/>
    </row>
    <row r="198" spans="50:51" ht="15" customHeight="1">
      <c r="AX198" s="759">
        <v>0</v>
      </c>
      <c r="AY198" s="722"/>
    </row>
    <row r="199" spans="50:51" ht="15" customHeight="1">
      <c r="AX199" s="759">
        <v>0</v>
      </c>
      <c r="AY199" s="722"/>
    </row>
    <row r="200" spans="50:51" ht="15" customHeight="1">
      <c r="AX200" s="759">
        <v>0</v>
      </c>
      <c r="AY200" s="722"/>
    </row>
    <row r="201" spans="50:51" ht="15" customHeight="1">
      <c r="AX201" s="759">
        <v>0</v>
      </c>
      <c r="AY201" s="722"/>
    </row>
    <row r="202" spans="50:51" ht="15" customHeight="1">
      <c r="AX202" s="759">
        <v>0</v>
      </c>
      <c r="AY202" s="722"/>
    </row>
    <row r="203" spans="50:51" ht="15" customHeight="1">
      <c r="AX203" s="759">
        <v>0</v>
      </c>
      <c r="AY203" s="722"/>
    </row>
    <row r="204" spans="50:51" ht="15" customHeight="1">
      <c r="AX204" s="759">
        <v>0</v>
      </c>
      <c r="AY204" s="722"/>
    </row>
    <row r="205" spans="50:51" ht="15" customHeight="1">
      <c r="AX205" s="759">
        <v>0</v>
      </c>
      <c r="AY205" s="722"/>
    </row>
    <row r="206" spans="50:51" ht="15" customHeight="1">
      <c r="AX206" s="759">
        <v>0</v>
      </c>
      <c r="AY206" s="722"/>
    </row>
    <row r="207" spans="50:51" ht="15" customHeight="1">
      <c r="AX207" s="759">
        <v>0</v>
      </c>
      <c r="AY207" s="722"/>
    </row>
    <row r="208" spans="50:51" ht="15" customHeight="1">
      <c r="AX208" s="759">
        <v>0</v>
      </c>
      <c r="AY208" s="722"/>
    </row>
    <row r="209" spans="50:51" ht="15" customHeight="1">
      <c r="AX209" s="759">
        <v>0</v>
      </c>
      <c r="AY209" s="722"/>
    </row>
    <row r="210" spans="50:51" ht="15" customHeight="1">
      <c r="AX210" s="759">
        <v>0</v>
      </c>
      <c r="AY210" s="722"/>
    </row>
    <row r="211" spans="50:51" ht="15" customHeight="1">
      <c r="AX211" s="759">
        <v>0</v>
      </c>
      <c r="AY211" s="722"/>
    </row>
    <row r="212" spans="50:51" ht="15" customHeight="1">
      <c r="AX212" s="759">
        <v>0</v>
      </c>
      <c r="AY212" s="722"/>
    </row>
    <row r="213" spans="50:51" ht="15" customHeight="1">
      <c r="AX213" s="759">
        <v>0</v>
      </c>
      <c r="AY213" s="722"/>
    </row>
    <row r="214" spans="50:51" ht="15" customHeight="1">
      <c r="AX214" s="759">
        <v>0</v>
      </c>
      <c r="AY214" s="722"/>
    </row>
    <row r="215" spans="50:51" ht="15" customHeight="1">
      <c r="AX215" s="759">
        <v>0</v>
      </c>
      <c r="AY215" s="722"/>
    </row>
    <row r="216" spans="50:51" ht="15" customHeight="1">
      <c r="AX216" s="759">
        <v>0</v>
      </c>
      <c r="AY216" s="722"/>
    </row>
    <row r="217" spans="50:51" ht="15" customHeight="1">
      <c r="AX217" s="759">
        <v>0</v>
      </c>
      <c r="AY217" s="722"/>
    </row>
    <row r="218" spans="50:51" ht="15" customHeight="1">
      <c r="AX218" s="759">
        <v>0</v>
      </c>
      <c r="AY218" s="722"/>
    </row>
    <row r="219" spans="50:51" ht="15" customHeight="1">
      <c r="AX219" s="759">
        <v>0</v>
      </c>
      <c r="AY219" s="722"/>
    </row>
    <row r="220" spans="50:51" ht="15" customHeight="1">
      <c r="AX220" s="759">
        <v>0</v>
      </c>
      <c r="AY220" s="722"/>
    </row>
    <row r="221" spans="50:51" ht="15" customHeight="1">
      <c r="AX221" s="759">
        <v>0</v>
      </c>
      <c r="AY221" s="722"/>
    </row>
    <row r="222" spans="50:51" ht="15" customHeight="1">
      <c r="AX222" s="759">
        <v>0</v>
      </c>
      <c r="AY222" s="722"/>
    </row>
    <row r="223" spans="50:51" ht="15" customHeight="1">
      <c r="AX223" s="759">
        <v>0</v>
      </c>
      <c r="AY223" s="722"/>
    </row>
    <row r="224" spans="50:51" ht="15" customHeight="1">
      <c r="AX224" s="759">
        <v>0</v>
      </c>
      <c r="AY224" s="722"/>
    </row>
    <row r="225" spans="50:51" ht="15" customHeight="1">
      <c r="AX225" s="759">
        <v>0</v>
      </c>
      <c r="AY225" s="722"/>
    </row>
    <row r="226" spans="50:51" ht="15" customHeight="1">
      <c r="AX226" s="759">
        <v>0</v>
      </c>
      <c r="AY226" s="722"/>
    </row>
    <row r="227" spans="50:51" ht="15" customHeight="1">
      <c r="AX227" s="759">
        <v>0</v>
      </c>
      <c r="AY227" s="722"/>
    </row>
    <row r="228" spans="50:51" ht="15" customHeight="1">
      <c r="AX228" s="759">
        <v>0</v>
      </c>
      <c r="AY228" s="722"/>
    </row>
    <row r="229" spans="50:51" ht="15" customHeight="1">
      <c r="AX229" s="759">
        <v>0</v>
      </c>
      <c r="AY229" s="722"/>
    </row>
    <row r="230" spans="50:51" ht="15" customHeight="1">
      <c r="AX230" s="759">
        <v>0</v>
      </c>
      <c r="AY230" s="722"/>
    </row>
    <row r="231" spans="50:51" ht="15" customHeight="1">
      <c r="AX231" s="759">
        <v>0</v>
      </c>
      <c r="AY231" s="722"/>
    </row>
    <row r="232" spans="50:51" ht="15" customHeight="1">
      <c r="AX232" s="759">
        <v>0</v>
      </c>
      <c r="AY232" s="722"/>
    </row>
    <row r="233" spans="50:51" ht="15" customHeight="1">
      <c r="AX233" s="759">
        <v>0</v>
      </c>
      <c r="AY233" s="722"/>
    </row>
    <row r="234" spans="50:51" ht="15" customHeight="1">
      <c r="AX234" s="759">
        <v>0</v>
      </c>
      <c r="AY234" s="722"/>
    </row>
    <row r="235" spans="50:51" ht="15" customHeight="1">
      <c r="AX235" s="759">
        <v>0</v>
      </c>
      <c r="AY235" s="722"/>
    </row>
    <row r="236" spans="50:51" ht="15" customHeight="1">
      <c r="AX236" s="759">
        <v>0</v>
      </c>
      <c r="AY236" s="722"/>
    </row>
    <row r="237" spans="50:51" ht="15" customHeight="1">
      <c r="AX237" s="759">
        <v>0</v>
      </c>
      <c r="AY237" s="722"/>
    </row>
    <row r="238" spans="50:51" ht="15" customHeight="1">
      <c r="AX238" s="759">
        <v>0</v>
      </c>
      <c r="AY238" s="722"/>
    </row>
    <row r="239" spans="50:51" ht="15" customHeight="1">
      <c r="AX239" s="759">
        <v>0</v>
      </c>
      <c r="AY239" s="722"/>
    </row>
    <row r="240" spans="50:51" ht="15" customHeight="1">
      <c r="AX240" s="759">
        <v>0</v>
      </c>
      <c r="AY240" s="722"/>
    </row>
    <row r="241" spans="50:51" ht="15" customHeight="1">
      <c r="AX241" s="759">
        <v>0</v>
      </c>
      <c r="AY241" s="722"/>
    </row>
    <row r="242" spans="50:51" ht="15" customHeight="1">
      <c r="AX242" s="759">
        <v>0</v>
      </c>
      <c r="AY242" s="722"/>
    </row>
    <row r="243" spans="50:51" ht="15" customHeight="1">
      <c r="AX243" s="759">
        <v>0</v>
      </c>
      <c r="AY243" s="722"/>
    </row>
    <row r="244" spans="50:51" ht="15" customHeight="1">
      <c r="AX244" s="759">
        <v>0</v>
      </c>
      <c r="AY244" s="722"/>
    </row>
    <row r="245" spans="50:51" ht="15" customHeight="1">
      <c r="AX245" s="759">
        <v>0</v>
      </c>
      <c r="AY245" s="722"/>
    </row>
    <row r="246" spans="50:51" ht="15" customHeight="1">
      <c r="AX246" s="759">
        <v>0</v>
      </c>
      <c r="AY246" s="722"/>
    </row>
    <row r="247" spans="50:51" ht="15" customHeight="1">
      <c r="AX247" s="759">
        <v>0</v>
      </c>
      <c r="AY247" s="722"/>
    </row>
    <row r="248" spans="50:51" ht="15" customHeight="1">
      <c r="AX248" s="759">
        <v>0</v>
      </c>
      <c r="AY248" s="722"/>
    </row>
    <row r="249" spans="50:51" ht="15" customHeight="1">
      <c r="AX249" s="759">
        <v>0</v>
      </c>
      <c r="AY249" s="722"/>
    </row>
    <row r="250" spans="50:51" ht="15" customHeight="1">
      <c r="AX250" s="759">
        <v>0</v>
      </c>
      <c r="AY250" s="722"/>
    </row>
    <row r="251" spans="50:51" ht="15" customHeight="1">
      <c r="AX251" s="759">
        <v>0</v>
      </c>
      <c r="AY251" s="722"/>
    </row>
    <row r="252" spans="50:51" ht="15" customHeight="1">
      <c r="AX252" s="759">
        <v>0</v>
      </c>
      <c r="AY252" s="722"/>
    </row>
    <row r="253" spans="50:51" ht="15" customHeight="1">
      <c r="AX253" s="759">
        <v>0</v>
      </c>
      <c r="AY253" s="722"/>
    </row>
    <row r="254" spans="50:51" ht="15" customHeight="1">
      <c r="AX254" s="759">
        <v>0</v>
      </c>
      <c r="AY254" s="722"/>
    </row>
    <row r="255" spans="50:51" ht="15" customHeight="1">
      <c r="AX255" s="759">
        <v>0</v>
      </c>
      <c r="AY255" s="722"/>
    </row>
    <row r="256" spans="50:51" ht="15" customHeight="1">
      <c r="AX256" s="759">
        <v>0</v>
      </c>
      <c r="AY256" s="722"/>
    </row>
    <row r="257" spans="50:51" ht="15" customHeight="1">
      <c r="AX257" s="759">
        <v>0</v>
      </c>
      <c r="AY257" s="722"/>
    </row>
    <row r="258" spans="50:51" ht="15" customHeight="1">
      <c r="AX258" s="759">
        <v>0</v>
      </c>
      <c r="AY258" s="722"/>
    </row>
    <row r="259" spans="50:51" ht="15" customHeight="1">
      <c r="AX259" s="759">
        <v>0</v>
      </c>
      <c r="AY259" s="722"/>
    </row>
    <row r="260" spans="50:51" ht="15" customHeight="1">
      <c r="AX260" s="759">
        <v>0</v>
      </c>
      <c r="AY260" s="722"/>
    </row>
    <row r="261" spans="50:51" ht="15" customHeight="1">
      <c r="AX261" s="759">
        <v>0</v>
      </c>
      <c r="AY261" s="722"/>
    </row>
    <row r="262" spans="50:51" ht="15" customHeight="1">
      <c r="AX262" s="759">
        <v>0</v>
      </c>
      <c r="AY262" s="722"/>
    </row>
    <row r="263" spans="50:51" ht="15" customHeight="1">
      <c r="AX263" s="759">
        <v>0</v>
      </c>
      <c r="AY263" s="722"/>
    </row>
    <row r="264" spans="50:51" ht="15" customHeight="1">
      <c r="AX264" s="759">
        <v>0</v>
      </c>
      <c r="AY264" s="722"/>
    </row>
    <row r="265" spans="50:51" ht="15" customHeight="1">
      <c r="AX265" s="759">
        <v>0</v>
      </c>
      <c r="AY265" s="722"/>
    </row>
    <row r="266" spans="50:51" ht="15" customHeight="1">
      <c r="AX266" s="759">
        <v>0</v>
      </c>
      <c r="AY266" s="722"/>
    </row>
    <row r="267" spans="50:51" ht="15" customHeight="1">
      <c r="AX267" s="759">
        <v>0</v>
      </c>
      <c r="AY267" s="722"/>
    </row>
    <row r="268" spans="50:51" ht="15" customHeight="1">
      <c r="AX268" s="759">
        <v>0</v>
      </c>
      <c r="AY268" s="722"/>
    </row>
    <row r="269" spans="50:51" ht="15" customHeight="1">
      <c r="AX269" s="759">
        <v>0</v>
      </c>
      <c r="AY269" s="722"/>
    </row>
    <row r="270" spans="50:51" ht="15" customHeight="1">
      <c r="AX270" s="759">
        <v>0</v>
      </c>
      <c r="AY270" s="722"/>
    </row>
    <row r="271" spans="50:51" ht="15" customHeight="1">
      <c r="AX271" s="759">
        <v>0</v>
      </c>
      <c r="AY271" s="722"/>
    </row>
    <row r="272" spans="50:51" ht="15" customHeight="1">
      <c r="AX272" s="759">
        <v>0</v>
      </c>
      <c r="AY272" s="722"/>
    </row>
    <row r="273" spans="50:51" ht="15" customHeight="1">
      <c r="AX273" s="759">
        <v>0</v>
      </c>
      <c r="AY273" s="722"/>
    </row>
    <row r="274" spans="50:51" ht="15" customHeight="1">
      <c r="AX274" s="759">
        <v>0</v>
      </c>
      <c r="AY274" s="722"/>
    </row>
    <row r="275" spans="50:51" ht="15" customHeight="1">
      <c r="AX275" s="759">
        <v>0</v>
      </c>
      <c r="AY275" s="722"/>
    </row>
    <row r="276" spans="50:51" ht="15" customHeight="1">
      <c r="AX276" s="759">
        <v>0</v>
      </c>
      <c r="AY276" s="722"/>
    </row>
    <row r="277" spans="50:51" ht="15" customHeight="1">
      <c r="AX277" s="759">
        <v>0</v>
      </c>
      <c r="AY277" s="722"/>
    </row>
    <row r="278" spans="50:51" ht="15" customHeight="1">
      <c r="AX278" s="759">
        <v>0</v>
      </c>
      <c r="AY278" s="722"/>
    </row>
    <row r="279" spans="50:51" ht="15" customHeight="1">
      <c r="AX279" s="759">
        <v>0</v>
      </c>
      <c r="AY279" s="722"/>
    </row>
    <row r="280" spans="50:51" ht="15" customHeight="1">
      <c r="AX280" s="759">
        <v>0</v>
      </c>
      <c r="AY280" s="722"/>
    </row>
    <row r="281" spans="50:51" ht="15" customHeight="1">
      <c r="AX281" s="759">
        <v>0</v>
      </c>
      <c r="AY281" s="722"/>
    </row>
    <row r="282" spans="50:51" ht="15" customHeight="1">
      <c r="AX282" s="759">
        <v>0</v>
      </c>
      <c r="AY282" s="722"/>
    </row>
    <row r="283" spans="50:51" ht="15" customHeight="1">
      <c r="AX283" s="759">
        <v>0</v>
      </c>
      <c r="AY283" s="722"/>
    </row>
    <row r="284" spans="50:51" ht="15" customHeight="1">
      <c r="AX284" s="759">
        <v>0</v>
      </c>
      <c r="AY284" s="722"/>
    </row>
    <row r="285" spans="50:51" ht="15" customHeight="1">
      <c r="AX285" s="759">
        <v>0</v>
      </c>
      <c r="AY285" s="722"/>
    </row>
    <row r="286" spans="50:51" ht="15" customHeight="1">
      <c r="AX286" s="759">
        <v>0</v>
      </c>
      <c r="AY286" s="722"/>
    </row>
    <row r="287" spans="50:51" ht="15" customHeight="1">
      <c r="AX287" s="759">
        <v>0</v>
      </c>
      <c r="AY287" s="722"/>
    </row>
    <row r="288" spans="50:51" ht="15" customHeight="1">
      <c r="AX288" s="759">
        <v>0</v>
      </c>
      <c r="AY288" s="722"/>
    </row>
    <row r="289" spans="50:51" ht="15" customHeight="1">
      <c r="AX289" s="759">
        <v>0</v>
      </c>
      <c r="AY289" s="722"/>
    </row>
    <row r="290" spans="50:51" ht="15" customHeight="1">
      <c r="AX290" s="759">
        <v>0</v>
      </c>
      <c r="AY290" s="722"/>
    </row>
    <row r="291" spans="50:51" ht="15" customHeight="1">
      <c r="AX291" s="759">
        <v>0</v>
      </c>
      <c r="AY291" s="722"/>
    </row>
    <row r="292" spans="50:51" ht="15" customHeight="1">
      <c r="AX292" s="759">
        <v>0</v>
      </c>
      <c r="AY292" s="722"/>
    </row>
    <row r="293" spans="50:51" ht="15" customHeight="1">
      <c r="AX293" s="759">
        <v>0</v>
      </c>
      <c r="AY293" s="722"/>
    </row>
    <row r="294" spans="50:51" ht="15" customHeight="1">
      <c r="AX294" s="759">
        <v>0</v>
      </c>
      <c r="AY294" s="722"/>
    </row>
    <row r="295" spans="50:51" ht="15" customHeight="1">
      <c r="AX295" s="759">
        <v>0</v>
      </c>
      <c r="AY295" s="722"/>
    </row>
    <row r="296" spans="50:51" ht="15" customHeight="1">
      <c r="AX296" s="759">
        <v>0</v>
      </c>
      <c r="AY296" s="722"/>
    </row>
    <row r="297" spans="50:51" ht="15" customHeight="1">
      <c r="AX297" s="759">
        <v>0</v>
      </c>
      <c r="AY297" s="722"/>
    </row>
    <row r="298" spans="50:51" ht="15" customHeight="1">
      <c r="AX298" s="759">
        <v>0</v>
      </c>
      <c r="AY298" s="722"/>
    </row>
    <row r="299" spans="50:51" ht="15" customHeight="1">
      <c r="AX299" s="759">
        <v>0</v>
      </c>
      <c r="AY299" s="722"/>
    </row>
    <row r="300" spans="50:51" ht="15" customHeight="1">
      <c r="AX300" s="759">
        <v>0</v>
      </c>
      <c r="AY300" s="722"/>
    </row>
    <row r="301" spans="50:51" ht="15" customHeight="1">
      <c r="AX301" s="759">
        <v>0</v>
      </c>
      <c r="AY301" s="722"/>
    </row>
    <row r="302" spans="50:51" ht="15" customHeight="1">
      <c r="AX302" s="759">
        <v>0</v>
      </c>
      <c r="AY302" s="722"/>
    </row>
    <row r="303" spans="50:51" ht="15" customHeight="1">
      <c r="AX303" s="759">
        <v>0</v>
      </c>
      <c r="AY303" s="722"/>
    </row>
    <row r="304" spans="50:51" ht="15" customHeight="1">
      <c r="AX304" s="759">
        <v>0</v>
      </c>
      <c r="AY304" s="722"/>
    </row>
    <row r="305" spans="50:51" ht="15" customHeight="1">
      <c r="AX305" s="759">
        <v>0</v>
      </c>
      <c r="AY305" s="722"/>
    </row>
    <row r="306" spans="50:51" ht="15" customHeight="1">
      <c r="AX306" s="759">
        <v>0</v>
      </c>
      <c r="AY306" s="722"/>
    </row>
    <row r="307" spans="50:51" ht="15" customHeight="1">
      <c r="AX307" s="759">
        <v>0</v>
      </c>
      <c r="AY307" s="722"/>
    </row>
    <row r="308" spans="50:51" ht="15" customHeight="1">
      <c r="AX308" s="759">
        <v>0</v>
      </c>
      <c r="AY308" s="722"/>
    </row>
    <row r="309" spans="50:51" ht="15" customHeight="1">
      <c r="AX309" s="759">
        <v>0</v>
      </c>
      <c r="AY309" s="722"/>
    </row>
    <row r="310" spans="50:51" ht="15" customHeight="1">
      <c r="AX310" s="759">
        <v>0</v>
      </c>
      <c r="AY310" s="722"/>
    </row>
    <row r="311" spans="50:51" ht="15" customHeight="1">
      <c r="AX311" s="759">
        <v>0</v>
      </c>
      <c r="AY311" s="722"/>
    </row>
    <row r="312" spans="50:51" ht="15" customHeight="1">
      <c r="AX312" s="759">
        <v>0</v>
      </c>
      <c r="AY312" s="722"/>
    </row>
    <row r="313" spans="50:51" ht="15" customHeight="1">
      <c r="AX313" s="759">
        <v>0</v>
      </c>
      <c r="AY313" s="722"/>
    </row>
    <row r="314" spans="50:51" ht="15" customHeight="1">
      <c r="AX314" s="759">
        <v>0</v>
      </c>
      <c r="AY314" s="722"/>
    </row>
    <row r="315" spans="50:51" ht="15" customHeight="1">
      <c r="AX315" s="759">
        <v>0</v>
      </c>
      <c r="AY315" s="722"/>
    </row>
    <row r="316" spans="50:51" ht="15" customHeight="1">
      <c r="AX316" s="759">
        <v>0</v>
      </c>
      <c r="AY316" s="722"/>
    </row>
    <row r="317" spans="50:51" ht="15" customHeight="1">
      <c r="AX317" s="759">
        <v>0</v>
      </c>
      <c r="AY317" s="722"/>
    </row>
    <row r="318" spans="50:51" ht="15" customHeight="1">
      <c r="AX318" s="759">
        <v>0</v>
      </c>
      <c r="AY318" s="722"/>
    </row>
    <row r="319" spans="50:51" ht="15" customHeight="1">
      <c r="AX319" s="759">
        <v>0</v>
      </c>
      <c r="AY319" s="722"/>
    </row>
    <row r="320" spans="50:51" ht="15" customHeight="1">
      <c r="AX320" s="759">
        <v>0</v>
      </c>
      <c r="AY320" s="722"/>
    </row>
    <row r="321" spans="50:51" ht="15" customHeight="1">
      <c r="AX321" s="759">
        <v>0</v>
      </c>
      <c r="AY321" s="722"/>
    </row>
    <row r="322" spans="50:51" ht="15" customHeight="1">
      <c r="AX322" s="759">
        <v>0</v>
      </c>
      <c r="AY322" s="722"/>
    </row>
    <row r="323" spans="50:51" ht="15" customHeight="1">
      <c r="AX323" s="759">
        <v>0</v>
      </c>
      <c r="AY323" s="722"/>
    </row>
    <row r="324" spans="50:51" ht="15" customHeight="1">
      <c r="AX324" s="759">
        <v>0</v>
      </c>
      <c r="AY324" s="722"/>
    </row>
    <row r="325" spans="50:51" ht="15" customHeight="1">
      <c r="AX325" s="759">
        <v>0</v>
      </c>
      <c r="AY325" s="722"/>
    </row>
    <row r="326" spans="50:51" ht="15" customHeight="1">
      <c r="AX326" s="759">
        <v>0</v>
      </c>
      <c r="AY326" s="722"/>
    </row>
    <row r="327" spans="50:51" ht="15" customHeight="1">
      <c r="AX327" s="759">
        <v>0</v>
      </c>
      <c r="AY327" s="722"/>
    </row>
    <row r="328" spans="50:51" ht="15" customHeight="1">
      <c r="AX328" s="759">
        <v>0</v>
      </c>
      <c r="AY328" s="722"/>
    </row>
    <row r="329" spans="50:51" ht="15" customHeight="1">
      <c r="AX329" s="759">
        <v>0</v>
      </c>
      <c r="AY329" s="722"/>
    </row>
    <row r="330" spans="50:51" ht="15" customHeight="1">
      <c r="AX330" s="759">
        <v>0</v>
      </c>
      <c r="AY330" s="722"/>
    </row>
    <row r="331" spans="50:51" ht="15" customHeight="1">
      <c r="AX331" s="759">
        <v>0</v>
      </c>
      <c r="AY331" s="722"/>
    </row>
    <row r="332" spans="50:51" ht="15" customHeight="1">
      <c r="AX332" s="759">
        <v>0</v>
      </c>
      <c r="AY332" s="722"/>
    </row>
    <row r="333" spans="50:51" ht="15" customHeight="1">
      <c r="AX333" s="759">
        <v>0</v>
      </c>
      <c r="AY333" s="722"/>
    </row>
    <row r="334" spans="50:51" ht="15" customHeight="1">
      <c r="AX334" s="759">
        <v>0</v>
      </c>
      <c r="AY334" s="722"/>
    </row>
    <row r="335" spans="50:51" ht="15" customHeight="1">
      <c r="AX335" s="759">
        <v>0</v>
      </c>
      <c r="AY335" s="722"/>
    </row>
    <row r="336" spans="50:51" ht="15" customHeight="1">
      <c r="AX336" s="759">
        <v>0</v>
      </c>
      <c r="AY336" s="722"/>
    </row>
    <row r="337" spans="50:51" ht="15" customHeight="1">
      <c r="AX337" s="759">
        <v>0</v>
      </c>
      <c r="AY337" s="722"/>
    </row>
    <row r="338" spans="50:51" ht="15" customHeight="1">
      <c r="AX338" s="759">
        <v>0</v>
      </c>
      <c r="AY338" s="722"/>
    </row>
    <row r="339" spans="50:51" ht="15" customHeight="1">
      <c r="AX339" s="759">
        <v>0</v>
      </c>
      <c r="AY339" s="722"/>
    </row>
    <row r="340" spans="50:51" ht="15" customHeight="1">
      <c r="AX340" s="759">
        <v>0</v>
      </c>
      <c r="AY340" s="722"/>
    </row>
    <row r="341" spans="50:51" ht="15" customHeight="1">
      <c r="AX341" s="759">
        <v>0</v>
      </c>
      <c r="AY341" s="722"/>
    </row>
    <row r="342" spans="50:51" ht="15" customHeight="1">
      <c r="AX342" s="759">
        <v>0</v>
      </c>
      <c r="AY342" s="722"/>
    </row>
    <row r="343" spans="50:51" ht="15" customHeight="1">
      <c r="AX343" s="759">
        <v>0</v>
      </c>
      <c r="AY343" s="722"/>
    </row>
    <row r="344" spans="50:51" ht="15" customHeight="1">
      <c r="AX344" s="759">
        <v>0</v>
      </c>
      <c r="AY344" s="722"/>
    </row>
    <row r="345" spans="50:51" ht="15" customHeight="1">
      <c r="AX345" s="759">
        <v>0</v>
      </c>
      <c r="AY345" s="722"/>
    </row>
    <row r="346" spans="50:51" ht="15" customHeight="1">
      <c r="AX346" s="759">
        <v>0</v>
      </c>
      <c r="AY346" s="722"/>
    </row>
    <row r="347" spans="50:51" ht="15" customHeight="1">
      <c r="AX347" s="759">
        <v>0</v>
      </c>
      <c r="AY347" s="722"/>
    </row>
    <row r="348" spans="50:51" ht="15" customHeight="1">
      <c r="AX348" s="759">
        <v>0</v>
      </c>
      <c r="AY348" s="722"/>
    </row>
    <row r="349" spans="50:51" ht="15" customHeight="1">
      <c r="AX349" s="759">
        <v>0</v>
      </c>
      <c r="AY349" s="722"/>
    </row>
    <row r="350" spans="50:51" ht="15" customHeight="1">
      <c r="AX350" s="759">
        <v>0</v>
      </c>
      <c r="AY350" s="722"/>
    </row>
    <row r="351" spans="50:51" ht="15" customHeight="1">
      <c r="AX351" s="759">
        <v>0</v>
      </c>
      <c r="AY351" s="722"/>
    </row>
    <row r="352" spans="50:51" ht="15" customHeight="1">
      <c r="AX352" s="759">
        <v>0</v>
      </c>
      <c r="AY352" s="722"/>
    </row>
    <row r="353" spans="50:51" ht="15" customHeight="1">
      <c r="AX353" s="759">
        <v>0</v>
      </c>
      <c r="AY353" s="722"/>
    </row>
    <row r="354" spans="50:51" ht="15" customHeight="1">
      <c r="AX354" s="759">
        <v>0</v>
      </c>
      <c r="AY354" s="722"/>
    </row>
    <row r="355" spans="50:51" ht="15" customHeight="1">
      <c r="AX355" s="759">
        <v>0</v>
      </c>
      <c r="AY355" s="722"/>
    </row>
    <row r="356" spans="50:51" ht="15" customHeight="1">
      <c r="AX356" s="759">
        <v>0</v>
      </c>
      <c r="AY356" s="722"/>
    </row>
    <row r="357" spans="50:51" ht="15" customHeight="1">
      <c r="AX357" s="759">
        <v>0</v>
      </c>
      <c r="AY357" s="722"/>
    </row>
    <row r="358" spans="50:51" ht="15" customHeight="1">
      <c r="AX358" s="759">
        <v>0</v>
      </c>
      <c r="AY358" s="722"/>
    </row>
    <row r="359" spans="50:51" ht="15" customHeight="1">
      <c r="AX359" s="759">
        <v>0</v>
      </c>
      <c r="AY359" s="722"/>
    </row>
    <row r="360" spans="50:51" ht="15" customHeight="1">
      <c r="AX360" s="759">
        <v>0</v>
      </c>
      <c r="AY360" s="722"/>
    </row>
    <row r="361" spans="50:51" ht="15" customHeight="1">
      <c r="AX361" s="759">
        <v>0</v>
      </c>
      <c r="AY361" s="722"/>
    </row>
    <row r="362" spans="50:51" ht="15" customHeight="1">
      <c r="AX362" s="759">
        <v>0</v>
      </c>
      <c r="AY362" s="722"/>
    </row>
    <row r="363" spans="50:51" ht="15" customHeight="1">
      <c r="AX363" s="759">
        <v>0</v>
      </c>
      <c r="AY363" s="722"/>
    </row>
    <row r="364" spans="50:51" ht="15" customHeight="1">
      <c r="AX364" s="759">
        <v>0</v>
      </c>
      <c r="AY364" s="722"/>
    </row>
    <row r="365" spans="50:51" ht="15" customHeight="1">
      <c r="AX365" s="759">
        <v>0</v>
      </c>
      <c r="AY365" s="722"/>
    </row>
    <row r="366" spans="50:51" ht="15" customHeight="1">
      <c r="AX366" s="759">
        <v>0</v>
      </c>
      <c r="AY366" s="722"/>
    </row>
    <row r="367" spans="50:51" ht="15" customHeight="1">
      <c r="AX367" s="759">
        <v>0</v>
      </c>
      <c r="AY367" s="722"/>
    </row>
    <row r="368" spans="50:51" ht="15" customHeight="1">
      <c r="AX368" s="759">
        <v>0</v>
      </c>
      <c r="AY368" s="722"/>
    </row>
    <row r="369" spans="50:51" ht="15" customHeight="1">
      <c r="AX369" s="759">
        <v>0</v>
      </c>
      <c r="AY369" s="722"/>
    </row>
    <row r="370" spans="50:51" ht="15" customHeight="1">
      <c r="AX370" s="759">
        <v>0</v>
      </c>
      <c r="AY370" s="722"/>
    </row>
    <row r="371" spans="50:51" ht="15" customHeight="1">
      <c r="AX371" s="759">
        <v>0</v>
      </c>
      <c r="AY371" s="722"/>
    </row>
    <row r="372" spans="50:51" ht="15" customHeight="1">
      <c r="AX372" s="759">
        <v>0</v>
      </c>
      <c r="AY372" s="722"/>
    </row>
    <row r="373" spans="50:51" ht="15" customHeight="1">
      <c r="AX373" s="759">
        <v>0</v>
      </c>
      <c r="AY373" s="722"/>
    </row>
    <row r="374" spans="50:51" ht="15" customHeight="1">
      <c r="AX374" s="759">
        <v>0</v>
      </c>
      <c r="AY374" s="722"/>
    </row>
    <row r="375" spans="50:51" ht="15" customHeight="1">
      <c r="AX375" s="759">
        <v>0</v>
      </c>
      <c r="AY375" s="722"/>
    </row>
    <row r="376" spans="50:51" ht="15" customHeight="1">
      <c r="AX376" s="759">
        <v>0</v>
      </c>
      <c r="AY376" s="722"/>
    </row>
    <row r="377" spans="50:51" ht="15" customHeight="1">
      <c r="AX377" s="759">
        <v>0</v>
      </c>
      <c r="AY377" s="722"/>
    </row>
    <row r="378" spans="50:51" ht="15" customHeight="1">
      <c r="AX378" s="759">
        <v>0</v>
      </c>
      <c r="AY378" s="722"/>
    </row>
    <row r="379" spans="50:51" ht="15" customHeight="1">
      <c r="AX379" s="759">
        <v>0</v>
      </c>
      <c r="AY379" s="722"/>
    </row>
    <row r="380" spans="50:51" ht="15" customHeight="1">
      <c r="AX380" s="759">
        <v>0</v>
      </c>
      <c r="AY380" s="722"/>
    </row>
    <row r="381" spans="50:51" ht="15" customHeight="1">
      <c r="AX381" s="759">
        <v>0</v>
      </c>
      <c r="AY381" s="722"/>
    </row>
    <row r="382" spans="50:51" ht="15" customHeight="1">
      <c r="AX382" s="759">
        <v>0</v>
      </c>
      <c r="AY382" s="722"/>
    </row>
    <row r="383" spans="50:51" ht="15" customHeight="1">
      <c r="AX383" s="759">
        <v>0</v>
      </c>
      <c r="AY383" s="722"/>
    </row>
    <row r="384" spans="50:51" ht="15" customHeight="1">
      <c r="AX384" s="759">
        <v>0</v>
      </c>
      <c r="AY384" s="722"/>
    </row>
    <row r="385" spans="50:51" ht="15" customHeight="1">
      <c r="AX385" s="759">
        <v>0</v>
      </c>
      <c r="AY385" s="722"/>
    </row>
    <row r="386" spans="50:51" ht="15" customHeight="1">
      <c r="AX386" s="759">
        <v>0</v>
      </c>
      <c r="AY386" s="722"/>
    </row>
    <row r="387" spans="50:51" ht="15" customHeight="1">
      <c r="AX387" s="759">
        <v>0</v>
      </c>
      <c r="AY387" s="722"/>
    </row>
    <row r="388" spans="50:51" ht="15" customHeight="1">
      <c r="AX388" s="759">
        <v>0</v>
      </c>
      <c r="AY388" s="722"/>
    </row>
    <row r="389" spans="50:51" ht="15" customHeight="1">
      <c r="AX389" s="759">
        <v>0</v>
      </c>
      <c r="AY389" s="722"/>
    </row>
    <row r="390" spans="50:51" ht="15" customHeight="1">
      <c r="AX390" s="759">
        <v>0</v>
      </c>
      <c r="AY390" s="722"/>
    </row>
    <row r="391" spans="50:51" ht="15" customHeight="1">
      <c r="AX391" s="759">
        <v>0</v>
      </c>
      <c r="AY391" s="722"/>
    </row>
    <row r="392" spans="50:51" ht="15" customHeight="1">
      <c r="AX392" s="759">
        <v>0</v>
      </c>
      <c r="AY392" s="722"/>
    </row>
    <row r="393" spans="50:51" ht="15" customHeight="1">
      <c r="AX393" s="759">
        <v>0</v>
      </c>
      <c r="AY393" s="722"/>
    </row>
    <row r="394" spans="50:51" ht="15" customHeight="1">
      <c r="AX394" s="759">
        <v>0</v>
      </c>
      <c r="AY394" s="722"/>
    </row>
    <row r="395" spans="50:51" ht="15" customHeight="1">
      <c r="AX395" s="759">
        <v>0</v>
      </c>
      <c r="AY395" s="722"/>
    </row>
    <row r="396" spans="50:51" ht="15" customHeight="1">
      <c r="AX396" s="759">
        <v>0</v>
      </c>
      <c r="AY396" s="722"/>
    </row>
    <row r="397" spans="50:51" ht="15" customHeight="1">
      <c r="AX397" s="759">
        <v>0</v>
      </c>
      <c r="AY397" s="722"/>
    </row>
    <row r="398" spans="50:51" ht="15" customHeight="1">
      <c r="AX398" s="759">
        <v>0</v>
      </c>
      <c r="AY398" s="722"/>
    </row>
    <row r="399" spans="50:51" ht="15" customHeight="1">
      <c r="AX399" s="759">
        <v>0</v>
      </c>
      <c r="AY399" s="722"/>
    </row>
    <row r="400" spans="50:51" ht="15" customHeight="1">
      <c r="AX400" s="759">
        <v>0</v>
      </c>
      <c r="AY400" s="722"/>
    </row>
    <row r="401" spans="50:51" ht="15" customHeight="1">
      <c r="AX401" s="759">
        <v>0</v>
      </c>
      <c r="AY401" s="722"/>
    </row>
    <row r="402" spans="50:51" ht="15" customHeight="1">
      <c r="AX402" s="759">
        <v>0</v>
      </c>
      <c r="AY402" s="722"/>
    </row>
    <row r="403" spans="50:51" ht="15" customHeight="1">
      <c r="AX403" s="759">
        <v>0</v>
      </c>
      <c r="AY403" s="722"/>
    </row>
    <row r="404" spans="50:51" ht="15" customHeight="1">
      <c r="AX404" s="759">
        <v>0</v>
      </c>
      <c r="AY404" s="722"/>
    </row>
    <row r="405" spans="50:51" ht="15" customHeight="1">
      <c r="AX405" s="759">
        <v>0</v>
      </c>
      <c r="AY405" s="722"/>
    </row>
    <row r="406" spans="50:51" ht="15" customHeight="1">
      <c r="AX406" s="759">
        <v>0</v>
      </c>
      <c r="AY406" s="722"/>
    </row>
    <row r="407" spans="50:51" ht="15" customHeight="1">
      <c r="AX407" s="759">
        <v>0</v>
      </c>
      <c r="AY407" s="722"/>
    </row>
    <row r="408" spans="50:51" ht="15" customHeight="1">
      <c r="AX408" s="759">
        <v>0</v>
      </c>
      <c r="AY408" s="722"/>
    </row>
    <row r="409" spans="50:51" ht="15" customHeight="1">
      <c r="AX409" s="759">
        <v>0</v>
      </c>
      <c r="AY409" s="722"/>
    </row>
    <row r="410" spans="50:51" ht="15" customHeight="1">
      <c r="AX410" s="759">
        <v>0</v>
      </c>
      <c r="AY410" s="722"/>
    </row>
    <row r="411" spans="50:51" ht="15" customHeight="1">
      <c r="AX411" s="759">
        <v>0</v>
      </c>
      <c r="AY411" s="722"/>
    </row>
    <row r="412" spans="50:51" ht="15" customHeight="1">
      <c r="AX412" s="759">
        <v>0</v>
      </c>
      <c r="AY412" s="722"/>
    </row>
    <row r="413" spans="50:51" ht="15" customHeight="1">
      <c r="AX413" s="759">
        <v>0</v>
      </c>
      <c r="AY413" s="722"/>
    </row>
    <row r="414" spans="50:51" ht="15" customHeight="1">
      <c r="AX414" s="759">
        <v>0</v>
      </c>
      <c r="AY414" s="722"/>
    </row>
    <row r="415" spans="50:51" ht="15" customHeight="1">
      <c r="AX415" s="759">
        <v>0</v>
      </c>
      <c r="AY415" s="722"/>
    </row>
    <row r="416" spans="50:51" ht="15" customHeight="1">
      <c r="AX416" s="759">
        <v>0</v>
      </c>
      <c r="AY416" s="722"/>
    </row>
    <row r="417" spans="50:51" ht="15" customHeight="1">
      <c r="AX417" s="759">
        <v>0</v>
      </c>
      <c r="AY417" s="722"/>
    </row>
    <row r="418" spans="50:51" ht="15" customHeight="1">
      <c r="AX418" s="759">
        <v>0</v>
      </c>
      <c r="AY418" s="722"/>
    </row>
    <row r="419" spans="50:51" ht="15" customHeight="1">
      <c r="AX419" s="759">
        <v>0</v>
      </c>
      <c r="AY419" s="722"/>
    </row>
    <row r="420" spans="50:51" ht="15" customHeight="1">
      <c r="AX420" s="759">
        <v>0</v>
      </c>
      <c r="AY420" s="722"/>
    </row>
    <row r="421" spans="50:51" ht="15" customHeight="1">
      <c r="AX421" s="759">
        <v>0</v>
      </c>
      <c r="AY421" s="722"/>
    </row>
    <row r="422" spans="50:51" ht="15" customHeight="1">
      <c r="AX422" s="759">
        <v>0</v>
      </c>
      <c r="AY422" s="722"/>
    </row>
    <row r="423" spans="50:51" ht="15" customHeight="1">
      <c r="AX423" s="759">
        <v>0</v>
      </c>
      <c r="AY423" s="722"/>
    </row>
    <row r="424" spans="50:51" ht="15" customHeight="1">
      <c r="AX424" s="759">
        <v>0</v>
      </c>
      <c r="AY424" s="722"/>
    </row>
    <row r="425" spans="50:51" ht="15" customHeight="1">
      <c r="AX425" s="759">
        <v>0</v>
      </c>
      <c r="AY425" s="722"/>
    </row>
    <row r="426" spans="50:51" ht="15" customHeight="1">
      <c r="AX426" s="759">
        <v>0</v>
      </c>
      <c r="AY426" s="722"/>
    </row>
    <row r="427" spans="50:51" ht="15" customHeight="1">
      <c r="AX427" s="759">
        <v>0</v>
      </c>
      <c r="AY427" s="722"/>
    </row>
    <row r="428" spans="50:51" ht="15" customHeight="1">
      <c r="AX428" s="759">
        <v>0</v>
      </c>
      <c r="AY428" s="722"/>
    </row>
    <row r="429" spans="50:51" ht="15" customHeight="1">
      <c r="AX429" s="759">
        <v>0</v>
      </c>
      <c r="AY429" s="722"/>
    </row>
    <row r="430" spans="50:51" ht="15" customHeight="1">
      <c r="AX430" s="759">
        <v>0</v>
      </c>
      <c r="AY430" s="722"/>
    </row>
    <row r="431" spans="50:51" ht="15" customHeight="1">
      <c r="AX431" s="759">
        <v>0</v>
      </c>
      <c r="AY431" s="722"/>
    </row>
    <row r="432" spans="50:51" ht="15" customHeight="1">
      <c r="AX432" s="759">
        <v>0</v>
      </c>
      <c r="AY432" s="722"/>
    </row>
    <row r="433" spans="50:51" ht="15" customHeight="1">
      <c r="AX433" s="759">
        <v>0</v>
      </c>
      <c r="AY433" s="722"/>
    </row>
    <row r="434" spans="50:51" ht="15" customHeight="1">
      <c r="AX434" s="759">
        <v>0</v>
      </c>
      <c r="AY434" s="722"/>
    </row>
    <row r="435" spans="50:51" ht="15" customHeight="1">
      <c r="AX435" s="759">
        <v>0</v>
      </c>
      <c r="AY435" s="722"/>
    </row>
    <row r="436" spans="50:51" ht="15" customHeight="1">
      <c r="AX436" s="759">
        <v>0</v>
      </c>
      <c r="AY436" s="722"/>
    </row>
    <row r="437" spans="50:51" ht="15" customHeight="1">
      <c r="AX437" s="759">
        <v>0</v>
      </c>
      <c r="AY437" s="722"/>
    </row>
    <row r="438" spans="50:51" ht="15" customHeight="1">
      <c r="AX438" s="759">
        <v>0</v>
      </c>
      <c r="AY438" s="722"/>
    </row>
    <row r="439" spans="50:51" ht="15" customHeight="1">
      <c r="AX439" s="759">
        <v>0</v>
      </c>
      <c r="AY439" s="722"/>
    </row>
    <row r="440" spans="50:51" ht="15" customHeight="1">
      <c r="AX440" s="759">
        <v>0</v>
      </c>
      <c r="AY440" s="722"/>
    </row>
    <row r="441" spans="50:51" ht="15" customHeight="1">
      <c r="AX441" s="759">
        <v>0</v>
      </c>
      <c r="AY441" s="722"/>
    </row>
    <row r="442" spans="50:51" ht="15" customHeight="1">
      <c r="AX442" s="759">
        <v>0</v>
      </c>
      <c r="AY442" s="722"/>
    </row>
    <row r="443" spans="50:51" ht="15" customHeight="1">
      <c r="AX443" s="759">
        <v>0</v>
      </c>
      <c r="AY443" s="722"/>
    </row>
    <row r="444" spans="50:51" ht="15" customHeight="1">
      <c r="AX444" s="759">
        <v>0</v>
      </c>
      <c r="AY444" s="722"/>
    </row>
    <row r="445" spans="50:51" ht="15" customHeight="1">
      <c r="AX445" s="759">
        <v>0</v>
      </c>
      <c r="AY445" s="722"/>
    </row>
    <row r="446" spans="50:51" ht="15" customHeight="1">
      <c r="AX446" s="759">
        <v>0</v>
      </c>
      <c r="AY446" s="722"/>
    </row>
    <row r="447" spans="50:51" ht="15" customHeight="1">
      <c r="AX447" s="759">
        <v>0</v>
      </c>
      <c r="AY447" s="722"/>
    </row>
    <row r="448" spans="50:51" ht="15" customHeight="1">
      <c r="AX448" s="759">
        <v>0</v>
      </c>
      <c r="AY448" s="722"/>
    </row>
    <row r="449" spans="50:51" ht="15" customHeight="1">
      <c r="AX449" s="759">
        <v>0</v>
      </c>
      <c r="AY449" s="722"/>
    </row>
    <row r="450" spans="50:51" ht="15" customHeight="1">
      <c r="AX450" s="759">
        <v>0</v>
      </c>
      <c r="AY450" s="722"/>
    </row>
    <row r="451" spans="50:51" ht="15" customHeight="1">
      <c r="AX451" s="759">
        <v>0</v>
      </c>
      <c r="AY451" s="722"/>
    </row>
    <row r="452" spans="50:51" ht="15" customHeight="1">
      <c r="AX452" s="759">
        <v>0</v>
      </c>
      <c r="AY452" s="722"/>
    </row>
    <row r="453" spans="50:51" ht="15" customHeight="1">
      <c r="AX453" s="759">
        <v>0</v>
      </c>
      <c r="AY453" s="722"/>
    </row>
    <row r="454" spans="50:51" ht="15" customHeight="1">
      <c r="AX454" s="759">
        <v>0</v>
      </c>
      <c r="AY454" s="722"/>
    </row>
    <row r="455" spans="50:51" ht="15" customHeight="1">
      <c r="AX455" s="759">
        <v>0</v>
      </c>
      <c r="AY455" s="722"/>
    </row>
    <row r="456" spans="50:51" ht="15" customHeight="1">
      <c r="AX456" s="759">
        <v>0</v>
      </c>
      <c r="AY456" s="722"/>
    </row>
    <row r="457" spans="50:51" ht="15" customHeight="1">
      <c r="AX457" s="759">
        <v>0</v>
      </c>
      <c r="AY457" s="722"/>
    </row>
    <row r="458" spans="50:51" ht="15" customHeight="1">
      <c r="AX458" s="759">
        <v>0</v>
      </c>
      <c r="AY458" s="722"/>
    </row>
    <row r="459" spans="50:51" ht="15" customHeight="1">
      <c r="AX459" s="759">
        <v>0</v>
      </c>
      <c r="AY459" s="722"/>
    </row>
    <row r="460" spans="50:51" ht="15" customHeight="1">
      <c r="AX460" s="759">
        <v>0</v>
      </c>
      <c r="AY460" s="722"/>
    </row>
    <row r="461" spans="50:51" ht="15" customHeight="1">
      <c r="AX461" s="759">
        <v>0</v>
      </c>
      <c r="AY461" s="722"/>
    </row>
    <row r="462" spans="50:51" ht="15" customHeight="1">
      <c r="AX462" s="759">
        <v>0</v>
      </c>
      <c r="AY462" s="722"/>
    </row>
    <row r="463" spans="50:51" ht="15" customHeight="1">
      <c r="AX463" s="759">
        <v>0</v>
      </c>
      <c r="AY463" s="722"/>
    </row>
    <row r="464" spans="50:51" ht="15" customHeight="1">
      <c r="AX464" s="759">
        <v>0</v>
      </c>
      <c r="AY464" s="722"/>
    </row>
    <row r="465" spans="50:51" ht="15" customHeight="1">
      <c r="AX465" s="759">
        <v>0</v>
      </c>
      <c r="AY465" s="722"/>
    </row>
    <row r="466" spans="50:51" ht="15" customHeight="1">
      <c r="AX466" s="759">
        <v>0</v>
      </c>
      <c r="AY466" s="722"/>
    </row>
    <row r="467" spans="50:51" ht="15" customHeight="1">
      <c r="AX467" s="759">
        <v>0</v>
      </c>
      <c r="AY467" s="722"/>
    </row>
    <row r="468" spans="50:51" ht="15" customHeight="1">
      <c r="AX468" s="759">
        <v>0</v>
      </c>
      <c r="AY468" s="722"/>
    </row>
    <row r="469" spans="50:51" ht="15" customHeight="1">
      <c r="AX469" s="759">
        <v>0</v>
      </c>
      <c r="AY469" s="722"/>
    </row>
    <row r="470" spans="50:51" ht="15" customHeight="1">
      <c r="AX470" s="759">
        <v>0</v>
      </c>
      <c r="AY470" s="722"/>
    </row>
    <row r="471" spans="50:51" ht="15" customHeight="1">
      <c r="AX471" s="759">
        <v>0</v>
      </c>
      <c r="AY471" s="722"/>
    </row>
    <row r="472" spans="50:51" ht="15" customHeight="1">
      <c r="AX472" s="759">
        <v>0</v>
      </c>
      <c r="AY472" s="722"/>
    </row>
    <row r="473" spans="50:51" ht="15" customHeight="1">
      <c r="AX473" s="759">
        <v>0</v>
      </c>
      <c r="AY473" s="722"/>
    </row>
    <row r="474" spans="50:51" ht="15" customHeight="1">
      <c r="AX474" s="759">
        <v>0</v>
      </c>
      <c r="AY474" s="722"/>
    </row>
    <row r="475" spans="50:51" ht="15" customHeight="1">
      <c r="AX475" s="759">
        <v>0</v>
      </c>
      <c r="AY475" s="722"/>
    </row>
    <row r="476" spans="50:51" ht="15" customHeight="1">
      <c r="AX476" s="759">
        <v>0</v>
      </c>
      <c r="AY476" s="722"/>
    </row>
    <row r="477" spans="50:51" ht="15" customHeight="1">
      <c r="AX477" s="759">
        <v>0</v>
      </c>
      <c r="AY477" s="722"/>
    </row>
    <row r="478" spans="50:51" ht="15" customHeight="1">
      <c r="AX478" s="759">
        <v>0</v>
      </c>
      <c r="AY478" s="722"/>
    </row>
    <row r="479" spans="50:51" ht="15" customHeight="1">
      <c r="AX479" s="759">
        <v>0</v>
      </c>
      <c r="AY479" s="722"/>
    </row>
    <row r="480" spans="50:51" ht="15" customHeight="1">
      <c r="AX480" s="759">
        <v>0</v>
      </c>
      <c r="AY480" s="722"/>
    </row>
    <row r="481" spans="50:51" ht="15" customHeight="1">
      <c r="AX481" s="759">
        <v>0</v>
      </c>
      <c r="AY481" s="722"/>
    </row>
    <row r="482" spans="50:51" ht="15" customHeight="1">
      <c r="AX482" s="759">
        <v>0</v>
      </c>
      <c r="AY482" s="722"/>
    </row>
    <row r="483" spans="50:51" ht="15" customHeight="1">
      <c r="AX483" s="759">
        <v>0</v>
      </c>
      <c r="AY483" s="722"/>
    </row>
    <row r="484" spans="50:51" ht="15" customHeight="1">
      <c r="AX484" s="759">
        <v>0</v>
      </c>
      <c r="AY484" s="722"/>
    </row>
    <row r="485" spans="50:51" ht="15" customHeight="1">
      <c r="AX485" s="759">
        <v>0</v>
      </c>
      <c r="AY485" s="722"/>
    </row>
    <row r="486" spans="50:51" ht="15" customHeight="1">
      <c r="AX486" s="759">
        <v>0</v>
      </c>
      <c r="AY486" s="722"/>
    </row>
    <row r="487" spans="50:51" ht="15" customHeight="1">
      <c r="AX487" s="759">
        <v>0</v>
      </c>
      <c r="AY487" s="722"/>
    </row>
    <row r="488" spans="50:51" ht="15" customHeight="1">
      <c r="AX488" s="759">
        <v>0</v>
      </c>
      <c r="AY488" s="722"/>
    </row>
    <row r="489" spans="50:51" ht="15" customHeight="1">
      <c r="AX489" s="759">
        <v>0</v>
      </c>
      <c r="AY489" s="722"/>
    </row>
    <row r="490" spans="50:51" ht="15" customHeight="1">
      <c r="AX490" s="759">
        <v>0</v>
      </c>
      <c r="AY490" s="722"/>
    </row>
    <row r="491" spans="50:51" ht="15" customHeight="1">
      <c r="AX491" s="759">
        <v>0</v>
      </c>
      <c r="AY491" s="722"/>
    </row>
    <row r="492" spans="50:51" ht="15" customHeight="1">
      <c r="AX492" s="759">
        <v>0</v>
      </c>
      <c r="AY492" s="722"/>
    </row>
    <row r="493" spans="50:51" ht="15" customHeight="1">
      <c r="AX493" s="759">
        <v>0</v>
      </c>
      <c r="AY493" s="722"/>
    </row>
    <row r="494" spans="50:51" ht="15" customHeight="1">
      <c r="AX494" s="759">
        <v>0</v>
      </c>
      <c r="AY494" s="722"/>
    </row>
    <row r="495" spans="50:51" ht="15" customHeight="1">
      <c r="AX495" s="759">
        <v>0</v>
      </c>
      <c r="AY495" s="722"/>
    </row>
    <row r="496" spans="50:51" ht="15" customHeight="1">
      <c r="AX496" s="759">
        <v>0</v>
      </c>
      <c r="AY496" s="722"/>
    </row>
    <row r="497" spans="50:51" ht="15" customHeight="1">
      <c r="AX497" s="759">
        <v>0</v>
      </c>
      <c r="AY497" s="722"/>
    </row>
    <row r="498" spans="50:51" ht="15" customHeight="1">
      <c r="AX498" s="759">
        <v>0</v>
      </c>
      <c r="AY498" s="722"/>
    </row>
    <row r="499" spans="50:51" ht="15" customHeight="1">
      <c r="AX499" s="759">
        <v>0</v>
      </c>
      <c r="AY499" s="722"/>
    </row>
    <row r="500" spans="50:51" ht="15" customHeight="1">
      <c r="AX500" s="759">
        <v>0</v>
      </c>
      <c r="AY500" s="722"/>
    </row>
    <row r="501" spans="50:51" ht="15" customHeight="1">
      <c r="AX501" s="759">
        <v>0</v>
      </c>
      <c r="AY501" s="722"/>
    </row>
    <row r="502" spans="50:51" ht="15" customHeight="1">
      <c r="AX502" s="759">
        <v>0</v>
      </c>
      <c r="AY502" s="722"/>
    </row>
    <row r="503" spans="50:51" ht="15" customHeight="1">
      <c r="AX503" s="759">
        <v>0</v>
      </c>
      <c r="AY503" s="722"/>
    </row>
    <row r="504" spans="50:51" ht="15" customHeight="1">
      <c r="AX504" s="759">
        <v>0</v>
      </c>
      <c r="AY504" s="722"/>
    </row>
    <row r="505" spans="50:51" ht="15" customHeight="1">
      <c r="AX505" s="759">
        <v>0</v>
      </c>
      <c r="AY505" s="722"/>
    </row>
    <row r="506" spans="50:51" ht="15" customHeight="1">
      <c r="AX506" s="759">
        <v>0</v>
      </c>
      <c r="AY506" s="722"/>
    </row>
    <row r="507" spans="50:51" ht="15" customHeight="1">
      <c r="AX507" s="759">
        <v>0</v>
      </c>
      <c r="AY507" s="722"/>
    </row>
    <row r="508" spans="50:51" ht="15" customHeight="1">
      <c r="AX508" s="759">
        <v>0</v>
      </c>
      <c r="AY508" s="722"/>
    </row>
    <row r="509" spans="50:51" ht="15" customHeight="1">
      <c r="AX509" s="759">
        <v>0</v>
      </c>
      <c r="AY509" s="722"/>
    </row>
    <row r="510" spans="50:51" ht="15" customHeight="1">
      <c r="AX510" s="759">
        <v>0</v>
      </c>
      <c r="AY510" s="722"/>
    </row>
    <row r="511" spans="50:51" ht="15" customHeight="1">
      <c r="AX511" s="759">
        <v>0</v>
      </c>
      <c r="AY511" s="722"/>
    </row>
    <row r="512" spans="50:51" ht="15" customHeight="1">
      <c r="AX512" s="759">
        <v>0</v>
      </c>
      <c r="AY512" s="722"/>
    </row>
    <row r="513" spans="50:51" ht="15" customHeight="1">
      <c r="AX513" s="759">
        <v>0</v>
      </c>
      <c r="AY513" s="722"/>
    </row>
    <row r="514" spans="50:51" ht="15" customHeight="1">
      <c r="AX514" s="759">
        <v>0</v>
      </c>
      <c r="AY514" s="722"/>
    </row>
    <row r="515" spans="50:51" ht="15" customHeight="1">
      <c r="AX515" s="759">
        <v>0</v>
      </c>
      <c r="AY515" s="722"/>
    </row>
    <row r="516" spans="50:51" ht="15" customHeight="1">
      <c r="AX516" s="759">
        <v>0</v>
      </c>
      <c r="AY516" s="722"/>
    </row>
    <row r="517" spans="50:51" ht="15" customHeight="1">
      <c r="AX517" s="759">
        <v>0</v>
      </c>
      <c r="AY517" s="722"/>
    </row>
    <row r="518" spans="50:51" ht="15" customHeight="1">
      <c r="AX518" s="759">
        <v>0</v>
      </c>
      <c r="AY518" s="722"/>
    </row>
    <row r="519" spans="50:51" ht="15" customHeight="1">
      <c r="AX519" s="759">
        <v>0</v>
      </c>
      <c r="AY519" s="722"/>
    </row>
    <row r="520" spans="50:51" ht="15" customHeight="1">
      <c r="AX520" s="759">
        <v>0</v>
      </c>
      <c r="AY520" s="722"/>
    </row>
    <row r="521" spans="50:51" ht="15" customHeight="1">
      <c r="AX521" s="759">
        <v>0</v>
      </c>
      <c r="AY521" s="722"/>
    </row>
    <row r="522" spans="50:51" ht="15" customHeight="1">
      <c r="AX522" s="759">
        <v>0</v>
      </c>
      <c r="AY522" s="722"/>
    </row>
    <row r="523" spans="50:51" ht="15" customHeight="1">
      <c r="AX523" s="759">
        <v>0</v>
      </c>
      <c r="AY523" s="722"/>
    </row>
    <row r="524" spans="50:51" ht="15" customHeight="1">
      <c r="AX524" s="759">
        <v>0</v>
      </c>
      <c r="AY524" s="722"/>
    </row>
    <row r="525" spans="50:51" ht="15" customHeight="1">
      <c r="AX525" s="759">
        <v>0</v>
      </c>
      <c r="AY525" s="722"/>
    </row>
    <row r="526" spans="50:51" ht="15" customHeight="1">
      <c r="AX526" s="759">
        <v>0</v>
      </c>
      <c r="AY526" s="722"/>
    </row>
    <row r="527" spans="50:51" ht="15" customHeight="1">
      <c r="AX527" s="759">
        <v>0</v>
      </c>
      <c r="AY527" s="722"/>
    </row>
    <row r="528" spans="50:51" ht="15" customHeight="1">
      <c r="AX528" s="759">
        <v>0</v>
      </c>
      <c r="AY528" s="722"/>
    </row>
    <row r="529" spans="50:51" ht="15" customHeight="1">
      <c r="AX529" s="759">
        <v>0</v>
      </c>
      <c r="AY529" s="722"/>
    </row>
    <row r="530" spans="50:51" ht="15" customHeight="1">
      <c r="AX530" s="759">
        <v>0</v>
      </c>
      <c r="AY530" s="722"/>
    </row>
    <row r="531" spans="50:51" ht="15" customHeight="1">
      <c r="AX531" s="759">
        <v>0</v>
      </c>
      <c r="AY531" s="722"/>
    </row>
    <row r="532" spans="50:51" ht="15" customHeight="1">
      <c r="AX532" s="759">
        <v>0</v>
      </c>
      <c r="AY532" s="722"/>
    </row>
    <row r="533" spans="50:51" ht="15" customHeight="1">
      <c r="AX533" s="759">
        <v>0</v>
      </c>
      <c r="AY533" s="722"/>
    </row>
    <row r="534" spans="50:51" ht="15" customHeight="1">
      <c r="AX534" s="759">
        <v>0</v>
      </c>
      <c r="AY534" s="722"/>
    </row>
    <row r="535" spans="50:51" ht="15" customHeight="1">
      <c r="AX535" s="759">
        <v>0</v>
      </c>
      <c r="AY535" s="722"/>
    </row>
    <row r="536" spans="50:51" ht="15" customHeight="1">
      <c r="AX536" s="759">
        <v>0</v>
      </c>
      <c r="AY536" s="722"/>
    </row>
    <row r="537" spans="50:51" ht="15" customHeight="1">
      <c r="AX537" s="759">
        <v>0</v>
      </c>
      <c r="AY537" s="722"/>
    </row>
    <row r="538" spans="50:51" ht="15" customHeight="1">
      <c r="AX538" s="759">
        <v>0</v>
      </c>
      <c r="AY538" s="722"/>
    </row>
    <row r="539" spans="50:51" ht="15" customHeight="1">
      <c r="AX539" s="759">
        <v>0</v>
      </c>
      <c r="AY539" s="722"/>
    </row>
    <row r="540" spans="50:51" ht="15" customHeight="1">
      <c r="AX540" s="759">
        <v>0</v>
      </c>
      <c r="AY540" s="722"/>
    </row>
    <row r="541" spans="50:51" ht="15" customHeight="1">
      <c r="AX541" s="759">
        <v>0</v>
      </c>
      <c r="AY541" s="722"/>
    </row>
    <row r="542" spans="50:51" ht="15" customHeight="1">
      <c r="AX542" s="759">
        <v>0</v>
      </c>
      <c r="AY542" s="722"/>
    </row>
    <row r="543" spans="50:51" ht="15" customHeight="1">
      <c r="AX543" s="759">
        <v>0</v>
      </c>
      <c r="AY543" s="722"/>
    </row>
    <row r="544" spans="50:51" ht="15" customHeight="1">
      <c r="AX544" s="759">
        <v>0</v>
      </c>
      <c r="AY544" s="722"/>
    </row>
    <row r="545" spans="50:51" ht="15" customHeight="1">
      <c r="AX545" s="759">
        <v>0</v>
      </c>
      <c r="AY545" s="722"/>
    </row>
    <row r="546" spans="50:51" ht="15" customHeight="1">
      <c r="AX546" s="759">
        <v>0</v>
      </c>
      <c r="AY546" s="722"/>
    </row>
    <row r="547" spans="50:51" ht="15" customHeight="1">
      <c r="AX547" s="759">
        <v>0</v>
      </c>
      <c r="AY547" s="722"/>
    </row>
    <row r="548" spans="50:51" ht="15" customHeight="1">
      <c r="AX548" s="759">
        <v>0</v>
      </c>
      <c r="AY548" s="722"/>
    </row>
    <row r="549" spans="50:51" ht="15" customHeight="1">
      <c r="AX549" s="759">
        <v>0</v>
      </c>
      <c r="AY549" s="722"/>
    </row>
    <row r="550" spans="50:51" ht="15" customHeight="1">
      <c r="AX550" s="759">
        <v>0</v>
      </c>
      <c r="AY550" s="722"/>
    </row>
    <row r="551" spans="50:51" ht="15" customHeight="1">
      <c r="AX551" s="759">
        <v>0</v>
      </c>
      <c r="AY551" s="722"/>
    </row>
    <row r="552" spans="50:51" ht="15" customHeight="1">
      <c r="AX552" s="759">
        <v>0</v>
      </c>
      <c r="AY552" s="722"/>
    </row>
    <row r="553" spans="50:51" ht="15" customHeight="1">
      <c r="AX553" s="759">
        <v>0</v>
      </c>
      <c r="AY553" s="722"/>
    </row>
    <row r="554" spans="50:51" ht="15" customHeight="1">
      <c r="AX554" s="759">
        <v>0</v>
      </c>
      <c r="AY554" s="722"/>
    </row>
    <row r="555" spans="50:51" ht="15" customHeight="1">
      <c r="AX555" s="759">
        <v>0</v>
      </c>
      <c r="AY555" s="722"/>
    </row>
    <row r="556" spans="50:51" ht="15" customHeight="1">
      <c r="AX556" s="759">
        <v>0</v>
      </c>
      <c r="AY556" s="722"/>
    </row>
    <row r="557" spans="50:51" ht="15" customHeight="1">
      <c r="AX557" s="759">
        <v>0</v>
      </c>
      <c r="AY557" s="722"/>
    </row>
    <row r="558" spans="50:51" ht="15" customHeight="1">
      <c r="AX558" s="759">
        <v>0</v>
      </c>
      <c r="AY558" s="722"/>
    </row>
    <row r="559" spans="50:51" ht="15" customHeight="1">
      <c r="AX559" s="759">
        <v>0</v>
      </c>
      <c r="AY559" s="722"/>
    </row>
    <row r="560" spans="50:51" ht="15" customHeight="1">
      <c r="AX560" s="759">
        <v>0</v>
      </c>
      <c r="AY560" s="722"/>
    </row>
    <row r="561" spans="50:51" ht="15" customHeight="1">
      <c r="AX561" s="759">
        <v>0</v>
      </c>
      <c r="AY561" s="722"/>
    </row>
    <row r="562" spans="50:51" ht="15" customHeight="1">
      <c r="AX562" s="759">
        <v>0</v>
      </c>
      <c r="AY562" s="722"/>
    </row>
    <row r="563" spans="50:51" ht="15" customHeight="1">
      <c r="AX563" s="759">
        <v>0</v>
      </c>
      <c r="AY563" s="722"/>
    </row>
    <row r="564" spans="50:51" ht="15" customHeight="1">
      <c r="AX564" s="759">
        <v>0</v>
      </c>
      <c r="AY564" s="722"/>
    </row>
    <row r="565" spans="50:51" ht="15" customHeight="1">
      <c r="AX565" s="759">
        <v>0</v>
      </c>
      <c r="AY565" s="722"/>
    </row>
    <row r="566" spans="50:51" ht="15" customHeight="1">
      <c r="AX566" s="759">
        <v>0</v>
      </c>
      <c r="AY566" s="722"/>
    </row>
    <row r="567" spans="50:51" ht="15" customHeight="1">
      <c r="AX567" s="759">
        <v>0</v>
      </c>
      <c r="AY567" s="722"/>
    </row>
    <row r="568" spans="50:51" ht="15" customHeight="1">
      <c r="AX568" s="759">
        <v>0</v>
      </c>
      <c r="AY568" s="722"/>
    </row>
    <row r="569" spans="50:51" ht="15" customHeight="1">
      <c r="AX569" s="759">
        <v>0</v>
      </c>
      <c r="AY569" s="722"/>
    </row>
    <row r="570" spans="50:51" ht="15" customHeight="1">
      <c r="AX570" s="759">
        <v>0</v>
      </c>
      <c r="AY570" s="722"/>
    </row>
    <row r="571" spans="50:51" ht="15" customHeight="1">
      <c r="AX571" s="759">
        <v>0</v>
      </c>
      <c r="AY571" s="722"/>
    </row>
    <row r="572" spans="50:51" ht="15" customHeight="1">
      <c r="AX572" s="759">
        <v>0</v>
      </c>
      <c r="AY572" s="722"/>
    </row>
    <row r="573" spans="50:51" ht="15" customHeight="1">
      <c r="AX573" s="759">
        <v>0</v>
      </c>
      <c r="AY573" s="722"/>
    </row>
    <row r="574" spans="50:51" ht="15" customHeight="1">
      <c r="AX574" s="759">
        <v>0</v>
      </c>
      <c r="AY574" s="722"/>
    </row>
    <row r="575" spans="50:51" ht="15" customHeight="1">
      <c r="AX575" s="759">
        <v>0</v>
      </c>
      <c r="AY575" s="722"/>
    </row>
    <row r="576" spans="50:51" ht="15" customHeight="1">
      <c r="AX576" s="759">
        <v>0</v>
      </c>
      <c r="AY576" s="722"/>
    </row>
    <row r="577" spans="50:51" ht="15" customHeight="1">
      <c r="AX577" s="759">
        <v>0</v>
      </c>
      <c r="AY577" s="722"/>
    </row>
    <row r="578" spans="50:51" ht="15" customHeight="1">
      <c r="AX578" s="759">
        <v>0</v>
      </c>
      <c r="AY578" s="722"/>
    </row>
    <row r="579" spans="50:51" ht="15" customHeight="1">
      <c r="AX579" s="759">
        <v>0</v>
      </c>
      <c r="AY579" s="722"/>
    </row>
    <row r="580" spans="50:51" ht="15" customHeight="1">
      <c r="AX580" s="759">
        <v>0</v>
      </c>
      <c r="AY580" s="722"/>
    </row>
    <row r="581" spans="50:51" ht="15" customHeight="1">
      <c r="AX581" s="759">
        <v>0</v>
      </c>
      <c r="AY581" s="722"/>
    </row>
    <row r="582" spans="50:51" ht="15" customHeight="1">
      <c r="AX582" s="759">
        <v>0</v>
      </c>
      <c r="AY582" s="722"/>
    </row>
    <row r="583" spans="50:51" ht="15" customHeight="1">
      <c r="AX583" s="759">
        <v>0</v>
      </c>
      <c r="AY583" s="722"/>
    </row>
    <row r="584" spans="50:51" ht="15" customHeight="1">
      <c r="AX584" s="759">
        <v>0</v>
      </c>
      <c r="AY584" s="722"/>
    </row>
    <row r="585" spans="50:51" ht="15" customHeight="1">
      <c r="AX585" s="759">
        <v>0</v>
      </c>
      <c r="AY585" s="722"/>
    </row>
    <row r="586" spans="50:51" ht="15" customHeight="1">
      <c r="AX586" s="759">
        <v>0</v>
      </c>
      <c r="AY586" s="722"/>
    </row>
    <row r="587" spans="50:51" ht="15" customHeight="1">
      <c r="AX587" s="759">
        <v>0</v>
      </c>
      <c r="AY587" s="722"/>
    </row>
    <row r="588" spans="50:51" ht="15" customHeight="1">
      <c r="AX588" s="759">
        <v>0</v>
      </c>
      <c r="AY588" s="722"/>
    </row>
    <row r="589" spans="50:51" ht="15" customHeight="1">
      <c r="AX589" s="759">
        <v>0</v>
      </c>
      <c r="AY589" s="722"/>
    </row>
    <row r="590" spans="50:51" ht="15" customHeight="1">
      <c r="AX590" s="759">
        <v>0</v>
      </c>
      <c r="AY590" s="722"/>
    </row>
    <row r="591" spans="50:51" ht="15" customHeight="1">
      <c r="AX591" s="759">
        <v>0</v>
      </c>
      <c r="AY591" s="722"/>
    </row>
    <row r="592" spans="50:51" ht="15" customHeight="1">
      <c r="AX592" s="759">
        <v>0</v>
      </c>
      <c r="AY592" s="722"/>
    </row>
    <row r="593" spans="50:51" ht="15" customHeight="1">
      <c r="AX593" s="759">
        <v>0</v>
      </c>
      <c r="AY593" s="722"/>
    </row>
    <row r="594" spans="50:51" ht="15" customHeight="1">
      <c r="AX594" s="759">
        <v>0</v>
      </c>
      <c r="AY594" s="722"/>
    </row>
    <row r="595" spans="50:51" ht="15" customHeight="1">
      <c r="AX595" s="759">
        <v>0</v>
      </c>
      <c r="AY595" s="722"/>
    </row>
    <row r="596" spans="50:51" ht="15" customHeight="1">
      <c r="AX596" s="759">
        <v>0</v>
      </c>
      <c r="AY596" s="722"/>
    </row>
    <row r="597" spans="50:51" ht="15" customHeight="1">
      <c r="AX597" s="759">
        <v>0</v>
      </c>
      <c r="AY597" s="722"/>
    </row>
    <row r="598" spans="50:51" ht="15" customHeight="1">
      <c r="AX598" s="759">
        <v>0</v>
      </c>
      <c r="AY598" s="722"/>
    </row>
    <row r="599" spans="50:51" ht="15" customHeight="1">
      <c r="AX599" s="759">
        <v>0</v>
      </c>
      <c r="AY599" s="722"/>
    </row>
    <row r="600" spans="50:51" ht="15" customHeight="1">
      <c r="AX600" s="759">
        <v>0</v>
      </c>
      <c r="AY600" s="722"/>
    </row>
    <row r="601" spans="50:51" ht="15" customHeight="1">
      <c r="AX601" s="759">
        <v>0</v>
      </c>
      <c r="AY601" s="722"/>
    </row>
    <row r="602" spans="50:51" ht="15" customHeight="1">
      <c r="AX602" s="759">
        <v>0</v>
      </c>
      <c r="AY602" s="722"/>
    </row>
    <row r="603" spans="50:51" ht="15" customHeight="1">
      <c r="AX603" s="759">
        <v>0</v>
      </c>
      <c r="AY603" s="722"/>
    </row>
    <row r="604" spans="50:51" ht="15" customHeight="1">
      <c r="AX604" s="759">
        <v>0</v>
      </c>
      <c r="AY604" s="722"/>
    </row>
    <row r="605" spans="50:51" ht="15" customHeight="1">
      <c r="AX605" s="759">
        <v>0</v>
      </c>
      <c r="AY605" s="722"/>
    </row>
    <row r="606" spans="50:51" ht="15" customHeight="1">
      <c r="AX606" s="759">
        <v>0</v>
      </c>
      <c r="AY606" s="722"/>
    </row>
    <row r="607" spans="50:51" ht="15" customHeight="1">
      <c r="AX607" s="759">
        <v>0</v>
      </c>
      <c r="AY607" s="722"/>
    </row>
    <row r="608" spans="50:51" ht="15" customHeight="1">
      <c r="AX608" s="759">
        <v>0</v>
      </c>
      <c r="AY608" s="722"/>
    </row>
    <row r="609" spans="50:51" ht="15" customHeight="1">
      <c r="AX609" s="759">
        <v>0</v>
      </c>
      <c r="AY609" s="722"/>
    </row>
    <row r="610" spans="50:51" ht="15" customHeight="1">
      <c r="AX610" s="759">
        <v>0</v>
      </c>
      <c r="AY610" s="722"/>
    </row>
    <row r="611" spans="50:51" ht="15" customHeight="1">
      <c r="AX611" s="759">
        <v>0</v>
      </c>
      <c r="AY611" s="722"/>
    </row>
    <row r="612" spans="50:51" ht="15" customHeight="1">
      <c r="AX612" s="759">
        <v>0</v>
      </c>
      <c r="AY612" s="722"/>
    </row>
    <row r="613" spans="50:51" ht="15" customHeight="1">
      <c r="AX613" s="759">
        <v>0</v>
      </c>
      <c r="AY613" s="722"/>
    </row>
    <row r="614" spans="50:51" ht="15" customHeight="1">
      <c r="AX614" s="759">
        <v>0</v>
      </c>
      <c r="AY614" s="722"/>
    </row>
    <row r="615" spans="50:51" ht="15" customHeight="1">
      <c r="AX615" s="759">
        <v>0</v>
      </c>
      <c r="AY615" s="722"/>
    </row>
    <row r="616" spans="50:51" ht="15" customHeight="1">
      <c r="AX616" s="759">
        <v>0</v>
      </c>
      <c r="AY616" s="722"/>
    </row>
    <row r="617" spans="50:51" ht="15" customHeight="1">
      <c r="AX617" s="759">
        <v>0</v>
      </c>
      <c r="AY617" s="722"/>
    </row>
    <row r="618" spans="50:51" ht="15" customHeight="1">
      <c r="AX618" s="759">
        <v>0</v>
      </c>
      <c r="AY618" s="722"/>
    </row>
    <row r="619" spans="50:51" ht="15" customHeight="1">
      <c r="AX619" s="759">
        <v>0</v>
      </c>
      <c r="AY619" s="722"/>
    </row>
    <row r="620" spans="50:51" ht="15" customHeight="1">
      <c r="AX620" s="759">
        <v>0</v>
      </c>
      <c r="AY620" s="722"/>
    </row>
    <row r="621" spans="50:51" ht="15" customHeight="1">
      <c r="AX621" s="759">
        <v>0</v>
      </c>
      <c r="AY621" s="722"/>
    </row>
    <row r="622" spans="50:51" ht="15" customHeight="1">
      <c r="AX622" s="759">
        <v>0</v>
      </c>
      <c r="AY622" s="722"/>
    </row>
    <row r="623" spans="50:51" ht="15" customHeight="1">
      <c r="AX623" s="759">
        <v>0</v>
      </c>
      <c r="AY623" s="722"/>
    </row>
    <row r="624" spans="50:51" ht="15" customHeight="1">
      <c r="AX624" s="759">
        <v>0</v>
      </c>
      <c r="AY624" s="722"/>
    </row>
    <row r="625" spans="50:51" ht="15" customHeight="1">
      <c r="AX625" s="759">
        <v>0</v>
      </c>
      <c r="AY625" s="722"/>
    </row>
    <row r="626" spans="50:51" ht="15" customHeight="1">
      <c r="AX626" s="759">
        <v>0</v>
      </c>
      <c r="AY626" s="722"/>
    </row>
    <row r="627" spans="50:51" ht="15" customHeight="1">
      <c r="AX627" s="759">
        <v>0</v>
      </c>
      <c r="AY627" s="722"/>
    </row>
    <row r="628" spans="50:51" ht="15" customHeight="1">
      <c r="AX628" s="759">
        <v>0</v>
      </c>
      <c r="AY628" s="722"/>
    </row>
    <row r="629" spans="50:51" ht="15" customHeight="1">
      <c r="AX629" s="759">
        <v>0</v>
      </c>
      <c r="AY629" s="722"/>
    </row>
    <row r="630" spans="50:51" ht="15" customHeight="1">
      <c r="AX630" s="759">
        <v>0</v>
      </c>
      <c r="AY630" s="722"/>
    </row>
    <row r="631" spans="50:51" ht="15" customHeight="1">
      <c r="AX631" s="759">
        <v>0</v>
      </c>
      <c r="AY631" s="722"/>
    </row>
    <row r="632" spans="50:51" ht="15" customHeight="1">
      <c r="AX632" s="759">
        <v>0</v>
      </c>
      <c r="AY632" s="722"/>
    </row>
    <row r="633" spans="50:51" ht="15" customHeight="1">
      <c r="AX633" s="759">
        <v>0</v>
      </c>
      <c r="AY633" s="722"/>
    </row>
    <row r="634" spans="50:51" ht="15" customHeight="1">
      <c r="AX634" s="759">
        <v>0</v>
      </c>
      <c r="AY634" s="722"/>
    </row>
    <row r="635" spans="50:51" ht="15" customHeight="1">
      <c r="AX635" s="759">
        <v>0</v>
      </c>
      <c r="AY635" s="722"/>
    </row>
    <row r="636" spans="50:51" ht="15" customHeight="1">
      <c r="AX636" s="759">
        <v>0</v>
      </c>
      <c r="AY636" s="722"/>
    </row>
    <row r="637" spans="50:51" ht="15" customHeight="1">
      <c r="AX637" s="759">
        <v>0</v>
      </c>
      <c r="AY637" s="722"/>
    </row>
    <row r="638" spans="50:51" ht="15" customHeight="1">
      <c r="AX638" s="759">
        <v>0</v>
      </c>
      <c r="AY638" s="722"/>
    </row>
    <row r="639" spans="50:51" ht="15" customHeight="1">
      <c r="AX639" s="759">
        <v>0</v>
      </c>
      <c r="AY639" s="722"/>
    </row>
    <row r="640" spans="50:51" ht="15" customHeight="1">
      <c r="AX640" s="759">
        <v>0</v>
      </c>
      <c r="AY640" s="722"/>
    </row>
    <row r="641" spans="50:51" ht="15" customHeight="1">
      <c r="AX641" s="759">
        <v>0</v>
      </c>
      <c r="AY641" s="722"/>
    </row>
    <row r="642" spans="50:51" ht="15" customHeight="1">
      <c r="AX642" s="759">
        <v>0</v>
      </c>
      <c r="AY642" s="722"/>
    </row>
    <row r="643" spans="50:51" ht="15" customHeight="1">
      <c r="AX643" s="759">
        <v>0</v>
      </c>
      <c r="AY643" s="722"/>
    </row>
    <row r="644" spans="50:51" ht="15" customHeight="1">
      <c r="AX644" s="759">
        <v>0</v>
      </c>
      <c r="AY644" s="722"/>
    </row>
    <row r="645" spans="50:51" ht="15" customHeight="1">
      <c r="AX645" s="759">
        <v>0</v>
      </c>
      <c r="AY645" s="722"/>
    </row>
    <row r="646" spans="50:51" ht="15" customHeight="1">
      <c r="AX646" s="759">
        <v>0</v>
      </c>
      <c r="AY646" s="722"/>
    </row>
    <row r="647" spans="50:51" ht="15" customHeight="1">
      <c r="AX647" s="759">
        <v>0</v>
      </c>
      <c r="AY647" s="722"/>
    </row>
    <row r="648" spans="50:51" ht="15" customHeight="1">
      <c r="AX648" s="759">
        <v>0</v>
      </c>
      <c r="AY648" s="722"/>
    </row>
    <row r="649" spans="50:51" ht="15" customHeight="1">
      <c r="AX649" s="759">
        <v>0</v>
      </c>
      <c r="AY649" s="722"/>
    </row>
    <row r="650" spans="50:51" ht="15" customHeight="1">
      <c r="AX650" s="759">
        <v>0</v>
      </c>
      <c r="AY650" s="722"/>
    </row>
    <row r="651" spans="50:51" ht="15" customHeight="1">
      <c r="AX651" s="759">
        <v>0</v>
      </c>
      <c r="AY651" s="722"/>
    </row>
    <row r="652" spans="50:51" ht="15" customHeight="1">
      <c r="AX652" s="759">
        <v>0</v>
      </c>
      <c r="AY652" s="722"/>
    </row>
    <row r="653" spans="50:51" ht="15" customHeight="1">
      <c r="AX653" s="759">
        <v>0</v>
      </c>
      <c r="AY653" s="722"/>
    </row>
    <row r="654" spans="50:51" ht="15" customHeight="1">
      <c r="AX654" s="759">
        <v>0</v>
      </c>
      <c r="AY654" s="722"/>
    </row>
    <row r="655" spans="50:51" ht="15" customHeight="1">
      <c r="AX655" s="759">
        <v>0</v>
      </c>
      <c r="AY655" s="722"/>
    </row>
    <row r="656" spans="50:51" ht="15" customHeight="1">
      <c r="AX656" s="759">
        <v>0</v>
      </c>
      <c r="AY656" s="722"/>
    </row>
    <row r="657" spans="50:51" ht="15" customHeight="1">
      <c r="AX657" s="759">
        <v>0</v>
      </c>
      <c r="AY657" s="722"/>
    </row>
    <row r="658" spans="50:51" ht="15" customHeight="1">
      <c r="AX658" s="759">
        <v>0</v>
      </c>
      <c r="AY658" s="722"/>
    </row>
    <row r="659" spans="50:51" ht="15" customHeight="1">
      <c r="AX659" s="759">
        <v>0</v>
      </c>
      <c r="AY659" s="722"/>
    </row>
    <row r="660" spans="50:51" ht="15" customHeight="1">
      <c r="AX660" s="759">
        <v>0</v>
      </c>
      <c r="AY660" s="722"/>
    </row>
    <row r="661" spans="50:51" ht="15" customHeight="1">
      <c r="AX661" s="759">
        <v>0</v>
      </c>
      <c r="AY661" s="722"/>
    </row>
    <row r="662" spans="50:51" ht="15" customHeight="1">
      <c r="AX662" s="759">
        <v>0</v>
      </c>
      <c r="AY662" s="722"/>
    </row>
    <row r="663" spans="50:51" ht="15" customHeight="1">
      <c r="AX663" s="759">
        <v>0</v>
      </c>
      <c r="AY663" s="722"/>
    </row>
    <row r="664" spans="50:51" ht="15" customHeight="1">
      <c r="AX664" s="759">
        <v>0</v>
      </c>
      <c r="AY664" s="722"/>
    </row>
    <row r="665" spans="50:51" ht="15" customHeight="1">
      <c r="AX665" s="759">
        <v>0</v>
      </c>
      <c r="AY665" s="722"/>
    </row>
    <row r="666" spans="50:51" ht="15" customHeight="1">
      <c r="AX666" s="759">
        <v>0</v>
      </c>
      <c r="AY666" s="722"/>
    </row>
    <row r="667" spans="50:51" ht="15" customHeight="1">
      <c r="AX667" s="759">
        <v>0</v>
      </c>
      <c r="AY667" s="722"/>
    </row>
    <row r="668" spans="50:51" ht="15" customHeight="1">
      <c r="AX668" s="759">
        <v>0</v>
      </c>
      <c r="AY668" s="722"/>
    </row>
    <row r="669" spans="50:51" ht="15" customHeight="1">
      <c r="AX669" s="759">
        <v>0</v>
      </c>
      <c r="AY669" s="722"/>
    </row>
    <row r="670" spans="50:51" ht="15" customHeight="1">
      <c r="AX670" s="759">
        <v>0</v>
      </c>
      <c r="AY670" s="722"/>
    </row>
    <row r="671" spans="50:51" ht="15" customHeight="1">
      <c r="AX671" s="759">
        <v>0</v>
      </c>
      <c r="AY671" s="722"/>
    </row>
    <row r="672" spans="50:51" ht="15" customHeight="1">
      <c r="AX672" s="759">
        <v>0</v>
      </c>
      <c r="AY672" s="722"/>
    </row>
    <row r="673" spans="50:51" ht="15" customHeight="1">
      <c r="AX673" s="759">
        <v>0</v>
      </c>
      <c r="AY673" s="722"/>
    </row>
    <row r="674" spans="50:51" ht="15" customHeight="1">
      <c r="AX674" s="759">
        <v>0</v>
      </c>
      <c r="AY674" s="722"/>
    </row>
    <row r="675" spans="50:51" ht="15" customHeight="1">
      <c r="AX675" s="759">
        <v>0</v>
      </c>
      <c r="AY675" s="722"/>
    </row>
    <row r="676" spans="50:51" ht="15" customHeight="1">
      <c r="AX676" s="759">
        <v>0</v>
      </c>
      <c r="AY676" s="722"/>
    </row>
    <row r="677" spans="50:51" ht="15" customHeight="1">
      <c r="AX677" s="759">
        <v>0</v>
      </c>
      <c r="AY677" s="722"/>
    </row>
    <row r="678" spans="50:51" ht="15" customHeight="1">
      <c r="AX678" s="759">
        <v>0</v>
      </c>
      <c r="AY678" s="722"/>
    </row>
    <row r="679" spans="50:51" ht="15" customHeight="1">
      <c r="AX679" s="759">
        <v>0</v>
      </c>
      <c r="AY679" s="722"/>
    </row>
    <row r="680" spans="50:51" ht="15" customHeight="1">
      <c r="AX680" s="759">
        <v>0</v>
      </c>
      <c r="AY680" s="722"/>
    </row>
    <row r="681" spans="50:51" ht="15" customHeight="1">
      <c r="AX681" s="759">
        <v>0</v>
      </c>
      <c r="AY681" s="722"/>
    </row>
    <row r="682" spans="50:51" ht="15" customHeight="1">
      <c r="AX682" s="759">
        <v>0</v>
      </c>
      <c r="AY682" s="722"/>
    </row>
    <row r="683" spans="50:51" ht="15" customHeight="1">
      <c r="AX683" s="759">
        <v>0</v>
      </c>
      <c r="AY683" s="722"/>
    </row>
    <row r="684" spans="50:51" ht="15" customHeight="1">
      <c r="AX684" s="759">
        <v>0</v>
      </c>
      <c r="AY684" s="722"/>
    </row>
    <row r="685" spans="50:51" ht="15" customHeight="1">
      <c r="AX685" s="759">
        <v>0</v>
      </c>
      <c r="AY685" s="722"/>
    </row>
    <row r="686" spans="50:51" ht="15" customHeight="1">
      <c r="AX686" s="759">
        <v>0</v>
      </c>
      <c r="AY686" s="722"/>
    </row>
    <row r="687" spans="50:51" ht="15" customHeight="1">
      <c r="AX687" s="759">
        <v>0</v>
      </c>
      <c r="AY687" s="722"/>
    </row>
    <row r="688" spans="50:51" ht="15" customHeight="1">
      <c r="AX688" s="759">
        <v>0</v>
      </c>
      <c r="AY688" s="722"/>
    </row>
    <row r="689" spans="50:51" ht="15" customHeight="1">
      <c r="AX689" s="759">
        <v>0</v>
      </c>
      <c r="AY689" s="722"/>
    </row>
    <row r="690" spans="50:51" ht="15" customHeight="1">
      <c r="AX690" s="759">
        <v>0</v>
      </c>
      <c r="AY690" s="722"/>
    </row>
    <row r="691" spans="50:51" ht="15" customHeight="1">
      <c r="AX691" s="759">
        <v>0</v>
      </c>
      <c r="AY691" s="722"/>
    </row>
    <row r="692" spans="50:51" ht="15" customHeight="1">
      <c r="AX692" s="759">
        <v>0</v>
      </c>
      <c r="AY692" s="722"/>
    </row>
    <row r="693" spans="50:51" ht="15" customHeight="1">
      <c r="AX693" s="759">
        <v>0</v>
      </c>
      <c r="AY693" s="722"/>
    </row>
    <row r="694" spans="50:51" ht="15" customHeight="1">
      <c r="AX694" s="759">
        <v>0</v>
      </c>
      <c r="AY694" s="722"/>
    </row>
    <row r="695" spans="50:51" ht="15" customHeight="1">
      <c r="AX695" s="759">
        <v>0</v>
      </c>
      <c r="AY695" s="722"/>
    </row>
    <row r="696" spans="50:51" ht="15" customHeight="1">
      <c r="AX696" s="759">
        <v>0</v>
      </c>
      <c r="AY696" s="722"/>
    </row>
    <row r="697" spans="50:51" ht="15" customHeight="1">
      <c r="AX697" s="759">
        <v>0</v>
      </c>
      <c r="AY697" s="722"/>
    </row>
    <row r="698" spans="50:51" ht="15" customHeight="1">
      <c r="AX698" s="759">
        <v>0</v>
      </c>
      <c r="AY698" s="722"/>
    </row>
    <row r="699" spans="50:51" ht="15" customHeight="1">
      <c r="AX699" s="759">
        <v>0</v>
      </c>
      <c r="AY699" s="722"/>
    </row>
    <row r="700" spans="50:51" ht="15" customHeight="1">
      <c r="AX700" s="759">
        <v>0</v>
      </c>
      <c r="AY700" s="722"/>
    </row>
    <row r="701" spans="50:51" ht="15" customHeight="1">
      <c r="AX701" s="759">
        <v>0</v>
      </c>
      <c r="AY701" s="722"/>
    </row>
    <row r="702" spans="50:51" ht="15" customHeight="1">
      <c r="AX702" s="759">
        <v>0</v>
      </c>
      <c r="AY702" s="722"/>
    </row>
    <row r="703" spans="50:51" ht="15" customHeight="1">
      <c r="AX703" s="759">
        <v>0</v>
      </c>
      <c r="AY703" s="722"/>
    </row>
    <row r="704" spans="50:51" ht="15" customHeight="1">
      <c r="AX704" s="759">
        <v>0</v>
      </c>
      <c r="AY704" s="722"/>
    </row>
    <row r="705" spans="50:51" ht="15" customHeight="1">
      <c r="AX705" s="759">
        <v>0</v>
      </c>
      <c r="AY705" s="722"/>
    </row>
    <row r="706" spans="50:51" ht="15" customHeight="1">
      <c r="AX706" s="759">
        <v>0</v>
      </c>
      <c r="AY706" s="722"/>
    </row>
    <row r="707" spans="50:51" ht="15" customHeight="1">
      <c r="AX707" s="759">
        <v>0</v>
      </c>
      <c r="AY707" s="722"/>
    </row>
    <row r="708" spans="50:51" ht="15" customHeight="1">
      <c r="AX708" s="759">
        <v>0</v>
      </c>
      <c r="AY708" s="722"/>
    </row>
    <row r="709" spans="50:51" ht="15" customHeight="1">
      <c r="AX709" s="759">
        <v>0</v>
      </c>
      <c r="AY709" s="722"/>
    </row>
    <row r="710" spans="50:51" ht="15" customHeight="1">
      <c r="AX710" s="759">
        <v>0</v>
      </c>
      <c r="AY710" s="722"/>
    </row>
    <row r="711" spans="50:51" ht="15" customHeight="1">
      <c r="AX711" s="759">
        <v>0</v>
      </c>
      <c r="AY711" s="722"/>
    </row>
    <row r="712" spans="50:51" ht="15" customHeight="1">
      <c r="AX712" s="759">
        <v>0</v>
      </c>
      <c r="AY712" s="722"/>
    </row>
    <row r="713" spans="50:51" ht="15" customHeight="1">
      <c r="AX713" s="759">
        <v>0</v>
      </c>
      <c r="AY713" s="722"/>
    </row>
    <row r="714" spans="50:51" ht="15" customHeight="1">
      <c r="AX714" s="759">
        <v>0</v>
      </c>
      <c r="AY714" s="722"/>
    </row>
    <row r="715" spans="50:51" ht="15" customHeight="1">
      <c r="AX715" s="759">
        <v>0</v>
      </c>
      <c r="AY715" s="722"/>
    </row>
    <row r="716" spans="50:51" ht="15" customHeight="1">
      <c r="AX716" s="759">
        <v>0</v>
      </c>
      <c r="AY716" s="722"/>
    </row>
    <row r="717" spans="50:51" ht="15" customHeight="1">
      <c r="AX717" s="759">
        <v>0</v>
      </c>
      <c r="AY717" s="722"/>
    </row>
    <row r="718" spans="50:51" ht="15" customHeight="1">
      <c r="AX718" s="759">
        <v>0</v>
      </c>
      <c r="AY718" s="722"/>
    </row>
    <row r="719" spans="50:51" ht="15" customHeight="1">
      <c r="AX719" s="759">
        <v>0</v>
      </c>
      <c r="AY719" s="722"/>
    </row>
    <row r="720" spans="50:51" ht="15" customHeight="1">
      <c r="AX720" s="759">
        <v>0</v>
      </c>
      <c r="AY720" s="722"/>
    </row>
    <row r="721" spans="50:51" ht="15" customHeight="1">
      <c r="AX721" s="759">
        <v>0</v>
      </c>
      <c r="AY721" s="722"/>
    </row>
    <row r="722" spans="50:51" ht="15" customHeight="1">
      <c r="AX722" s="759">
        <v>0</v>
      </c>
      <c r="AY722" s="722"/>
    </row>
    <row r="723" spans="50:51" ht="15" customHeight="1">
      <c r="AX723" s="759">
        <v>0</v>
      </c>
      <c r="AY723" s="722"/>
    </row>
    <row r="724" spans="50:51" ht="15" customHeight="1">
      <c r="AX724" s="759">
        <v>0</v>
      </c>
      <c r="AY724" s="722"/>
    </row>
    <row r="725" spans="50:51" ht="15" customHeight="1">
      <c r="AX725" s="759">
        <v>0</v>
      </c>
      <c r="AY725" s="722"/>
    </row>
    <row r="726" spans="50:51" ht="15" customHeight="1">
      <c r="AX726" s="759">
        <v>0</v>
      </c>
      <c r="AY726" s="722"/>
    </row>
    <row r="727" spans="50:51" ht="15" customHeight="1">
      <c r="AX727" s="759">
        <v>0</v>
      </c>
      <c r="AY727" s="722"/>
    </row>
    <row r="728" spans="50:51" ht="15" customHeight="1">
      <c r="AX728" s="759">
        <v>0</v>
      </c>
      <c r="AY728" s="722"/>
    </row>
    <row r="729" spans="50:51" ht="15" customHeight="1">
      <c r="AX729" s="759">
        <v>0</v>
      </c>
      <c r="AY729" s="722"/>
    </row>
    <row r="730" spans="50:51" ht="15" customHeight="1">
      <c r="AX730" s="759">
        <v>0</v>
      </c>
      <c r="AY730" s="722"/>
    </row>
    <row r="731" spans="50:51" ht="15" customHeight="1">
      <c r="AX731" s="759">
        <v>0</v>
      </c>
      <c r="AY731" s="722"/>
    </row>
    <row r="732" spans="50:51" ht="15" customHeight="1">
      <c r="AX732" s="759">
        <v>0</v>
      </c>
      <c r="AY732" s="722"/>
    </row>
    <row r="733" spans="50:51" ht="15" customHeight="1">
      <c r="AX733" s="759">
        <v>0</v>
      </c>
      <c r="AY733" s="722"/>
    </row>
    <row r="734" spans="50:51" ht="15" customHeight="1">
      <c r="AX734" s="759">
        <v>0</v>
      </c>
      <c r="AY734" s="722"/>
    </row>
    <row r="735" spans="50:51" ht="15" customHeight="1">
      <c r="AX735" s="759">
        <v>0</v>
      </c>
      <c r="AY735" s="722"/>
    </row>
    <row r="736" spans="50:51" ht="15" customHeight="1">
      <c r="AX736" s="759">
        <v>0</v>
      </c>
      <c r="AY736" s="722"/>
    </row>
    <row r="737" spans="50:51" ht="15" customHeight="1">
      <c r="AX737" s="759">
        <v>0</v>
      </c>
      <c r="AY737" s="722"/>
    </row>
    <row r="738" spans="50:51" ht="15" customHeight="1">
      <c r="AX738" s="759">
        <v>0</v>
      </c>
      <c r="AY738" s="722"/>
    </row>
    <row r="739" spans="50:51" ht="15" customHeight="1">
      <c r="AX739" s="759">
        <v>0</v>
      </c>
      <c r="AY739" s="722"/>
    </row>
    <row r="740" spans="50:51" ht="15" customHeight="1">
      <c r="AX740" s="759">
        <v>0</v>
      </c>
      <c r="AY740" s="722"/>
    </row>
    <row r="741" spans="50:51" ht="15" customHeight="1">
      <c r="AX741" s="759">
        <v>0</v>
      </c>
      <c r="AY741" s="722"/>
    </row>
    <row r="742" spans="50:51" ht="15" customHeight="1">
      <c r="AX742" s="759">
        <v>0</v>
      </c>
      <c r="AY742" s="722"/>
    </row>
    <row r="743" spans="50:51" ht="15" customHeight="1">
      <c r="AX743" s="759">
        <v>0</v>
      </c>
      <c r="AY743" s="722"/>
    </row>
    <row r="744" spans="50:51" ht="15" customHeight="1">
      <c r="AX744" s="759">
        <v>0</v>
      </c>
      <c r="AY744" s="722"/>
    </row>
    <row r="745" spans="50:51" ht="15" customHeight="1">
      <c r="AX745" s="759">
        <v>0</v>
      </c>
      <c r="AY745" s="722"/>
    </row>
    <row r="746" spans="50:51" ht="15" customHeight="1">
      <c r="AX746" s="759">
        <v>0</v>
      </c>
      <c r="AY746" s="722"/>
    </row>
    <row r="747" spans="50:51" ht="15" customHeight="1">
      <c r="AX747" s="759">
        <v>0</v>
      </c>
      <c r="AY747" s="722"/>
    </row>
    <row r="748" spans="50:51" ht="15" customHeight="1">
      <c r="AX748" s="759">
        <v>0</v>
      </c>
      <c r="AY748" s="722"/>
    </row>
    <row r="749" spans="50:51" ht="15" customHeight="1">
      <c r="AX749" s="759">
        <v>0</v>
      </c>
      <c r="AY749" s="722"/>
    </row>
    <row r="750" spans="50:51" ht="15" customHeight="1">
      <c r="AX750" s="759">
        <v>0</v>
      </c>
      <c r="AY750" s="722"/>
    </row>
    <row r="751" spans="50:51" ht="15" customHeight="1">
      <c r="AX751" s="759">
        <v>0</v>
      </c>
      <c r="AY751" s="722"/>
    </row>
    <row r="752" spans="50:51" ht="15" customHeight="1">
      <c r="AX752" s="759">
        <v>0</v>
      </c>
      <c r="AY752" s="722"/>
    </row>
    <row r="753" spans="50:51" ht="15" customHeight="1">
      <c r="AX753" s="759">
        <v>0</v>
      </c>
      <c r="AY753" s="722"/>
    </row>
    <row r="754" spans="50:51" ht="15" customHeight="1">
      <c r="AX754" s="759">
        <v>0</v>
      </c>
      <c r="AY754" s="722"/>
    </row>
    <row r="755" spans="50:51" ht="15" customHeight="1">
      <c r="AX755" s="759">
        <v>0</v>
      </c>
      <c r="AY755" s="722"/>
    </row>
    <row r="756" spans="50:51" ht="15" customHeight="1">
      <c r="AX756" s="759">
        <v>0</v>
      </c>
      <c r="AY756" s="722"/>
    </row>
    <row r="757" spans="50:51" ht="15" customHeight="1">
      <c r="AX757" s="759">
        <v>0</v>
      </c>
      <c r="AY757" s="722"/>
    </row>
    <row r="758" spans="50:51" ht="15" customHeight="1">
      <c r="AX758" s="759">
        <v>0</v>
      </c>
      <c r="AY758" s="722"/>
    </row>
    <row r="759" spans="50:51" ht="15" customHeight="1">
      <c r="AX759" s="759">
        <v>0</v>
      </c>
      <c r="AY759" s="722"/>
    </row>
    <row r="760" spans="50:51" ht="15" customHeight="1">
      <c r="AX760" s="759">
        <v>0</v>
      </c>
      <c r="AY760" s="722"/>
    </row>
    <row r="761" spans="50:51" ht="15" customHeight="1">
      <c r="AX761" s="759">
        <v>0</v>
      </c>
      <c r="AY761" s="722"/>
    </row>
    <row r="762" spans="50:51" ht="15" customHeight="1">
      <c r="AX762" s="759">
        <v>0</v>
      </c>
      <c r="AY762" s="722"/>
    </row>
    <row r="763" spans="50:51" ht="15" customHeight="1">
      <c r="AX763" s="759">
        <v>0</v>
      </c>
      <c r="AY763" s="722"/>
    </row>
    <row r="764" spans="50:51" ht="15" customHeight="1">
      <c r="AX764" s="759">
        <v>0</v>
      </c>
      <c r="AY764" s="722"/>
    </row>
    <row r="765" spans="50:51" ht="15" customHeight="1">
      <c r="AX765" s="759">
        <v>0</v>
      </c>
      <c r="AY765" s="722"/>
    </row>
    <row r="766" spans="50:51" ht="15" customHeight="1">
      <c r="AX766" s="759">
        <v>0</v>
      </c>
      <c r="AY766" s="722"/>
    </row>
    <row r="767" spans="50:51" ht="15" customHeight="1">
      <c r="AX767" s="759">
        <v>0</v>
      </c>
      <c r="AY767" s="722"/>
    </row>
    <row r="768" spans="50:51" ht="15" customHeight="1">
      <c r="AX768" s="759">
        <v>0</v>
      </c>
      <c r="AY768" s="722"/>
    </row>
    <row r="769" spans="50:51" ht="15" customHeight="1">
      <c r="AX769" s="759">
        <v>0</v>
      </c>
      <c r="AY769" s="722"/>
    </row>
    <row r="770" spans="50:51" ht="15" customHeight="1">
      <c r="AX770" s="759">
        <v>0</v>
      </c>
      <c r="AY770" s="722"/>
    </row>
    <row r="771" spans="50:51" ht="15" customHeight="1">
      <c r="AX771" s="759">
        <v>0</v>
      </c>
      <c r="AY771" s="722"/>
    </row>
    <row r="772" spans="50:51" ht="15" customHeight="1">
      <c r="AX772" s="759">
        <v>0</v>
      </c>
      <c r="AY772" s="722"/>
    </row>
    <row r="773" spans="50:51" ht="15" customHeight="1">
      <c r="AX773" s="759">
        <v>0</v>
      </c>
      <c r="AY773" s="722"/>
    </row>
    <row r="774" spans="50:51" ht="15" customHeight="1">
      <c r="AX774" s="759">
        <v>0</v>
      </c>
      <c r="AY774" s="722"/>
    </row>
    <row r="775" spans="50:51" ht="15" customHeight="1">
      <c r="AX775" s="759">
        <v>0</v>
      </c>
      <c r="AY775" s="722"/>
    </row>
    <row r="776" spans="50:51" ht="15" customHeight="1">
      <c r="AX776" s="759">
        <v>0</v>
      </c>
      <c r="AY776" s="722"/>
    </row>
    <row r="777" spans="50:51" ht="15" customHeight="1">
      <c r="AX777" s="759">
        <v>0</v>
      </c>
      <c r="AY777" s="722"/>
    </row>
    <row r="778" spans="50:51" ht="15" customHeight="1">
      <c r="AX778" s="759">
        <v>0</v>
      </c>
      <c r="AY778" s="722"/>
    </row>
    <row r="779" spans="50:51" ht="15" customHeight="1">
      <c r="AX779" s="759">
        <v>0</v>
      </c>
      <c r="AY779" s="722"/>
    </row>
    <row r="780" spans="50:51" ht="15" customHeight="1">
      <c r="AX780" s="759">
        <v>0</v>
      </c>
      <c r="AY780" s="722"/>
    </row>
    <row r="781" spans="50:51" ht="15" customHeight="1">
      <c r="AX781" s="759">
        <v>0</v>
      </c>
      <c r="AY781" s="722"/>
    </row>
    <row r="782" spans="50:51" ht="15" customHeight="1">
      <c r="AX782" s="759">
        <v>0</v>
      </c>
      <c r="AY782" s="722"/>
    </row>
    <row r="783" spans="50:51" ht="15" customHeight="1">
      <c r="AX783" s="759">
        <v>0</v>
      </c>
      <c r="AY783" s="722"/>
    </row>
    <row r="784" spans="50:51" ht="15" customHeight="1">
      <c r="AX784" s="759">
        <v>0</v>
      </c>
      <c r="AY784" s="722"/>
    </row>
    <row r="785" spans="50:51" ht="15" customHeight="1">
      <c r="AX785" s="759">
        <v>0</v>
      </c>
      <c r="AY785" s="722"/>
    </row>
    <row r="786" spans="50:51" ht="15" customHeight="1">
      <c r="AX786" s="759">
        <v>0</v>
      </c>
      <c r="AY786" s="722"/>
    </row>
    <row r="787" spans="50:51" ht="15" customHeight="1">
      <c r="AX787" s="759">
        <v>0</v>
      </c>
      <c r="AY787" s="722"/>
    </row>
    <row r="788" spans="50:51" ht="15" customHeight="1">
      <c r="AX788" s="759">
        <v>0</v>
      </c>
      <c r="AY788" s="722"/>
    </row>
    <row r="789" spans="50:51" ht="15" customHeight="1">
      <c r="AX789" s="759">
        <v>0</v>
      </c>
      <c r="AY789" s="722"/>
    </row>
    <row r="790" spans="50:51" ht="15" customHeight="1">
      <c r="AX790" s="759">
        <v>0</v>
      </c>
      <c r="AY790" s="722"/>
    </row>
    <row r="791" spans="50:51" ht="15" customHeight="1">
      <c r="AX791" s="759">
        <v>0</v>
      </c>
      <c r="AY791" s="722"/>
    </row>
    <row r="792" spans="50:51" ht="15" customHeight="1">
      <c r="AX792" s="759">
        <v>0</v>
      </c>
      <c r="AY792" s="722"/>
    </row>
    <row r="793" spans="50:51" ht="15" customHeight="1">
      <c r="AX793" s="759">
        <v>0</v>
      </c>
      <c r="AY793" s="722"/>
    </row>
    <row r="794" spans="50:51" ht="15" customHeight="1">
      <c r="AX794" s="759">
        <v>0</v>
      </c>
      <c r="AY794" s="722"/>
    </row>
    <row r="795" spans="50:51" ht="15" customHeight="1">
      <c r="AX795" s="759">
        <v>0</v>
      </c>
      <c r="AY795" s="722"/>
    </row>
    <row r="796" spans="50:51" ht="15" customHeight="1">
      <c r="AX796" s="759">
        <v>0</v>
      </c>
      <c r="AY796" s="722"/>
    </row>
    <row r="797" spans="50:51" ht="15" customHeight="1">
      <c r="AX797" s="759">
        <v>0</v>
      </c>
      <c r="AY797" s="722"/>
    </row>
    <row r="798" spans="50:51" ht="15" customHeight="1">
      <c r="AX798" s="759">
        <v>0</v>
      </c>
      <c r="AY798" s="722"/>
    </row>
    <row r="799" spans="50:51" ht="15" customHeight="1">
      <c r="AX799" s="759">
        <v>0</v>
      </c>
      <c r="AY799" s="722"/>
    </row>
    <row r="800" spans="50:51" ht="15" customHeight="1">
      <c r="AX800" s="759">
        <v>0</v>
      </c>
      <c r="AY800" s="722"/>
    </row>
    <row r="801" spans="50:51" ht="15" customHeight="1">
      <c r="AX801" s="759">
        <v>0</v>
      </c>
      <c r="AY801" s="722"/>
    </row>
    <row r="802" spans="50:51" ht="15" customHeight="1">
      <c r="AX802" s="759">
        <v>0</v>
      </c>
      <c r="AY802" s="722"/>
    </row>
    <row r="803" spans="50:51" ht="15" customHeight="1">
      <c r="AX803" s="759">
        <v>0</v>
      </c>
      <c r="AY803" s="722"/>
    </row>
    <row r="804" spans="50:51" ht="15" customHeight="1">
      <c r="AX804" s="759">
        <v>0</v>
      </c>
      <c r="AY804" s="722"/>
    </row>
    <row r="805" spans="50:51" ht="15" customHeight="1">
      <c r="AX805" s="759">
        <v>0</v>
      </c>
      <c r="AY805" s="722"/>
    </row>
    <row r="806" spans="50:51" ht="15" customHeight="1">
      <c r="AX806" s="759">
        <v>0</v>
      </c>
      <c r="AY806" s="722"/>
    </row>
    <row r="807" spans="50:51" ht="15" customHeight="1">
      <c r="AX807" s="759">
        <v>0</v>
      </c>
      <c r="AY807" s="722"/>
    </row>
    <row r="808" spans="50:51" ht="15" customHeight="1">
      <c r="AX808" s="759">
        <v>0</v>
      </c>
      <c r="AY808" s="722"/>
    </row>
    <row r="809" spans="50:51" ht="15" customHeight="1">
      <c r="AX809" s="759">
        <v>0</v>
      </c>
      <c r="AY809" s="722"/>
    </row>
    <row r="810" spans="50:51" ht="15" customHeight="1">
      <c r="AX810" s="759">
        <v>0</v>
      </c>
      <c r="AY810" s="722"/>
    </row>
    <row r="811" spans="50:51" ht="15" customHeight="1">
      <c r="AX811" s="759">
        <v>0</v>
      </c>
      <c r="AY811" s="722"/>
    </row>
    <row r="812" spans="50:51" ht="15" customHeight="1">
      <c r="AX812" s="759">
        <v>0</v>
      </c>
      <c r="AY812" s="722"/>
    </row>
    <row r="813" spans="50:51" ht="15" customHeight="1">
      <c r="AX813" s="759">
        <v>0</v>
      </c>
      <c r="AY813" s="722"/>
    </row>
    <row r="814" spans="50:51" ht="15" customHeight="1">
      <c r="AX814" s="759">
        <v>0</v>
      </c>
      <c r="AY814" s="722"/>
    </row>
    <row r="815" spans="50:51" ht="15" customHeight="1">
      <c r="AX815" s="759">
        <v>0</v>
      </c>
      <c r="AY815" s="722"/>
    </row>
    <row r="816" spans="50:51" ht="15" customHeight="1">
      <c r="AX816" s="759">
        <v>0</v>
      </c>
      <c r="AY816" s="722"/>
    </row>
    <row r="817" spans="50:51" ht="15" customHeight="1">
      <c r="AX817" s="759">
        <v>0</v>
      </c>
      <c r="AY817" s="722"/>
    </row>
    <row r="818" spans="50:51" ht="15" customHeight="1">
      <c r="AX818" s="759">
        <v>0</v>
      </c>
      <c r="AY818" s="722"/>
    </row>
    <row r="819" spans="50:51" ht="15" customHeight="1">
      <c r="AX819" s="759">
        <v>0</v>
      </c>
      <c r="AY819" s="722"/>
    </row>
    <row r="820" spans="50:51" ht="15" customHeight="1">
      <c r="AX820" s="759">
        <v>0</v>
      </c>
      <c r="AY820" s="722"/>
    </row>
    <row r="821" spans="50:51" ht="15" customHeight="1">
      <c r="AX821" s="759">
        <v>0</v>
      </c>
      <c r="AY821" s="722"/>
    </row>
    <row r="822" spans="50:51" ht="15" customHeight="1">
      <c r="AX822" s="759">
        <v>0</v>
      </c>
      <c r="AY822" s="722"/>
    </row>
    <row r="823" spans="50:51" ht="15" customHeight="1">
      <c r="AX823" s="759">
        <v>0</v>
      </c>
      <c r="AY823" s="722"/>
    </row>
    <row r="824" spans="50:51" ht="15" customHeight="1">
      <c r="AX824" s="759">
        <v>0</v>
      </c>
      <c r="AY824" s="722"/>
    </row>
    <row r="825" spans="50:51" ht="15" customHeight="1">
      <c r="AX825" s="759">
        <v>0</v>
      </c>
      <c r="AY825" s="722"/>
    </row>
    <row r="826" spans="50:51" ht="15" customHeight="1">
      <c r="AX826" s="759">
        <v>0</v>
      </c>
      <c r="AY826" s="722"/>
    </row>
    <row r="827" spans="50:51" ht="15" customHeight="1">
      <c r="AX827" s="759">
        <v>0</v>
      </c>
      <c r="AY827" s="722"/>
    </row>
    <row r="828" spans="50:51" ht="15" customHeight="1">
      <c r="AX828" s="759">
        <v>0</v>
      </c>
      <c r="AY828" s="722"/>
    </row>
    <row r="829" spans="50:51" ht="15" customHeight="1">
      <c r="AX829" s="759">
        <v>0</v>
      </c>
      <c r="AY829" s="722"/>
    </row>
    <row r="830" spans="50:51" ht="15" customHeight="1">
      <c r="AX830" s="759">
        <v>0</v>
      </c>
      <c r="AY830" s="722"/>
    </row>
    <row r="831" spans="50:51" ht="15" customHeight="1">
      <c r="AX831" s="759">
        <v>0</v>
      </c>
      <c r="AY831" s="722"/>
    </row>
    <row r="832" spans="50:51" ht="15" customHeight="1">
      <c r="AX832" s="759">
        <v>0</v>
      </c>
      <c r="AY832" s="722"/>
    </row>
    <row r="833" spans="50:51" ht="15" customHeight="1">
      <c r="AX833" s="759">
        <v>0</v>
      </c>
      <c r="AY833" s="722"/>
    </row>
    <row r="834" spans="50:51" ht="15" customHeight="1">
      <c r="AX834" s="759">
        <v>0</v>
      </c>
      <c r="AY834" s="722"/>
    </row>
    <row r="835" spans="50:51" ht="15" customHeight="1">
      <c r="AX835" s="759">
        <v>0</v>
      </c>
      <c r="AY835" s="722"/>
    </row>
    <row r="836" spans="50:51" ht="15" customHeight="1">
      <c r="AX836" s="759">
        <v>0</v>
      </c>
      <c r="AY836" s="722"/>
    </row>
    <row r="837" spans="50:51" ht="15" customHeight="1">
      <c r="AX837" s="759">
        <v>0</v>
      </c>
      <c r="AY837" s="722"/>
    </row>
    <row r="838" spans="50:51" ht="15" customHeight="1">
      <c r="AX838" s="759">
        <v>0</v>
      </c>
      <c r="AY838" s="722"/>
    </row>
    <row r="839" spans="50:51" ht="15" customHeight="1">
      <c r="AX839" s="759">
        <v>0</v>
      </c>
      <c r="AY839" s="722"/>
    </row>
    <row r="840" spans="50:51" ht="15" customHeight="1">
      <c r="AX840" s="759">
        <v>0</v>
      </c>
      <c r="AY840" s="722"/>
    </row>
    <row r="841" spans="50:51" ht="15" customHeight="1">
      <c r="AX841" s="759">
        <v>0</v>
      </c>
      <c r="AY841" s="722"/>
    </row>
    <row r="842" spans="50:51" ht="15" customHeight="1">
      <c r="AX842" s="759">
        <v>0</v>
      </c>
      <c r="AY842" s="722"/>
    </row>
    <row r="843" spans="50:51" ht="15" customHeight="1">
      <c r="AX843" s="759">
        <v>0</v>
      </c>
      <c r="AY843" s="722"/>
    </row>
    <row r="844" spans="50:51" ht="15" customHeight="1">
      <c r="AX844" s="759">
        <v>0</v>
      </c>
      <c r="AY844" s="722"/>
    </row>
    <row r="845" spans="50:51" ht="15" customHeight="1">
      <c r="AX845" s="759">
        <v>0</v>
      </c>
      <c r="AY845" s="722"/>
    </row>
    <row r="846" spans="50:51" ht="15" customHeight="1">
      <c r="AX846" s="759">
        <v>0</v>
      </c>
      <c r="AY846" s="722"/>
    </row>
    <row r="847" spans="50:51" ht="15" customHeight="1">
      <c r="AX847" s="759">
        <v>0</v>
      </c>
      <c r="AY847" s="722"/>
    </row>
    <row r="848" spans="50:51" ht="15" customHeight="1">
      <c r="AX848" s="759">
        <v>0</v>
      </c>
      <c r="AY848" s="722"/>
    </row>
    <row r="849" spans="50:51" ht="15" customHeight="1">
      <c r="AX849" s="759">
        <v>0</v>
      </c>
      <c r="AY849" s="722"/>
    </row>
    <row r="850" spans="50:51" ht="15" customHeight="1">
      <c r="AX850" s="759">
        <v>0</v>
      </c>
      <c r="AY850" s="722"/>
    </row>
    <row r="851" spans="50:51" ht="15" customHeight="1">
      <c r="AX851" s="759">
        <v>0</v>
      </c>
      <c r="AY851" s="722"/>
    </row>
    <row r="852" spans="50:51" ht="15" customHeight="1">
      <c r="AX852" s="759">
        <v>0</v>
      </c>
      <c r="AY852" s="722"/>
    </row>
    <row r="853" spans="50:51" ht="15" customHeight="1">
      <c r="AX853" s="759">
        <v>0</v>
      </c>
      <c r="AY853" s="722"/>
    </row>
    <row r="854" spans="50:51" ht="15" customHeight="1">
      <c r="AX854" s="759">
        <v>0</v>
      </c>
      <c r="AY854" s="722"/>
    </row>
    <row r="855" spans="50:51" ht="15" customHeight="1">
      <c r="AX855" s="759">
        <v>0</v>
      </c>
      <c r="AY855" s="722"/>
    </row>
    <row r="856" spans="50:51" ht="15" customHeight="1">
      <c r="AX856" s="759">
        <v>0</v>
      </c>
      <c r="AY856" s="722"/>
    </row>
    <row r="857" spans="50:51" ht="15" customHeight="1">
      <c r="AX857" s="759">
        <v>0</v>
      </c>
      <c r="AY857" s="722"/>
    </row>
    <row r="858" spans="50:51" ht="15" customHeight="1">
      <c r="AX858" s="759">
        <v>0</v>
      </c>
      <c r="AY858" s="722"/>
    </row>
    <row r="859" spans="50:51" ht="15" customHeight="1">
      <c r="AX859" s="759">
        <v>0</v>
      </c>
      <c r="AY859" s="722"/>
    </row>
    <row r="860" spans="50:51" ht="15" customHeight="1">
      <c r="AX860" s="759">
        <v>0</v>
      </c>
      <c r="AY860" s="722"/>
    </row>
    <row r="861" spans="50:51" ht="15" customHeight="1">
      <c r="AX861" s="759">
        <v>0</v>
      </c>
      <c r="AY861" s="722"/>
    </row>
    <row r="862" spans="50:51" ht="15" customHeight="1">
      <c r="AX862" s="759">
        <v>0</v>
      </c>
      <c r="AY862" s="722"/>
    </row>
    <row r="863" spans="50:51" ht="15" customHeight="1">
      <c r="AX863" s="759">
        <v>0</v>
      </c>
      <c r="AY863" s="722"/>
    </row>
    <row r="864" spans="50:51" ht="15" customHeight="1">
      <c r="AX864" s="759">
        <v>0</v>
      </c>
      <c r="AY864" s="722"/>
    </row>
    <row r="865" spans="50:51" ht="15" customHeight="1">
      <c r="AX865" s="759">
        <v>0</v>
      </c>
      <c r="AY865" s="722"/>
    </row>
    <row r="866" spans="50:51" ht="15" customHeight="1">
      <c r="AX866" s="759">
        <v>0</v>
      </c>
      <c r="AY866" s="722"/>
    </row>
    <row r="867" spans="50:51" ht="15" customHeight="1">
      <c r="AX867" s="759">
        <v>0</v>
      </c>
      <c r="AY867" s="722"/>
    </row>
    <row r="868" spans="50:51" ht="15" customHeight="1">
      <c r="AX868" s="759">
        <v>0</v>
      </c>
      <c r="AY868" s="722"/>
    </row>
    <row r="869" spans="50:51" ht="15" customHeight="1">
      <c r="AX869" s="759">
        <v>0</v>
      </c>
      <c r="AY869" s="722"/>
    </row>
    <row r="870" spans="50:51" ht="15" customHeight="1">
      <c r="AX870" s="759">
        <v>0</v>
      </c>
      <c r="AY870" s="722"/>
    </row>
    <row r="871" spans="50:51" ht="15" customHeight="1">
      <c r="AX871" s="759">
        <v>0</v>
      </c>
      <c r="AY871" s="722"/>
    </row>
    <row r="872" spans="50:51" ht="15" customHeight="1">
      <c r="AX872" s="759">
        <v>0</v>
      </c>
      <c r="AY872" s="722"/>
    </row>
    <row r="873" spans="50:51" ht="15" customHeight="1">
      <c r="AX873" s="759">
        <v>0</v>
      </c>
      <c r="AY873" s="722"/>
    </row>
    <row r="874" spans="50:51" ht="15" customHeight="1">
      <c r="AX874" s="759">
        <v>0</v>
      </c>
      <c r="AY874" s="722"/>
    </row>
    <row r="875" spans="50:51" ht="15" customHeight="1">
      <c r="AX875" s="759">
        <v>0</v>
      </c>
      <c r="AY875" s="722"/>
    </row>
    <row r="876" spans="50:51" ht="15" customHeight="1">
      <c r="AX876" s="759">
        <v>0</v>
      </c>
      <c r="AY876" s="722"/>
    </row>
    <row r="877" spans="50:51" ht="15" customHeight="1">
      <c r="AX877" s="759">
        <v>0</v>
      </c>
      <c r="AY877" s="722"/>
    </row>
    <row r="878" spans="50:51" ht="15" customHeight="1">
      <c r="AX878" s="759">
        <v>0</v>
      </c>
      <c r="AY878" s="722"/>
    </row>
    <row r="879" spans="50:51" ht="15" customHeight="1">
      <c r="AX879" s="759">
        <v>0</v>
      </c>
      <c r="AY879" s="722"/>
    </row>
    <row r="880" spans="50:51" ht="15" customHeight="1">
      <c r="AX880" s="759">
        <v>0</v>
      </c>
      <c r="AY880" s="722"/>
    </row>
    <row r="881" spans="50:51" ht="15" customHeight="1">
      <c r="AX881" s="759">
        <v>0</v>
      </c>
      <c r="AY881" s="722"/>
    </row>
    <row r="882" spans="50:51" ht="15" customHeight="1">
      <c r="AX882" s="759">
        <v>0</v>
      </c>
      <c r="AY882" s="722"/>
    </row>
    <row r="883" spans="50:51" ht="15" customHeight="1">
      <c r="AX883" s="759">
        <v>0</v>
      </c>
      <c r="AY883" s="722"/>
    </row>
    <row r="884" spans="50:51" ht="15" customHeight="1">
      <c r="AX884" s="759">
        <v>0</v>
      </c>
      <c r="AY884" s="722"/>
    </row>
    <row r="885" spans="50:51" ht="15" customHeight="1">
      <c r="AX885" s="759">
        <v>0</v>
      </c>
      <c r="AY885" s="722"/>
    </row>
    <row r="886" spans="50:51" ht="15" customHeight="1">
      <c r="AX886" s="759">
        <v>0</v>
      </c>
      <c r="AY886" s="722"/>
    </row>
    <row r="887" spans="50:51" ht="15" customHeight="1">
      <c r="AX887" s="759">
        <v>0</v>
      </c>
      <c r="AY887" s="722"/>
    </row>
    <row r="888" spans="50:51" ht="15" customHeight="1">
      <c r="AX888" s="759">
        <v>0</v>
      </c>
      <c r="AY888" s="722"/>
    </row>
    <row r="889" spans="50:51" ht="15" customHeight="1">
      <c r="AX889" s="759">
        <v>0</v>
      </c>
      <c r="AY889" s="722"/>
    </row>
    <row r="890" spans="50:51" ht="15" customHeight="1">
      <c r="AX890" s="759">
        <v>0</v>
      </c>
      <c r="AY890" s="722"/>
    </row>
    <row r="891" spans="50:51" ht="15" customHeight="1">
      <c r="AX891" s="759">
        <v>0</v>
      </c>
      <c r="AY891" s="722"/>
    </row>
    <row r="892" spans="50:51" ht="15" customHeight="1">
      <c r="AX892" s="759">
        <v>0</v>
      </c>
      <c r="AY892" s="722"/>
    </row>
    <row r="893" spans="50:51" ht="15" customHeight="1">
      <c r="AX893" s="759">
        <v>0</v>
      </c>
      <c r="AY893" s="722"/>
    </row>
    <row r="894" spans="50:51" ht="15" customHeight="1">
      <c r="AX894" s="759">
        <v>0</v>
      </c>
      <c r="AY894" s="722"/>
    </row>
    <row r="895" spans="50:51" ht="15" customHeight="1">
      <c r="AX895" s="759">
        <v>0</v>
      </c>
      <c r="AY895" s="722"/>
    </row>
    <row r="896" spans="50:51" ht="15" customHeight="1">
      <c r="AX896" s="759">
        <v>0</v>
      </c>
      <c r="AY896" s="722"/>
    </row>
    <row r="897" spans="50:51" ht="15" customHeight="1">
      <c r="AX897" s="759">
        <v>0</v>
      </c>
      <c r="AY897" s="722"/>
    </row>
    <row r="898" spans="50:51" ht="15" customHeight="1">
      <c r="AX898" s="759">
        <v>0</v>
      </c>
      <c r="AY898" s="722"/>
    </row>
    <row r="899" spans="50:51" ht="15" customHeight="1">
      <c r="AX899" s="759">
        <v>0</v>
      </c>
      <c r="AY899" s="722"/>
    </row>
    <row r="900" spans="50:51" ht="15" customHeight="1">
      <c r="AX900" s="759">
        <v>0</v>
      </c>
      <c r="AY900" s="722"/>
    </row>
    <row r="901" spans="50:51" ht="15" customHeight="1">
      <c r="AX901" s="759">
        <v>0</v>
      </c>
      <c r="AY901" s="722"/>
    </row>
    <row r="902" spans="50:51" ht="15" customHeight="1">
      <c r="AX902" s="759">
        <v>0</v>
      </c>
      <c r="AY902" s="722"/>
    </row>
    <row r="903" spans="50:51" ht="15" customHeight="1">
      <c r="AX903" s="759">
        <v>0</v>
      </c>
      <c r="AY903" s="722"/>
    </row>
    <row r="904" spans="50:51" ht="15" customHeight="1">
      <c r="AX904" s="759">
        <v>0</v>
      </c>
      <c r="AY904" s="722"/>
    </row>
    <row r="905" spans="50:51" ht="15" customHeight="1">
      <c r="AX905" s="759">
        <v>0</v>
      </c>
      <c r="AY905" s="722"/>
    </row>
    <row r="906" spans="50:51" ht="15" customHeight="1">
      <c r="AX906" s="759">
        <v>0</v>
      </c>
      <c r="AY906" s="722"/>
    </row>
    <row r="907" spans="50:51" ht="15" customHeight="1">
      <c r="AX907" s="759">
        <v>0</v>
      </c>
      <c r="AY907" s="722"/>
    </row>
    <row r="908" spans="50:51" ht="15" customHeight="1">
      <c r="AX908" s="759">
        <v>0</v>
      </c>
      <c r="AY908" s="722"/>
    </row>
    <row r="909" spans="50:51" ht="15" customHeight="1">
      <c r="AX909" s="759">
        <v>0</v>
      </c>
      <c r="AY909" s="722"/>
    </row>
    <row r="910" spans="50:51" ht="15" customHeight="1">
      <c r="AX910" s="759">
        <v>0</v>
      </c>
      <c r="AY910" s="722"/>
    </row>
    <row r="911" spans="50:51" ht="15" customHeight="1">
      <c r="AX911" s="759">
        <v>0</v>
      </c>
      <c r="AY911" s="722"/>
    </row>
    <row r="912" spans="50:51" ht="15" customHeight="1">
      <c r="AX912" s="759">
        <v>0</v>
      </c>
      <c r="AY912" s="722"/>
    </row>
    <row r="913" spans="50:51" ht="15" customHeight="1">
      <c r="AX913" s="759">
        <v>0</v>
      </c>
      <c r="AY913" s="722"/>
    </row>
    <row r="914" spans="50:51" ht="15" customHeight="1">
      <c r="AX914" s="759">
        <v>0</v>
      </c>
      <c r="AY914" s="722"/>
    </row>
    <row r="915" spans="50:51" ht="15" customHeight="1">
      <c r="AX915" s="759">
        <v>0</v>
      </c>
      <c r="AY915" s="722"/>
    </row>
    <row r="916" spans="50:51" ht="15" customHeight="1">
      <c r="AX916" s="759">
        <v>0</v>
      </c>
      <c r="AY916" s="722"/>
    </row>
    <row r="917" spans="50:51" ht="15" customHeight="1">
      <c r="AX917" s="759">
        <v>0</v>
      </c>
      <c r="AY917" s="722"/>
    </row>
    <row r="918" spans="50:51" ht="15" customHeight="1">
      <c r="AX918" s="759">
        <v>0</v>
      </c>
      <c r="AY918" s="722"/>
    </row>
    <row r="919" spans="50:51" ht="15" customHeight="1">
      <c r="AX919" s="759">
        <v>0</v>
      </c>
      <c r="AY919" s="722"/>
    </row>
    <row r="920" spans="50:51" ht="15" customHeight="1">
      <c r="AX920" s="759">
        <v>0</v>
      </c>
      <c r="AY920" s="722"/>
    </row>
    <row r="921" spans="50:51" ht="15" customHeight="1">
      <c r="AX921" s="759">
        <v>0</v>
      </c>
      <c r="AY921" s="722"/>
    </row>
    <row r="922" spans="50:51" ht="15" customHeight="1">
      <c r="AX922" s="759">
        <v>0</v>
      </c>
      <c r="AY922" s="722"/>
    </row>
    <row r="923" spans="50:51" ht="15" customHeight="1">
      <c r="AX923" s="759">
        <v>0</v>
      </c>
      <c r="AY923" s="722"/>
    </row>
    <row r="924" spans="50:51" ht="15" customHeight="1">
      <c r="AX924" s="759">
        <v>0</v>
      </c>
      <c r="AY924" s="722"/>
    </row>
    <row r="925" spans="50:51" ht="15" customHeight="1">
      <c r="AX925" s="759">
        <v>0</v>
      </c>
      <c r="AY925" s="722"/>
    </row>
    <row r="926" spans="50:51" ht="15" customHeight="1">
      <c r="AX926" s="759">
        <v>0</v>
      </c>
      <c r="AY926" s="722"/>
    </row>
    <row r="927" spans="50:51" ht="15" customHeight="1">
      <c r="AX927" s="759">
        <v>0</v>
      </c>
      <c r="AY927" s="722"/>
    </row>
    <row r="928" spans="50:51" ht="15" customHeight="1">
      <c r="AX928" s="759">
        <v>0</v>
      </c>
      <c r="AY928" s="722"/>
    </row>
  </sheetData>
  <sheetProtection autoFilter="0"/>
  <mergeCells count="6">
    <mergeCell ref="AB142:AL142"/>
    <mergeCell ref="AA1:AW1"/>
    <mergeCell ref="AA2:AA3"/>
    <mergeCell ref="AB2:AB3"/>
    <mergeCell ref="AC2:AC3"/>
    <mergeCell ref="AB141:AL141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rgb="FFFFFF00"/>
  </sheetPr>
  <dimension ref="A1:GE141"/>
  <sheetViews>
    <sheetView zoomScale="71" zoomScaleNormal="71" workbookViewId="0">
      <pane xSplit="3" ySplit="3" topLeftCell="CS4" activePane="bottomRight" state="frozen"/>
      <selection pane="bottomRight" activeCell="GE40" sqref="GE40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67" width="15.28515625" customWidth="1"/>
    <col min="168" max="168" width="15" customWidth="1"/>
    <col min="169" max="169" width="8.140625" customWidth="1"/>
    <col min="170" max="170" width="10.7109375" bestFit="1" customWidth="1"/>
    <col min="171" max="171" width="13.42578125" bestFit="1" customWidth="1"/>
    <col min="172" max="172" width="18.42578125" customWidth="1"/>
    <col min="173" max="173" width="11.7109375" customWidth="1"/>
    <col min="174" max="174" width="17.140625" customWidth="1"/>
    <col min="175" max="175" width="11.7109375" bestFit="1" customWidth="1"/>
    <col min="176" max="176" width="13.7109375" customWidth="1"/>
    <col min="177" max="177" width="15.85546875" customWidth="1"/>
    <col min="186" max="186" width="13.85546875" bestFit="1" customWidth="1"/>
    <col min="187" max="187" width="11.85546875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24"/>
      <c r="B1" s="624"/>
      <c r="C1" s="624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624" t="s">
        <v>6147</v>
      </c>
      <c r="EL1" s="623"/>
      <c r="EM1" s="623"/>
      <c r="EN1" s="623"/>
      <c r="EO1" s="623"/>
      <c r="EP1" s="623"/>
      <c r="EQ1" s="623"/>
      <c r="ER1" s="623"/>
      <c r="ES1" s="623"/>
      <c r="ET1" s="623"/>
      <c r="EU1" s="623"/>
      <c r="EV1" s="623"/>
      <c r="EW1" s="623"/>
      <c r="EX1" s="623"/>
      <c r="EY1" s="623"/>
      <c r="EZ1" s="623"/>
      <c r="FA1" s="623"/>
      <c r="FB1" s="623"/>
      <c r="FC1" s="623"/>
      <c r="FD1" s="623"/>
      <c r="FE1" s="623"/>
      <c r="FF1" s="623"/>
      <c r="FG1" s="623"/>
      <c r="FH1" s="623"/>
      <c r="FI1" s="623"/>
      <c r="FJ1" s="623"/>
      <c r="FK1" s="623"/>
      <c r="FL1" s="693" t="s">
        <v>6148</v>
      </c>
      <c r="FM1" s="693"/>
      <c r="FN1" s="693"/>
      <c r="FO1" s="693"/>
      <c r="FP1" s="947" t="s">
        <v>6149</v>
      </c>
      <c r="FQ1" s="948"/>
      <c r="FR1" s="945" t="s">
        <v>6150</v>
      </c>
      <c r="FS1" s="946"/>
      <c r="FT1" s="941" t="s">
        <v>6151</v>
      </c>
      <c r="FU1" s="942"/>
    </row>
    <row r="2" spans="1:187" ht="15" customHeight="1">
      <c r="A2" s="930" t="s">
        <v>6152</v>
      </c>
      <c r="B2" s="935" t="s">
        <v>6153</v>
      </c>
      <c r="C2" s="934" t="s">
        <v>273</v>
      </c>
      <c r="D2" s="931" t="s">
        <v>6154</v>
      </c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3"/>
      <c r="P2" s="931" t="s">
        <v>6155</v>
      </c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3"/>
      <c r="AB2" s="931" t="s">
        <v>6156</v>
      </c>
      <c r="AC2" s="932"/>
      <c r="AD2" s="932"/>
      <c r="AE2" s="932"/>
      <c r="AF2" s="932"/>
      <c r="AG2" s="932"/>
      <c r="AH2" s="932"/>
      <c r="AI2" s="932"/>
      <c r="AJ2" s="932"/>
      <c r="AK2" s="932"/>
      <c r="AL2" s="932"/>
      <c r="AM2" s="933"/>
      <c r="AN2" s="931" t="s">
        <v>6157</v>
      </c>
      <c r="AO2" s="932"/>
      <c r="AP2" s="932"/>
      <c r="AQ2" s="932"/>
      <c r="AR2" s="932"/>
      <c r="AS2" s="932"/>
      <c r="AT2" s="932"/>
      <c r="AU2" s="932"/>
      <c r="AV2" s="932"/>
      <c r="AW2" s="932"/>
      <c r="AX2" s="932"/>
      <c r="AY2" s="933"/>
      <c r="AZ2" s="931" t="s">
        <v>6158</v>
      </c>
      <c r="BA2" s="932"/>
      <c r="BB2" s="932"/>
      <c r="BC2" s="932"/>
      <c r="BD2" s="932"/>
      <c r="BE2" s="932"/>
      <c r="BF2" s="932"/>
      <c r="BG2" s="932"/>
      <c r="BH2" s="932"/>
      <c r="BI2" s="932"/>
      <c r="BJ2" s="932"/>
      <c r="BK2" s="933"/>
      <c r="BL2" s="931" t="s">
        <v>6159</v>
      </c>
      <c r="BM2" s="932"/>
      <c r="BN2" s="932"/>
      <c r="BO2" s="932"/>
      <c r="BP2" s="932"/>
      <c r="BQ2" s="932"/>
      <c r="BR2" s="932"/>
      <c r="BS2" s="932"/>
      <c r="BT2" s="932"/>
      <c r="BU2" s="932"/>
      <c r="BV2" s="932"/>
      <c r="BW2" s="933"/>
      <c r="BX2" s="931" t="s">
        <v>6160</v>
      </c>
      <c r="BY2" s="932"/>
      <c r="BZ2" s="932"/>
      <c r="CA2" s="932"/>
      <c r="CB2" s="932"/>
      <c r="CC2" s="932"/>
      <c r="CD2" s="932"/>
      <c r="CE2" s="932"/>
      <c r="CF2" s="932"/>
      <c r="CG2" s="932"/>
      <c r="CH2" s="932"/>
      <c r="CI2" s="933"/>
      <c r="CJ2" s="931" t="s">
        <v>6161</v>
      </c>
      <c r="CK2" s="932"/>
      <c r="CL2" s="932"/>
      <c r="CM2" s="932"/>
      <c r="CN2" s="932"/>
      <c r="CO2" s="932"/>
      <c r="CP2" s="932"/>
      <c r="CQ2" s="932"/>
      <c r="CR2" s="932"/>
      <c r="CS2" s="932"/>
      <c r="CT2" s="932"/>
      <c r="CU2" s="933"/>
      <c r="CV2" s="931" t="s">
        <v>6162</v>
      </c>
      <c r="CW2" s="932"/>
      <c r="CX2" s="932"/>
      <c r="CY2" s="932"/>
      <c r="CZ2" s="932"/>
      <c r="DA2" s="932"/>
      <c r="DB2" s="932"/>
      <c r="DC2" s="932"/>
      <c r="DD2" s="932"/>
      <c r="DE2" s="932"/>
      <c r="DF2" s="932"/>
      <c r="DG2" s="933"/>
      <c r="DH2" s="931" t="s">
        <v>6163</v>
      </c>
      <c r="DI2" s="932"/>
      <c r="DJ2" s="932"/>
      <c r="DK2" s="932"/>
      <c r="DL2" s="932"/>
      <c r="DM2" s="932"/>
      <c r="DN2" s="932"/>
      <c r="DO2" s="932"/>
      <c r="DP2" s="932"/>
      <c r="DQ2" s="932"/>
      <c r="DR2" s="932"/>
      <c r="DS2" s="939"/>
      <c r="DT2" s="931" t="s">
        <v>6164</v>
      </c>
      <c r="DU2" s="932"/>
      <c r="DV2" s="932"/>
      <c r="DW2" s="932"/>
      <c r="DX2" s="932"/>
      <c r="DY2" s="932"/>
      <c r="DZ2" s="932"/>
      <c r="EA2" s="932"/>
      <c r="EB2" s="932"/>
      <c r="EC2" s="932"/>
      <c r="ED2" s="932"/>
      <c r="EE2" s="939"/>
      <c r="EF2" s="931" t="s">
        <v>6165</v>
      </c>
      <c r="EG2" s="932"/>
      <c r="EH2" s="932"/>
      <c r="EI2" s="932"/>
      <c r="EJ2" s="932"/>
      <c r="EK2" s="932"/>
      <c r="EL2" s="932"/>
      <c r="EM2" s="932"/>
      <c r="EN2" s="932"/>
      <c r="EO2" s="932"/>
      <c r="EP2" s="932"/>
      <c r="EQ2" s="939"/>
      <c r="ER2" s="949">
        <v>2022</v>
      </c>
      <c r="ES2" s="950"/>
      <c r="ET2" s="950"/>
      <c r="EU2" s="950"/>
      <c r="EV2" s="950"/>
      <c r="EW2" s="950"/>
      <c r="EX2" s="950"/>
      <c r="EY2" s="950"/>
      <c r="EZ2" s="950"/>
      <c r="FA2" s="950"/>
      <c r="FB2" s="950"/>
      <c r="FC2" s="951"/>
      <c r="FD2" s="949">
        <v>2023</v>
      </c>
      <c r="FE2" s="950"/>
      <c r="FF2" s="950"/>
      <c r="FG2" s="950"/>
      <c r="FH2" s="950"/>
      <c r="FI2" s="950"/>
      <c r="FJ2" s="950"/>
      <c r="FK2" s="950"/>
      <c r="FL2" s="950"/>
      <c r="FM2" s="950"/>
      <c r="FN2" s="950"/>
      <c r="FO2" s="950"/>
      <c r="FP2" s="944" t="s">
        <v>6166</v>
      </c>
      <c r="FQ2" s="943" t="s">
        <v>6167</v>
      </c>
      <c r="FR2" s="944" t="s">
        <v>6168</v>
      </c>
      <c r="FS2" s="944" t="s">
        <v>6167</v>
      </c>
      <c r="FT2" s="1"/>
      <c r="FU2" s="197" t="s">
        <v>6169</v>
      </c>
    </row>
    <row r="3" spans="1:187" ht="49.5" customHeight="1" outlineLevel="1" thickBot="1">
      <c r="A3" s="930"/>
      <c r="B3" s="935"/>
      <c r="C3" s="934"/>
      <c r="D3" s="451" t="s">
        <v>6170</v>
      </c>
      <c r="E3" s="452" t="s">
        <v>6171</v>
      </c>
      <c r="F3" s="452" t="s">
        <v>6172</v>
      </c>
      <c r="G3" s="452" t="s">
        <v>6173</v>
      </c>
      <c r="H3" s="452" t="s">
        <v>6174</v>
      </c>
      <c r="I3" s="452" t="s">
        <v>6175</v>
      </c>
      <c r="J3" s="452" t="s">
        <v>6176</v>
      </c>
      <c r="K3" s="452" t="s">
        <v>6177</v>
      </c>
      <c r="L3" s="452" t="s">
        <v>6178</v>
      </c>
      <c r="M3" s="452" t="s">
        <v>6179</v>
      </c>
      <c r="N3" s="453" t="s">
        <v>6180</v>
      </c>
      <c r="O3" s="454" t="s">
        <v>6181</v>
      </c>
      <c r="P3" s="451" t="s">
        <v>6170</v>
      </c>
      <c r="Q3" s="452" t="s">
        <v>6171</v>
      </c>
      <c r="R3" s="452" t="s">
        <v>6172</v>
      </c>
      <c r="S3" s="452" t="s">
        <v>6173</v>
      </c>
      <c r="T3" s="452" t="s">
        <v>6174</v>
      </c>
      <c r="U3" s="452" t="s">
        <v>6175</v>
      </c>
      <c r="V3" s="452" t="s">
        <v>6176</v>
      </c>
      <c r="W3" s="452" t="s">
        <v>6177</v>
      </c>
      <c r="X3" s="452" t="s">
        <v>6178</v>
      </c>
      <c r="Y3" s="452" t="s">
        <v>6179</v>
      </c>
      <c r="Z3" s="453" t="s">
        <v>6180</v>
      </c>
      <c r="AA3" s="454" t="s">
        <v>6181</v>
      </c>
      <c r="AB3" s="451" t="s">
        <v>6170</v>
      </c>
      <c r="AC3" s="452" t="s">
        <v>6171</v>
      </c>
      <c r="AD3" s="452" t="s">
        <v>6172</v>
      </c>
      <c r="AE3" s="452" t="s">
        <v>6173</v>
      </c>
      <c r="AF3" s="452" t="s">
        <v>6174</v>
      </c>
      <c r="AG3" s="452" t="s">
        <v>6175</v>
      </c>
      <c r="AH3" s="452" t="s">
        <v>6176</v>
      </c>
      <c r="AI3" s="452" t="s">
        <v>6177</v>
      </c>
      <c r="AJ3" s="452" t="s">
        <v>6178</v>
      </c>
      <c r="AK3" s="452" t="s">
        <v>6179</v>
      </c>
      <c r="AL3" s="453" t="s">
        <v>6180</v>
      </c>
      <c r="AM3" s="454" t="s">
        <v>6181</v>
      </c>
      <c r="AN3" s="451" t="s">
        <v>6170</v>
      </c>
      <c r="AO3" s="452" t="s">
        <v>6171</v>
      </c>
      <c r="AP3" s="452" t="s">
        <v>6172</v>
      </c>
      <c r="AQ3" s="452" t="s">
        <v>6182</v>
      </c>
      <c r="AR3" s="452" t="s">
        <v>489</v>
      </c>
      <c r="AS3" s="452" t="s">
        <v>490</v>
      </c>
      <c r="AT3" s="452" t="s">
        <v>491</v>
      </c>
      <c r="AU3" s="452" t="s">
        <v>493</v>
      </c>
      <c r="AV3" s="452" t="s">
        <v>494</v>
      </c>
      <c r="AW3" s="452" t="s">
        <v>495</v>
      </c>
      <c r="AX3" s="452" t="s">
        <v>496</v>
      </c>
      <c r="AY3" s="455" t="s">
        <v>497</v>
      </c>
      <c r="AZ3" s="451" t="s">
        <v>484</v>
      </c>
      <c r="BA3" s="452" t="s">
        <v>486</v>
      </c>
      <c r="BB3" s="452" t="s">
        <v>487</v>
      </c>
      <c r="BC3" s="452" t="s">
        <v>488</v>
      </c>
      <c r="BD3" s="452" t="s">
        <v>489</v>
      </c>
      <c r="BE3" s="452" t="s">
        <v>490</v>
      </c>
      <c r="BF3" s="452" t="s">
        <v>491</v>
      </c>
      <c r="BG3" s="452" t="s">
        <v>493</v>
      </c>
      <c r="BH3" s="452" t="s">
        <v>494</v>
      </c>
      <c r="BI3" s="452" t="s">
        <v>495</v>
      </c>
      <c r="BJ3" s="452" t="s">
        <v>496</v>
      </c>
      <c r="BK3" s="455" t="s">
        <v>497</v>
      </c>
      <c r="BL3" s="451" t="s">
        <v>484</v>
      </c>
      <c r="BM3" s="452" t="s">
        <v>486</v>
      </c>
      <c r="BN3" s="452" t="s">
        <v>487</v>
      </c>
      <c r="BO3" s="452" t="s">
        <v>488</v>
      </c>
      <c r="BP3" s="452" t="s">
        <v>489</v>
      </c>
      <c r="BQ3" s="452" t="s">
        <v>490</v>
      </c>
      <c r="BR3" s="452" t="s">
        <v>491</v>
      </c>
      <c r="BS3" s="452" t="s">
        <v>493</v>
      </c>
      <c r="BT3" s="452" t="s">
        <v>494</v>
      </c>
      <c r="BU3" s="452" t="s">
        <v>495</v>
      </c>
      <c r="BV3" s="452" t="s">
        <v>496</v>
      </c>
      <c r="BW3" s="455" t="s">
        <v>497</v>
      </c>
      <c r="BX3" s="451" t="s">
        <v>484</v>
      </c>
      <c r="BY3" s="452" t="s">
        <v>486</v>
      </c>
      <c r="BZ3" s="452" t="s">
        <v>487</v>
      </c>
      <c r="CA3" s="452" t="s">
        <v>488</v>
      </c>
      <c r="CB3" s="452" t="s">
        <v>489</v>
      </c>
      <c r="CC3" s="452" t="s">
        <v>490</v>
      </c>
      <c r="CD3" s="452" t="s">
        <v>491</v>
      </c>
      <c r="CE3" s="452" t="s">
        <v>493</v>
      </c>
      <c r="CF3" s="452" t="s">
        <v>494</v>
      </c>
      <c r="CG3" s="452" t="s">
        <v>495</v>
      </c>
      <c r="CH3" s="452" t="s">
        <v>496</v>
      </c>
      <c r="CI3" s="455" t="s">
        <v>497</v>
      </c>
      <c r="CJ3" s="451" t="s">
        <v>484</v>
      </c>
      <c r="CK3" s="452" t="s">
        <v>486</v>
      </c>
      <c r="CL3" s="452" t="s">
        <v>487</v>
      </c>
      <c r="CM3" s="452" t="s">
        <v>488</v>
      </c>
      <c r="CN3" s="452" t="s">
        <v>489</v>
      </c>
      <c r="CO3" s="452" t="s">
        <v>490</v>
      </c>
      <c r="CP3" s="452" t="s">
        <v>491</v>
      </c>
      <c r="CQ3" s="452" t="s">
        <v>493</v>
      </c>
      <c r="CR3" s="452" t="s">
        <v>494</v>
      </c>
      <c r="CS3" s="452" t="s">
        <v>495</v>
      </c>
      <c r="CT3" s="452" t="s">
        <v>496</v>
      </c>
      <c r="CU3" s="455" t="s">
        <v>497</v>
      </c>
      <c r="CV3" s="451" t="s">
        <v>484</v>
      </c>
      <c r="CW3" s="452" t="s">
        <v>486</v>
      </c>
      <c r="CX3" s="452" t="s">
        <v>487</v>
      </c>
      <c r="CY3" s="452" t="s">
        <v>488</v>
      </c>
      <c r="CZ3" s="452" t="s">
        <v>489</v>
      </c>
      <c r="DA3" s="452" t="s">
        <v>490</v>
      </c>
      <c r="DB3" s="452" t="s">
        <v>491</v>
      </c>
      <c r="DC3" s="452" t="s">
        <v>493</v>
      </c>
      <c r="DD3" s="452" t="s">
        <v>494</v>
      </c>
      <c r="DE3" s="452" t="s">
        <v>495</v>
      </c>
      <c r="DF3" s="452" t="s">
        <v>496</v>
      </c>
      <c r="DG3" s="455" t="s">
        <v>497</v>
      </c>
      <c r="DH3" s="451" t="s">
        <v>484</v>
      </c>
      <c r="DI3" s="452" t="s">
        <v>486</v>
      </c>
      <c r="DJ3" s="452" t="s">
        <v>487</v>
      </c>
      <c r="DK3" s="452" t="s">
        <v>488</v>
      </c>
      <c r="DL3" s="452" t="s">
        <v>489</v>
      </c>
      <c r="DM3" s="452" t="s">
        <v>490</v>
      </c>
      <c r="DN3" s="452" t="s">
        <v>491</v>
      </c>
      <c r="DO3" s="452" t="s">
        <v>493</v>
      </c>
      <c r="DP3" s="452" t="s">
        <v>494</v>
      </c>
      <c r="DQ3" s="452" t="s">
        <v>495</v>
      </c>
      <c r="DR3" s="452" t="s">
        <v>496</v>
      </c>
      <c r="DS3" s="456" t="s">
        <v>497</v>
      </c>
      <c r="DT3" s="451" t="s">
        <v>484</v>
      </c>
      <c r="DU3" s="452" t="s">
        <v>486</v>
      </c>
      <c r="DV3" s="452" t="s">
        <v>487</v>
      </c>
      <c r="DW3" s="452" t="s">
        <v>488</v>
      </c>
      <c r="DX3" s="452" t="s">
        <v>489</v>
      </c>
      <c r="DY3" s="452" t="s">
        <v>490</v>
      </c>
      <c r="DZ3" s="452" t="s">
        <v>491</v>
      </c>
      <c r="EA3" s="452" t="s">
        <v>493</v>
      </c>
      <c r="EB3" s="452" t="s">
        <v>494</v>
      </c>
      <c r="EC3" s="452" t="s">
        <v>495</v>
      </c>
      <c r="ED3" s="452" t="s">
        <v>496</v>
      </c>
      <c r="EE3" s="456" t="s">
        <v>497</v>
      </c>
      <c r="EF3" s="451" t="s">
        <v>484</v>
      </c>
      <c r="EG3" s="452" t="s">
        <v>486</v>
      </c>
      <c r="EH3" s="452" t="s">
        <v>487</v>
      </c>
      <c r="EI3" s="452" t="s">
        <v>488</v>
      </c>
      <c r="EJ3" s="452" t="s">
        <v>489</v>
      </c>
      <c r="EK3" s="452" t="s">
        <v>490</v>
      </c>
      <c r="EL3" s="452" t="s">
        <v>491</v>
      </c>
      <c r="EM3" s="452" t="s">
        <v>493</v>
      </c>
      <c r="EN3" s="452" t="s">
        <v>494</v>
      </c>
      <c r="EO3" s="452" t="s">
        <v>495</v>
      </c>
      <c r="EP3" s="452" t="s">
        <v>496</v>
      </c>
      <c r="EQ3" s="456" t="s">
        <v>497</v>
      </c>
      <c r="ER3" s="451" t="s">
        <v>484</v>
      </c>
      <c r="ES3" s="452" t="s">
        <v>486</v>
      </c>
      <c r="ET3" s="452" t="s">
        <v>487</v>
      </c>
      <c r="EU3" s="452" t="s">
        <v>488</v>
      </c>
      <c r="EV3" s="452" t="s">
        <v>489</v>
      </c>
      <c r="EW3" s="456" t="s">
        <v>490</v>
      </c>
      <c r="EX3" s="456" t="s">
        <v>491</v>
      </c>
      <c r="EY3" s="456" t="s">
        <v>493</v>
      </c>
      <c r="EZ3" s="455" t="s">
        <v>494</v>
      </c>
      <c r="FA3" s="455" t="s">
        <v>495</v>
      </c>
      <c r="FB3" s="455" t="s">
        <v>496</v>
      </c>
      <c r="FC3" s="455" t="s">
        <v>497</v>
      </c>
      <c r="FD3" s="709" t="s">
        <v>484</v>
      </c>
      <c r="FE3" s="710" t="s">
        <v>486</v>
      </c>
      <c r="FF3" s="710" t="s">
        <v>487</v>
      </c>
      <c r="FG3" s="710" t="s">
        <v>6183</v>
      </c>
      <c r="FH3" s="710" t="s">
        <v>489</v>
      </c>
      <c r="FI3" s="710" t="s">
        <v>490</v>
      </c>
      <c r="FJ3" s="710" t="s">
        <v>491</v>
      </c>
      <c r="FK3" s="710" t="s">
        <v>493</v>
      </c>
      <c r="FL3" s="710" t="s">
        <v>494</v>
      </c>
      <c r="FM3" s="710" t="s">
        <v>495</v>
      </c>
      <c r="FN3" s="710" t="s">
        <v>496</v>
      </c>
      <c r="FO3" s="710" t="s">
        <v>497</v>
      </c>
      <c r="FP3" s="944"/>
      <c r="FQ3" s="943"/>
      <c r="FR3" s="944"/>
      <c r="FS3" s="944"/>
      <c r="FT3" s="1"/>
      <c r="FU3" s="197" t="s">
        <v>6184</v>
      </c>
    </row>
    <row r="4" spans="1:187" ht="24.75" customHeight="1">
      <c r="A4" s="448" t="s">
        <v>6185</v>
      </c>
      <c r="B4" s="449"/>
      <c r="C4" s="449"/>
      <c r="D4" s="450">
        <v>2325322</v>
      </c>
      <c r="E4" s="450">
        <v>2339348</v>
      </c>
      <c r="F4" s="450">
        <v>2338830</v>
      </c>
      <c r="G4" s="450">
        <v>2344165</v>
      </c>
      <c r="H4" s="450">
        <v>2337503</v>
      </c>
      <c r="I4" s="450">
        <v>2356664</v>
      </c>
      <c r="J4" s="450">
        <v>2325964</v>
      </c>
      <c r="K4" s="450">
        <v>2348446</v>
      </c>
      <c r="L4" s="450">
        <v>2306756</v>
      </c>
      <c r="M4" s="450">
        <v>2314173</v>
      </c>
      <c r="N4" s="450">
        <v>2306886</v>
      </c>
      <c r="O4" s="450">
        <v>2334353</v>
      </c>
      <c r="P4" s="450">
        <v>2333024</v>
      </c>
      <c r="Q4" s="450">
        <v>2328139</v>
      </c>
      <c r="R4" s="450">
        <v>2331430</v>
      </c>
      <c r="S4" s="450">
        <v>2286811</v>
      </c>
      <c r="T4" s="450">
        <v>2327026</v>
      </c>
      <c r="U4" s="450">
        <v>2337738</v>
      </c>
      <c r="V4" s="450">
        <v>2336336</v>
      </c>
      <c r="W4" s="450">
        <v>2336631</v>
      </c>
      <c r="X4" s="450">
        <v>2337053</v>
      </c>
      <c r="Y4" s="450">
        <v>2352445</v>
      </c>
      <c r="Z4" s="450">
        <v>2354726</v>
      </c>
      <c r="AA4" s="450">
        <v>2336614</v>
      </c>
      <c r="AB4" s="450">
        <v>2336140</v>
      </c>
      <c r="AC4" s="450">
        <v>2355503</v>
      </c>
      <c r="AD4" s="450">
        <v>2358335</v>
      </c>
      <c r="AE4" s="450">
        <v>2366612</v>
      </c>
      <c r="AF4" s="450">
        <v>2357123</v>
      </c>
      <c r="AG4" s="450">
        <v>2342313</v>
      </c>
      <c r="AH4" s="450">
        <v>2354321</v>
      </c>
      <c r="AI4" s="450">
        <v>2345548</v>
      </c>
      <c r="AJ4" s="450">
        <v>2346663</v>
      </c>
      <c r="AK4" s="450">
        <v>2354349</v>
      </c>
      <c r="AL4" s="450">
        <v>2351761</v>
      </c>
      <c r="AM4" s="450">
        <v>2355496</v>
      </c>
      <c r="AN4" s="450">
        <v>2362325</v>
      </c>
      <c r="AO4" s="450">
        <v>2365900</v>
      </c>
      <c r="AP4" s="450">
        <v>2367623</v>
      </c>
      <c r="AQ4" s="450">
        <v>2364093</v>
      </c>
      <c r="AR4" s="450">
        <v>2384866</v>
      </c>
      <c r="AS4" s="450">
        <v>2384726</v>
      </c>
      <c r="AT4" s="450">
        <v>2388565</v>
      </c>
      <c r="AU4" s="450">
        <v>2391194</v>
      </c>
      <c r="AV4" s="450">
        <v>2370794</v>
      </c>
      <c r="AW4" s="450">
        <v>2377273</v>
      </c>
      <c r="AX4" s="450">
        <v>2375121</v>
      </c>
      <c r="AY4" s="450">
        <v>2379471</v>
      </c>
      <c r="AZ4" s="450">
        <v>2393030</v>
      </c>
      <c r="BA4" s="450">
        <v>2404339</v>
      </c>
      <c r="BB4" s="450">
        <v>2403132</v>
      </c>
      <c r="BC4" s="450">
        <v>2397399</v>
      </c>
      <c r="BD4" s="450">
        <v>2399700</v>
      </c>
      <c r="BE4" s="450">
        <v>2383724</v>
      </c>
      <c r="BF4" s="450">
        <v>2383608</v>
      </c>
      <c r="BG4" s="450">
        <v>2354064</v>
      </c>
      <c r="BH4" s="450">
        <v>2374062</v>
      </c>
      <c r="BI4" s="450">
        <v>2352678</v>
      </c>
      <c r="BJ4" s="450">
        <v>2379534</v>
      </c>
      <c r="BK4" s="450">
        <v>2410996</v>
      </c>
      <c r="BL4" s="450">
        <v>2424485</v>
      </c>
      <c r="BM4" s="450">
        <v>2453108</v>
      </c>
      <c r="BN4" s="450">
        <v>2445736</v>
      </c>
      <c r="BO4" s="450">
        <v>2440439</v>
      </c>
      <c r="BP4" s="450">
        <v>2446396</v>
      </c>
      <c r="BQ4" s="450">
        <v>2441341</v>
      </c>
      <c r="BR4" s="450">
        <v>2405947</v>
      </c>
      <c r="BS4" s="450">
        <v>2385176</v>
      </c>
      <c r="BT4" s="450">
        <v>2386158</v>
      </c>
      <c r="BU4" s="450">
        <v>2385322</v>
      </c>
      <c r="BV4" s="450">
        <v>2386257</v>
      </c>
      <c r="BW4" s="450">
        <v>2398192</v>
      </c>
      <c r="BX4" s="450">
        <v>2400310</v>
      </c>
      <c r="BY4" s="450">
        <v>2386642</v>
      </c>
      <c r="BZ4" s="450">
        <v>2350320</v>
      </c>
      <c r="CA4" s="450">
        <v>2320500</v>
      </c>
      <c r="CB4" s="450">
        <v>2322021</v>
      </c>
      <c r="CC4" s="450">
        <v>2296492</v>
      </c>
      <c r="CD4" s="450">
        <v>2276078</v>
      </c>
      <c r="CE4" s="450">
        <v>2278197</v>
      </c>
      <c r="CF4" s="450">
        <v>2277575</v>
      </c>
      <c r="CG4" s="450">
        <v>2263110</v>
      </c>
      <c r="CH4" s="450">
        <v>2253831</v>
      </c>
      <c r="CI4" s="450">
        <v>2241894</v>
      </c>
      <c r="CJ4" s="450">
        <v>2232694</v>
      </c>
      <c r="CK4" s="450">
        <v>2233776</v>
      </c>
      <c r="CL4" s="450">
        <v>2225416</v>
      </c>
      <c r="CM4" s="450">
        <v>2220016</v>
      </c>
      <c r="CN4" s="450">
        <v>2222102</v>
      </c>
      <c r="CO4" s="450">
        <v>2254060</v>
      </c>
      <c r="CP4" s="450">
        <v>2279330</v>
      </c>
      <c r="CQ4" s="450">
        <v>2285762</v>
      </c>
      <c r="CR4" s="450">
        <v>2300364</v>
      </c>
      <c r="CS4" s="450">
        <v>2317897</v>
      </c>
      <c r="CT4" s="450">
        <v>2329926</v>
      </c>
      <c r="CU4" s="450">
        <v>2336079</v>
      </c>
      <c r="CV4" s="450">
        <v>2340997</v>
      </c>
      <c r="CW4" s="450">
        <v>2344891</v>
      </c>
      <c r="CX4" s="450">
        <v>2338251</v>
      </c>
      <c r="CY4" s="450">
        <v>2334826</v>
      </c>
      <c r="CZ4" s="450">
        <v>2336036</v>
      </c>
      <c r="DA4" s="450">
        <v>2330983</v>
      </c>
      <c r="DB4" s="450">
        <v>2328564</v>
      </c>
      <c r="DC4" s="450">
        <v>2325821</v>
      </c>
      <c r="DD4" s="450">
        <v>2325579</v>
      </c>
      <c r="DE4" s="450">
        <v>2327498</v>
      </c>
      <c r="DF4" s="450">
        <v>2332435</v>
      </c>
      <c r="DG4" s="450">
        <v>2338345</v>
      </c>
      <c r="DH4" s="450">
        <v>2341830</v>
      </c>
      <c r="DI4" s="450">
        <v>2347882</v>
      </c>
      <c r="DJ4" s="450">
        <v>2353039</v>
      </c>
      <c r="DK4" s="450">
        <v>2341386</v>
      </c>
      <c r="DL4" s="450">
        <v>2333615</v>
      </c>
      <c r="DM4" s="450">
        <v>2321254</v>
      </c>
      <c r="DN4" s="450">
        <v>2307694</v>
      </c>
      <c r="DO4" s="450">
        <v>2306143</v>
      </c>
      <c r="DP4" s="450">
        <v>2305154</v>
      </c>
      <c r="DQ4" s="450">
        <v>2294057</v>
      </c>
      <c r="DR4" s="450">
        <v>2284686</v>
      </c>
      <c r="DS4" s="567">
        <v>2290422</v>
      </c>
      <c r="DT4" s="568">
        <v>2294758</v>
      </c>
      <c r="DU4" s="450">
        <v>2407077</v>
      </c>
      <c r="DV4" s="450">
        <v>2430990</v>
      </c>
      <c r="DW4" s="450">
        <v>2473117</v>
      </c>
      <c r="DX4" s="450">
        <v>2524431</v>
      </c>
      <c r="DY4" s="450">
        <v>2540904</v>
      </c>
      <c r="DZ4" s="450">
        <v>2540655</v>
      </c>
      <c r="EA4" s="450">
        <v>2478543</v>
      </c>
      <c r="EB4" s="450">
        <v>2484416</v>
      </c>
      <c r="EC4" s="450">
        <v>2465967</v>
      </c>
      <c r="ED4" s="450">
        <v>2448044</v>
      </c>
      <c r="EE4" s="567">
        <v>2427993</v>
      </c>
      <c r="EF4" s="568">
        <v>2424400</v>
      </c>
      <c r="EG4" s="450">
        <v>2418815</v>
      </c>
      <c r="EH4" s="450">
        <v>2398449</v>
      </c>
      <c r="EI4" s="450">
        <v>2387961</v>
      </c>
      <c r="EJ4" s="450">
        <v>2379308</v>
      </c>
      <c r="EK4" s="450">
        <v>2377328</v>
      </c>
      <c r="EL4" s="450">
        <v>2374109</v>
      </c>
      <c r="EM4" s="450">
        <v>2370087</v>
      </c>
      <c r="EN4" s="450">
        <v>2453200</v>
      </c>
      <c r="EO4" s="450">
        <v>2445234</v>
      </c>
      <c r="EP4" s="450">
        <v>2441831</v>
      </c>
      <c r="EQ4" s="567">
        <v>2446658</v>
      </c>
      <c r="ER4" s="568">
        <v>2449241</v>
      </c>
      <c r="ES4" s="450">
        <v>2465432</v>
      </c>
      <c r="ET4" s="450">
        <v>2537119</v>
      </c>
      <c r="EU4" s="450">
        <v>2538903</v>
      </c>
      <c r="EV4" s="450">
        <v>2563488</v>
      </c>
      <c r="EW4" s="567">
        <v>2563387</v>
      </c>
      <c r="EX4" s="567">
        <v>2648722</v>
      </c>
      <c r="EY4" s="567">
        <v>2654514</v>
      </c>
      <c r="EZ4" s="614">
        <v>2651034</v>
      </c>
      <c r="FA4" s="614">
        <v>2659352</v>
      </c>
      <c r="FB4" s="614">
        <v>2657908</v>
      </c>
      <c r="FC4" s="614">
        <v>2677491</v>
      </c>
      <c r="FD4" s="708">
        <v>2710666</v>
      </c>
      <c r="FE4" s="708">
        <v>2727012</v>
      </c>
      <c r="FF4" s="708">
        <v>2720990</v>
      </c>
      <c r="FG4" s="708">
        <v>2717057</v>
      </c>
      <c r="FH4" s="708">
        <v>2726161</v>
      </c>
      <c r="FI4" s="708">
        <v>2723915</v>
      </c>
      <c r="FJ4" s="708">
        <v>2731165</v>
      </c>
      <c r="FK4" s="836">
        <v>2745649</v>
      </c>
      <c r="FL4" s="708">
        <v>2745852</v>
      </c>
      <c r="FM4" s="708"/>
      <c r="FN4" s="708"/>
      <c r="FO4" s="708"/>
      <c r="FP4" s="98">
        <v>203</v>
      </c>
      <c r="FQ4" s="82">
        <v>7.392969468128654E-3</v>
      </c>
      <c r="FR4" s="98">
        <v>68361</v>
      </c>
      <c r="FS4" s="82">
        <v>2.79405621872775</v>
      </c>
      <c r="FT4" s="1"/>
      <c r="FU4" s="198" t="s">
        <v>6186</v>
      </c>
    </row>
    <row r="5" spans="1:187" ht="19.5" customHeight="1" outlineLevel="1">
      <c r="A5" s="44" t="s">
        <v>290</v>
      </c>
      <c r="B5" s="41"/>
      <c r="C5" s="45" t="s">
        <v>290</v>
      </c>
      <c r="D5" s="46">
        <v>63060</v>
      </c>
      <c r="E5" s="47">
        <v>63250</v>
      </c>
      <c r="F5" s="47">
        <v>63566</v>
      </c>
      <c r="G5" s="47">
        <v>63315</v>
      </c>
      <c r="H5" s="47">
        <v>62576</v>
      </c>
      <c r="I5" s="47">
        <v>63358</v>
      </c>
      <c r="J5" s="47">
        <v>62377</v>
      </c>
      <c r="K5" s="47">
        <v>63308</v>
      </c>
      <c r="L5" s="47">
        <v>61780</v>
      </c>
      <c r="M5" s="47">
        <v>61972</v>
      </c>
      <c r="N5" s="47">
        <v>62467</v>
      </c>
      <c r="O5" s="48">
        <v>62912</v>
      </c>
      <c r="P5" s="46">
        <v>62773</v>
      </c>
      <c r="Q5" s="47">
        <v>62489</v>
      </c>
      <c r="R5" s="49">
        <v>62774</v>
      </c>
      <c r="S5" s="47">
        <v>60303</v>
      </c>
      <c r="T5" s="47">
        <v>60080</v>
      </c>
      <c r="U5" s="47">
        <v>60499</v>
      </c>
      <c r="V5" s="47">
        <v>60963</v>
      </c>
      <c r="W5" s="47">
        <v>61687</v>
      </c>
      <c r="X5" s="47">
        <v>62422</v>
      </c>
      <c r="Y5" s="47">
        <v>65384</v>
      </c>
      <c r="Z5" s="47">
        <v>65039</v>
      </c>
      <c r="AA5" s="48">
        <v>63885</v>
      </c>
      <c r="AB5" s="46">
        <v>63579</v>
      </c>
      <c r="AC5" s="47">
        <v>63752</v>
      </c>
      <c r="AD5" s="47">
        <v>63516</v>
      </c>
      <c r="AE5" s="47">
        <v>63563</v>
      </c>
      <c r="AF5" s="47">
        <v>64092</v>
      </c>
      <c r="AG5" s="47">
        <v>63446</v>
      </c>
      <c r="AH5" s="47">
        <v>63104</v>
      </c>
      <c r="AI5" s="47">
        <v>62755</v>
      </c>
      <c r="AJ5" s="47">
        <v>62108</v>
      </c>
      <c r="AK5" s="47">
        <v>62845</v>
      </c>
      <c r="AL5" s="47">
        <v>62713</v>
      </c>
      <c r="AM5" s="48">
        <v>62936</v>
      </c>
      <c r="AN5" s="46">
        <v>62732</v>
      </c>
      <c r="AO5" s="47">
        <v>63304</v>
      </c>
      <c r="AP5" s="47">
        <v>63614</v>
      </c>
      <c r="AQ5" s="47">
        <v>63282</v>
      </c>
      <c r="AR5" s="47">
        <v>64332</v>
      </c>
      <c r="AS5" s="47">
        <v>64068</v>
      </c>
      <c r="AT5" s="47">
        <v>64305</v>
      </c>
      <c r="AU5" s="47">
        <v>64615</v>
      </c>
      <c r="AV5" s="47">
        <v>64075</v>
      </c>
      <c r="AW5" s="47">
        <v>64162</v>
      </c>
      <c r="AX5" s="47">
        <v>64016</v>
      </c>
      <c r="AY5" s="48">
        <v>64018</v>
      </c>
      <c r="AZ5" s="46">
        <v>64095</v>
      </c>
      <c r="BA5" s="47">
        <v>65068</v>
      </c>
      <c r="BB5" s="47">
        <v>64763</v>
      </c>
      <c r="BC5" s="47">
        <v>64808</v>
      </c>
      <c r="BD5" s="47">
        <v>66457</v>
      </c>
      <c r="BE5" s="47">
        <v>65329</v>
      </c>
      <c r="BF5" s="47">
        <v>66234</v>
      </c>
      <c r="BG5" s="47">
        <v>64814</v>
      </c>
      <c r="BH5" s="47">
        <v>64952</v>
      </c>
      <c r="BI5" s="47">
        <v>63795</v>
      </c>
      <c r="BJ5" s="47">
        <v>65858</v>
      </c>
      <c r="BK5" s="48">
        <v>66873</v>
      </c>
      <c r="BL5" s="46">
        <v>67051</v>
      </c>
      <c r="BM5" s="113">
        <v>68023</v>
      </c>
      <c r="BN5" s="113">
        <v>67695</v>
      </c>
      <c r="BO5" s="113">
        <v>67859</v>
      </c>
      <c r="BP5" s="113">
        <v>68379</v>
      </c>
      <c r="BQ5" s="113">
        <v>67907</v>
      </c>
      <c r="BR5" s="113">
        <v>65776</v>
      </c>
      <c r="BS5" s="113">
        <v>64374</v>
      </c>
      <c r="BT5" s="113">
        <v>64096</v>
      </c>
      <c r="BU5" s="113">
        <v>64164</v>
      </c>
      <c r="BV5" s="113">
        <v>64425</v>
      </c>
      <c r="BW5" s="48">
        <v>64758</v>
      </c>
      <c r="BX5" s="46">
        <v>63625</v>
      </c>
      <c r="BY5" s="113">
        <v>63163</v>
      </c>
      <c r="BZ5" s="113">
        <v>62675</v>
      </c>
      <c r="CA5" s="113">
        <v>61557</v>
      </c>
      <c r="CB5" s="113">
        <v>61034</v>
      </c>
      <c r="CC5" s="113">
        <v>60259</v>
      </c>
      <c r="CD5" s="113">
        <v>59638</v>
      </c>
      <c r="CE5" s="113">
        <v>59533</v>
      </c>
      <c r="CF5" s="113">
        <v>59318</v>
      </c>
      <c r="CG5" s="47">
        <v>58981</v>
      </c>
      <c r="CH5" s="47">
        <v>58706</v>
      </c>
      <c r="CI5" s="48">
        <v>58240</v>
      </c>
      <c r="CJ5" s="46">
        <v>57884</v>
      </c>
      <c r="CK5" s="47">
        <v>58050</v>
      </c>
      <c r="CL5" s="47">
        <v>57905</v>
      </c>
      <c r="CM5" s="47">
        <v>57829</v>
      </c>
      <c r="CN5" s="47">
        <v>58039</v>
      </c>
      <c r="CO5" s="47">
        <v>59000</v>
      </c>
      <c r="CP5" s="47">
        <v>59965</v>
      </c>
      <c r="CQ5" s="47">
        <v>60308</v>
      </c>
      <c r="CR5" s="47">
        <v>60420</v>
      </c>
      <c r="CS5" s="47">
        <v>60719</v>
      </c>
      <c r="CT5" s="47">
        <v>61184</v>
      </c>
      <c r="CU5" s="48">
        <v>61446</v>
      </c>
      <c r="CV5" s="46">
        <v>61335</v>
      </c>
      <c r="CW5" s="47">
        <v>61479</v>
      </c>
      <c r="CX5" s="47">
        <v>61189</v>
      </c>
      <c r="CY5" s="47">
        <v>61090</v>
      </c>
      <c r="CZ5" s="47">
        <v>62339</v>
      </c>
      <c r="DA5" s="47">
        <v>61982</v>
      </c>
      <c r="DB5" s="47">
        <v>61927</v>
      </c>
      <c r="DC5" s="47">
        <v>62011</v>
      </c>
      <c r="DD5" s="47">
        <v>61893</v>
      </c>
      <c r="DE5" s="47">
        <v>62407</v>
      </c>
      <c r="DF5" s="47">
        <v>63465</v>
      </c>
      <c r="DG5" s="48">
        <v>63304</v>
      </c>
      <c r="DH5" s="46">
        <v>63037</v>
      </c>
      <c r="DI5" s="47">
        <v>62799</v>
      </c>
      <c r="DJ5" s="47">
        <v>63199</v>
      </c>
      <c r="DK5" s="47">
        <v>62849</v>
      </c>
      <c r="DL5" s="47">
        <v>62327</v>
      </c>
      <c r="DM5" s="47">
        <v>61758</v>
      </c>
      <c r="DN5" s="47">
        <v>61072</v>
      </c>
      <c r="DO5" s="47">
        <v>60964</v>
      </c>
      <c r="DP5" s="47">
        <v>61212</v>
      </c>
      <c r="DQ5" s="47">
        <v>60660</v>
      </c>
      <c r="DR5" s="47">
        <v>60074</v>
      </c>
      <c r="DS5" s="50">
        <v>60778</v>
      </c>
      <c r="DT5" s="46">
        <v>60884</v>
      </c>
      <c r="DU5" s="47">
        <v>61903</v>
      </c>
      <c r="DV5" s="47">
        <v>62435</v>
      </c>
      <c r="DW5" s="47">
        <v>63114</v>
      </c>
      <c r="DX5" s="47">
        <v>64276</v>
      </c>
      <c r="DY5" s="47">
        <v>64469</v>
      </c>
      <c r="DZ5" s="47">
        <v>64869</v>
      </c>
      <c r="EA5" s="47">
        <v>63551</v>
      </c>
      <c r="EB5" s="47">
        <v>63543</v>
      </c>
      <c r="EC5" s="47">
        <v>63089</v>
      </c>
      <c r="ED5" s="47">
        <v>62583</v>
      </c>
      <c r="EE5" s="50">
        <v>61908</v>
      </c>
      <c r="EF5" s="46">
        <v>62004</v>
      </c>
      <c r="EG5" s="47">
        <v>61985</v>
      </c>
      <c r="EH5" s="47">
        <v>61455</v>
      </c>
      <c r="EI5" s="47">
        <v>61146</v>
      </c>
      <c r="EJ5" s="47">
        <v>60823</v>
      </c>
      <c r="EK5" s="47">
        <v>60608</v>
      </c>
      <c r="EL5" s="47">
        <v>60557</v>
      </c>
      <c r="EM5" s="47">
        <v>60471</v>
      </c>
      <c r="EN5" s="47">
        <v>60426</v>
      </c>
      <c r="EO5" s="47">
        <v>60138</v>
      </c>
      <c r="EP5" s="47">
        <v>60040</v>
      </c>
      <c r="EQ5" s="50">
        <v>59949</v>
      </c>
      <c r="ER5" s="46">
        <v>60106</v>
      </c>
      <c r="ES5" s="47">
        <v>60218</v>
      </c>
      <c r="ET5" s="47">
        <v>60065</v>
      </c>
      <c r="EU5" s="47">
        <v>59835</v>
      </c>
      <c r="EV5" s="47">
        <v>60143</v>
      </c>
      <c r="EW5" s="50">
        <v>59820</v>
      </c>
      <c r="EX5" s="50">
        <v>62142</v>
      </c>
      <c r="EY5" s="50">
        <v>62128</v>
      </c>
      <c r="EZ5" s="48">
        <v>61946</v>
      </c>
      <c r="FA5" s="48">
        <v>62394</v>
      </c>
      <c r="FB5" s="48">
        <v>62280</v>
      </c>
      <c r="FC5" s="48">
        <v>62290</v>
      </c>
      <c r="FD5" s="48">
        <v>62945</v>
      </c>
      <c r="FE5" s="48">
        <v>62914</v>
      </c>
      <c r="FF5" s="48">
        <v>62672</v>
      </c>
      <c r="FG5" s="48">
        <v>62296</v>
      </c>
      <c r="FH5" s="48">
        <v>61988</v>
      </c>
      <c r="FI5" s="48">
        <v>61817</v>
      </c>
      <c r="FJ5" s="48">
        <v>61547</v>
      </c>
      <c r="FK5" s="48">
        <v>61363</v>
      </c>
      <c r="FL5" s="48">
        <v>60863</v>
      </c>
      <c r="FM5" s="48"/>
      <c r="FN5" s="48"/>
      <c r="FO5" s="48"/>
      <c r="FP5" s="98">
        <v>-500</v>
      </c>
      <c r="FQ5" s="82">
        <v>-0.82151717792419043</v>
      </c>
      <c r="FR5" s="98">
        <v>-1427</v>
      </c>
      <c r="FS5" s="82">
        <v>-2.3803566364743367</v>
      </c>
      <c r="FT5" s="937" t="s">
        <v>6187</v>
      </c>
      <c r="FU5" s="938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36">
        <v>142</v>
      </c>
      <c r="B6" s="51" t="s">
        <v>290</v>
      </c>
      <c r="C6" s="320" t="s">
        <v>311</v>
      </c>
      <c r="D6" s="346">
        <v>3362</v>
      </c>
      <c r="E6" s="347">
        <v>3316</v>
      </c>
      <c r="F6" s="347">
        <v>3336</v>
      </c>
      <c r="G6" s="347">
        <v>3371</v>
      </c>
      <c r="H6" s="347">
        <v>3362</v>
      </c>
      <c r="I6" s="347">
        <v>3370</v>
      </c>
      <c r="J6" s="347">
        <v>3359</v>
      </c>
      <c r="K6" s="347">
        <v>3373</v>
      </c>
      <c r="L6" s="347">
        <v>3381</v>
      </c>
      <c r="M6" s="347">
        <v>3425</v>
      </c>
      <c r="N6" s="347">
        <v>3409</v>
      </c>
      <c r="O6" s="348">
        <v>3407</v>
      </c>
      <c r="P6" s="346">
        <v>3375</v>
      </c>
      <c r="Q6" s="347">
        <v>3272</v>
      </c>
      <c r="R6" s="349">
        <v>3241</v>
      </c>
      <c r="S6" s="347">
        <v>3195</v>
      </c>
      <c r="T6" s="347">
        <v>3155</v>
      </c>
      <c r="U6" s="347">
        <v>3162</v>
      </c>
      <c r="V6" s="347">
        <v>3205</v>
      </c>
      <c r="W6" s="347">
        <v>3244</v>
      </c>
      <c r="X6" s="347">
        <v>3234</v>
      </c>
      <c r="Y6" s="347">
        <v>3251</v>
      </c>
      <c r="Z6" s="347">
        <v>3233</v>
      </c>
      <c r="AA6" s="348">
        <v>3189</v>
      </c>
      <c r="AB6" s="346">
        <v>3177</v>
      </c>
      <c r="AC6" s="347">
        <v>3148</v>
      </c>
      <c r="AD6" s="347">
        <v>3144</v>
      </c>
      <c r="AE6" s="347">
        <v>3115</v>
      </c>
      <c r="AF6" s="347">
        <v>3039</v>
      </c>
      <c r="AG6" s="347">
        <v>3081</v>
      </c>
      <c r="AH6" s="347">
        <v>3098</v>
      </c>
      <c r="AI6" s="347">
        <v>3138</v>
      </c>
      <c r="AJ6" s="347">
        <v>3147</v>
      </c>
      <c r="AK6" s="347">
        <v>3144</v>
      </c>
      <c r="AL6" s="347">
        <v>3137</v>
      </c>
      <c r="AM6" s="348">
        <v>3232</v>
      </c>
      <c r="AN6" s="346">
        <v>3217</v>
      </c>
      <c r="AO6" s="347">
        <v>3228</v>
      </c>
      <c r="AP6" s="347">
        <v>3241</v>
      </c>
      <c r="AQ6" s="347">
        <v>3219</v>
      </c>
      <c r="AR6" s="347">
        <v>3292</v>
      </c>
      <c r="AS6" s="347">
        <v>3280</v>
      </c>
      <c r="AT6" s="347">
        <v>3285</v>
      </c>
      <c r="AU6" s="347">
        <v>3271</v>
      </c>
      <c r="AV6" s="347">
        <v>3255</v>
      </c>
      <c r="AW6" s="347">
        <v>3222</v>
      </c>
      <c r="AX6" s="347">
        <v>3240</v>
      </c>
      <c r="AY6" s="348">
        <v>3247</v>
      </c>
      <c r="AZ6" s="346">
        <v>3247</v>
      </c>
      <c r="BA6" s="347">
        <v>3315</v>
      </c>
      <c r="BB6" s="347">
        <v>3302</v>
      </c>
      <c r="BC6" s="347">
        <v>3285</v>
      </c>
      <c r="BD6" s="347">
        <v>3301</v>
      </c>
      <c r="BE6" s="347">
        <v>3260</v>
      </c>
      <c r="BF6" s="347">
        <v>3210</v>
      </c>
      <c r="BG6" s="347">
        <v>3192</v>
      </c>
      <c r="BH6" s="347">
        <v>3187</v>
      </c>
      <c r="BI6" s="347">
        <v>3142</v>
      </c>
      <c r="BJ6" s="347">
        <v>3151</v>
      </c>
      <c r="BK6" s="348">
        <v>3179</v>
      </c>
      <c r="BL6" s="346">
        <v>3183</v>
      </c>
      <c r="BM6" s="351">
        <v>3254</v>
      </c>
      <c r="BN6" s="351">
        <v>3236</v>
      </c>
      <c r="BO6" s="351">
        <v>3208</v>
      </c>
      <c r="BP6" s="351">
        <v>3237</v>
      </c>
      <c r="BQ6" s="351">
        <v>3191</v>
      </c>
      <c r="BR6" s="351">
        <v>3039</v>
      </c>
      <c r="BS6" s="351">
        <v>2993</v>
      </c>
      <c r="BT6" s="351">
        <v>2984</v>
      </c>
      <c r="BU6" s="351">
        <v>2999</v>
      </c>
      <c r="BV6" s="351">
        <v>3021</v>
      </c>
      <c r="BW6" s="348">
        <v>3047</v>
      </c>
      <c r="BX6" s="346">
        <v>3066</v>
      </c>
      <c r="BY6" s="351">
        <v>3028</v>
      </c>
      <c r="BZ6" s="351">
        <v>3028</v>
      </c>
      <c r="CA6" s="351">
        <v>2996</v>
      </c>
      <c r="CB6" s="351">
        <v>2978</v>
      </c>
      <c r="CC6" s="351">
        <v>2953</v>
      </c>
      <c r="CD6" s="351">
        <v>2946</v>
      </c>
      <c r="CE6" s="351">
        <v>2944</v>
      </c>
      <c r="CF6" s="351">
        <v>2928</v>
      </c>
      <c r="CG6" s="347">
        <v>2917</v>
      </c>
      <c r="CH6" s="347">
        <v>2914</v>
      </c>
      <c r="CI6" s="348">
        <v>2897</v>
      </c>
      <c r="CJ6" s="346">
        <v>2884</v>
      </c>
      <c r="CK6" s="347">
        <v>2897</v>
      </c>
      <c r="CL6" s="347">
        <v>2892</v>
      </c>
      <c r="CM6" s="347">
        <v>2886</v>
      </c>
      <c r="CN6" s="347">
        <v>2902</v>
      </c>
      <c r="CO6" s="347">
        <v>2925</v>
      </c>
      <c r="CP6" s="347">
        <v>2996</v>
      </c>
      <c r="CQ6" s="347">
        <v>2999</v>
      </c>
      <c r="CR6" s="347">
        <v>2998</v>
      </c>
      <c r="CS6" s="347">
        <v>3005</v>
      </c>
      <c r="CT6" s="347">
        <v>3041</v>
      </c>
      <c r="CU6" s="348">
        <v>3055</v>
      </c>
      <c r="CV6" s="346">
        <v>3068</v>
      </c>
      <c r="CW6" s="347">
        <v>3057</v>
      </c>
      <c r="CX6" s="347">
        <v>3051</v>
      </c>
      <c r="CY6" s="347">
        <v>3071</v>
      </c>
      <c r="CZ6" s="347">
        <v>3074</v>
      </c>
      <c r="DA6" s="347">
        <v>3051</v>
      </c>
      <c r="DB6" s="347">
        <v>3050</v>
      </c>
      <c r="DC6" s="347">
        <v>3033</v>
      </c>
      <c r="DD6" s="347">
        <v>3045</v>
      </c>
      <c r="DE6" s="347">
        <v>3022</v>
      </c>
      <c r="DF6" s="347">
        <v>3039</v>
      </c>
      <c r="DG6" s="348">
        <v>3027</v>
      </c>
      <c r="DH6" s="346">
        <v>3010</v>
      </c>
      <c r="DI6" s="347">
        <v>3002</v>
      </c>
      <c r="DJ6" s="347">
        <v>2989</v>
      </c>
      <c r="DK6" s="347">
        <v>2999</v>
      </c>
      <c r="DL6" s="347">
        <v>3015</v>
      </c>
      <c r="DM6" s="347">
        <v>2995</v>
      </c>
      <c r="DN6" s="347">
        <v>2970</v>
      </c>
      <c r="DO6" s="347">
        <v>2962</v>
      </c>
      <c r="DP6" s="347">
        <v>2996</v>
      </c>
      <c r="DQ6" s="347">
        <v>2977</v>
      </c>
      <c r="DR6" s="347">
        <v>2973</v>
      </c>
      <c r="DS6" s="350">
        <v>3025</v>
      </c>
      <c r="DT6" s="346">
        <v>3036</v>
      </c>
      <c r="DU6" s="347">
        <v>3010</v>
      </c>
      <c r="DV6" s="347">
        <v>3046</v>
      </c>
      <c r="DW6" s="347">
        <v>3065</v>
      </c>
      <c r="DX6" s="347">
        <v>3106</v>
      </c>
      <c r="DY6" s="347">
        <v>3102</v>
      </c>
      <c r="DZ6" s="347">
        <v>3102</v>
      </c>
      <c r="EA6" s="347">
        <v>3067</v>
      </c>
      <c r="EB6" s="347">
        <v>3085</v>
      </c>
      <c r="EC6" s="347">
        <v>3084</v>
      </c>
      <c r="ED6" s="347">
        <v>3054</v>
      </c>
      <c r="EE6" s="350">
        <v>3058</v>
      </c>
      <c r="EF6" s="346">
        <v>3072</v>
      </c>
      <c r="EG6" s="347">
        <v>3063</v>
      </c>
      <c r="EH6" s="347">
        <v>3037</v>
      </c>
      <c r="EI6" s="347">
        <v>3043</v>
      </c>
      <c r="EJ6" s="347">
        <v>3036</v>
      </c>
      <c r="EK6" s="347">
        <v>3030</v>
      </c>
      <c r="EL6" s="347">
        <v>3037</v>
      </c>
      <c r="EM6" s="347">
        <v>3038</v>
      </c>
      <c r="EN6" s="347">
        <v>3029</v>
      </c>
      <c r="EO6" s="347">
        <v>3020</v>
      </c>
      <c r="EP6" s="347">
        <v>3008</v>
      </c>
      <c r="EQ6" s="350">
        <v>2996</v>
      </c>
      <c r="ER6" s="346">
        <v>2986</v>
      </c>
      <c r="ES6" s="347">
        <v>2998</v>
      </c>
      <c r="ET6" s="347">
        <v>3004</v>
      </c>
      <c r="EU6" s="347">
        <v>3003</v>
      </c>
      <c r="EV6" s="347">
        <v>3005</v>
      </c>
      <c r="EW6" s="350">
        <v>2997</v>
      </c>
      <c r="EX6" s="350">
        <v>3028</v>
      </c>
      <c r="EY6" s="350">
        <v>3035</v>
      </c>
      <c r="EZ6" s="348">
        <v>3022</v>
      </c>
      <c r="FA6" s="348">
        <v>3019</v>
      </c>
      <c r="FB6" s="348">
        <v>3011</v>
      </c>
      <c r="FC6" s="348">
        <v>3031</v>
      </c>
      <c r="FD6" s="348">
        <v>3024</v>
      </c>
      <c r="FE6" s="348">
        <v>3002</v>
      </c>
      <c r="FF6" s="348">
        <v>3014</v>
      </c>
      <c r="FG6" s="348">
        <v>2999</v>
      </c>
      <c r="FH6" s="348">
        <v>2990</v>
      </c>
      <c r="FI6" s="348">
        <v>2958</v>
      </c>
      <c r="FJ6" s="348">
        <v>2946</v>
      </c>
      <c r="FK6" s="348">
        <v>2941</v>
      </c>
      <c r="FL6" s="348">
        <v>2906</v>
      </c>
      <c r="FM6" s="348"/>
      <c r="FN6" s="348"/>
      <c r="FO6" s="348"/>
      <c r="FP6" s="98">
        <v>-35</v>
      </c>
      <c r="FQ6" s="82">
        <v>-1.2044046799724708</v>
      </c>
      <c r="FR6" s="98">
        <v>-125</v>
      </c>
      <c r="FS6" s="82">
        <v>-4.172229639519359</v>
      </c>
      <c r="FT6" s="1"/>
      <c r="FU6" s="223" t="s">
        <v>6188</v>
      </c>
      <c r="FW6" s="224" t="s">
        <v>484</v>
      </c>
      <c r="FX6" s="100">
        <v>2400310</v>
      </c>
      <c r="FY6" s="100">
        <v>2232694</v>
      </c>
      <c r="FZ6" s="100">
        <v>2340997</v>
      </c>
      <c r="GA6" s="3">
        <v>2341830</v>
      </c>
      <c r="GB6" s="3">
        <v>2294758</v>
      </c>
      <c r="GC6" s="3">
        <v>2424400</v>
      </c>
      <c r="GD6" s="3">
        <v>2449241</v>
      </c>
      <c r="GE6" s="696">
        <v>2710666</v>
      </c>
    </row>
    <row r="7" spans="1:187" ht="18" customHeight="1" outlineLevel="2">
      <c r="A7" s="336">
        <v>425</v>
      </c>
      <c r="B7" s="51" t="s">
        <v>290</v>
      </c>
      <c r="C7" s="320" t="s">
        <v>313</v>
      </c>
      <c r="D7" s="346">
        <v>6087</v>
      </c>
      <c r="E7" s="347">
        <v>6135</v>
      </c>
      <c r="F7" s="347">
        <v>6146</v>
      </c>
      <c r="G7" s="347">
        <v>6139</v>
      </c>
      <c r="H7" s="347">
        <v>6098</v>
      </c>
      <c r="I7" s="347">
        <v>6130</v>
      </c>
      <c r="J7" s="347">
        <v>6057</v>
      </c>
      <c r="K7" s="347">
        <v>6096</v>
      </c>
      <c r="L7" s="347">
        <v>6031</v>
      </c>
      <c r="M7" s="347">
        <v>6138</v>
      </c>
      <c r="N7" s="347">
        <v>6137</v>
      </c>
      <c r="O7" s="348">
        <v>6177</v>
      </c>
      <c r="P7" s="346">
        <v>6224</v>
      </c>
      <c r="Q7" s="347">
        <v>6224</v>
      </c>
      <c r="R7" s="349">
        <v>6201</v>
      </c>
      <c r="S7" s="347">
        <v>6248</v>
      </c>
      <c r="T7" s="347">
        <v>3945</v>
      </c>
      <c r="U7" s="347">
        <v>4013</v>
      </c>
      <c r="V7" s="347">
        <v>4093</v>
      </c>
      <c r="W7" s="347">
        <v>4149</v>
      </c>
      <c r="X7" s="347">
        <v>4224</v>
      </c>
      <c r="Y7" s="347">
        <v>6457</v>
      </c>
      <c r="Z7" s="347">
        <v>6465</v>
      </c>
      <c r="AA7" s="348">
        <v>6421</v>
      </c>
      <c r="AB7" s="346">
        <v>6146</v>
      </c>
      <c r="AC7" s="347">
        <v>6430</v>
      </c>
      <c r="AD7" s="347">
        <v>6409</v>
      </c>
      <c r="AE7" s="347">
        <v>6399</v>
      </c>
      <c r="AF7" s="347">
        <v>6491</v>
      </c>
      <c r="AG7" s="347">
        <v>6388</v>
      </c>
      <c r="AH7" s="347">
        <v>6309</v>
      </c>
      <c r="AI7" s="347">
        <v>6310</v>
      </c>
      <c r="AJ7" s="347">
        <v>6281</v>
      </c>
      <c r="AK7" s="347">
        <v>6302</v>
      </c>
      <c r="AL7" s="347">
        <v>6293</v>
      </c>
      <c r="AM7" s="348">
        <v>6300</v>
      </c>
      <c r="AN7" s="346">
        <v>6320</v>
      </c>
      <c r="AO7" s="347">
        <v>6316</v>
      </c>
      <c r="AP7" s="347">
        <v>6445</v>
      </c>
      <c r="AQ7" s="347">
        <v>6324</v>
      </c>
      <c r="AR7" s="347">
        <v>6420</v>
      </c>
      <c r="AS7" s="347">
        <v>6414</v>
      </c>
      <c r="AT7" s="347">
        <v>6420</v>
      </c>
      <c r="AU7" s="347">
        <v>6484</v>
      </c>
      <c r="AV7" s="347">
        <v>6465</v>
      </c>
      <c r="AW7" s="347">
        <v>6507</v>
      </c>
      <c r="AX7" s="347">
        <v>6542</v>
      </c>
      <c r="AY7" s="348">
        <v>6587</v>
      </c>
      <c r="AZ7" s="346">
        <v>6623</v>
      </c>
      <c r="BA7" s="347">
        <v>6686</v>
      </c>
      <c r="BB7" s="347">
        <v>6660</v>
      </c>
      <c r="BC7" s="347">
        <v>6674</v>
      </c>
      <c r="BD7" s="347">
        <v>6685</v>
      </c>
      <c r="BE7" s="347">
        <v>6617</v>
      </c>
      <c r="BF7" s="347">
        <v>6573</v>
      </c>
      <c r="BG7" s="347">
        <v>6415</v>
      </c>
      <c r="BH7" s="347">
        <v>6417</v>
      </c>
      <c r="BI7" s="347">
        <v>6283</v>
      </c>
      <c r="BJ7" s="347">
        <v>6319</v>
      </c>
      <c r="BK7" s="348">
        <v>6352</v>
      </c>
      <c r="BL7" s="346">
        <v>6348</v>
      </c>
      <c r="BM7" s="351">
        <v>6414</v>
      </c>
      <c r="BN7" s="351">
        <v>6393</v>
      </c>
      <c r="BO7" s="351">
        <v>6373</v>
      </c>
      <c r="BP7" s="351">
        <v>6388</v>
      </c>
      <c r="BQ7" s="351">
        <v>6368</v>
      </c>
      <c r="BR7" s="351">
        <v>6128</v>
      </c>
      <c r="BS7" s="351">
        <v>6047</v>
      </c>
      <c r="BT7" s="351">
        <v>6023</v>
      </c>
      <c r="BU7" s="351">
        <v>5988</v>
      </c>
      <c r="BV7" s="351">
        <v>6050</v>
      </c>
      <c r="BW7" s="348">
        <v>6064</v>
      </c>
      <c r="BX7" s="346">
        <v>6100</v>
      </c>
      <c r="BY7" s="351">
        <v>6027</v>
      </c>
      <c r="BZ7" s="351">
        <v>5957</v>
      </c>
      <c r="CA7" s="351">
        <v>5826</v>
      </c>
      <c r="CB7" s="351">
        <v>5774</v>
      </c>
      <c r="CC7" s="351">
        <v>5713</v>
      </c>
      <c r="CD7" s="351">
        <v>5641</v>
      </c>
      <c r="CE7" s="351">
        <v>5631</v>
      </c>
      <c r="CF7" s="351">
        <v>5592</v>
      </c>
      <c r="CG7" s="347">
        <v>5536</v>
      </c>
      <c r="CH7" s="347">
        <v>5518</v>
      </c>
      <c r="CI7" s="348">
        <v>5520</v>
      </c>
      <c r="CJ7" s="346">
        <v>5517</v>
      </c>
      <c r="CK7" s="347">
        <v>5566</v>
      </c>
      <c r="CL7" s="347">
        <v>5603</v>
      </c>
      <c r="CM7" s="347">
        <v>5632</v>
      </c>
      <c r="CN7" s="347">
        <v>5683</v>
      </c>
      <c r="CO7" s="347">
        <v>5830</v>
      </c>
      <c r="CP7" s="347">
        <v>6096</v>
      </c>
      <c r="CQ7" s="347">
        <v>6055</v>
      </c>
      <c r="CR7" s="347">
        <v>6063</v>
      </c>
      <c r="CS7" s="347">
        <v>6095</v>
      </c>
      <c r="CT7" s="347">
        <v>6131</v>
      </c>
      <c r="CU7" s="348">
        <v>6167</v>
      </c>
      <c r="CV7" s="346">
        <v>6168</v>
      </c>
      <c r="CW7" s="347">
        <v>6140</v>
      </c>
      <c r="CX7" s="347">
        <v>6122</v>
      </c>
      <c r="CY7" s="347">
        <v>6075</v>
      </c>
      <c r="CZ7" s="347">
        <v>6431</v>
      </c>
      <c r="DA7" s="347">
        <v>6312</v>
      </c>
      <c r="DB7" s="347">
        <v>6260</v>
      </c>
      <c r="DC7" s="347">
        <v>6230</v>
      </c>
      <c r="DD7" s="347">
        <v>6165</v>
      </c>
      <c r="DE7" s="347">
        <v>6131</v>
      </c>
      <c r="DF7" s="347">
        <v>6125</v>
      </c>
      <c r="DG7" s="348">
        <v>6117</v>
      </c>
      <c r="DH7" s="346">
        <v>6054</v>
      </c>
      <c r="DI7" s="347">
        <v>5985</v>
      </c>
      <c r="DJ7" s="347">
        <v>5928</v>
      </c>
      <c r="DK7" s="347">
        <v>5944</v>
      </c>
      <c r="DL7" s="347">
        <v>5915</v>
      </c>
      <c r="DM7" s="347">
        <v>5853</v>
      </c>
      <c r="DN7" s="347">
        <v>5819</v>
      </c>
      <c r="DO7" s="347">
        <v>5793</v>
      </c>
      <c r="DP7" s="347">
        <v>5797</v>
      </c>
      <c r="DQ7" s="347">
        <v>5768</v>
      </c>
      <c r="DR7" s="347">
        <v>5746</v>
      </c>
      <c r="DS7" s="350">
        <v>5797</v>
      </c>
      <c r="DT7" s="346">
        <v>5856</v>
      </c>
      <c r="DU7" s="347">
        <v>5915</v>
      </c>
      <c r="DV7" s="347">
        <v>5884</v>
      </c>
      <c r="DW7" s="347">
        <v>5941</v>
      </c>
      <c r="DX7" s="347">
        <v>6020</v>
      </c>
      <c r="DY7" s="347">
        <v>6032</v>
      </c>
      <c r="DZ7" s="347">
        <v>6020</v>
      </c>
      <c r="EA7" s="347">
        <v>5918</v>
      </c>
      <c r="EB7" s="347">
        <v>5924</v>
      </c>
      <c r="EC7" s="347">
        <v>5924</v>
      </c>
      <c r="ED7" s="347">
        <v>5914</v>
      </c>
      <c r="EE7" s="350">
        <v>5851</v>
      </c>
      <c r="EF7" s="346">
        <v>5841</v>
      </c>
      <c r="EG7" s="347">
        <v>5814</v>
      </c>
      <c r="EH7" s="347">
        <v>5789</v>
      </c>
      <c r="EI7" s="347">
        <v>5762</v>
      </c>
      <c r="EJ7" s="347">
        <v>5755</v>
      </c>
      <c r="EK7" s="347">
        <v>5742</v>
      </c>
      <c r="EL7" s="347">
        <v>5751</v>
      </c>
      <c r="EM7" s="347">
        <v>5749</v>
      </c>
      <c r="EN7" s="347">
        <v>5733</v>
      </c>
      <c r="EO7" s="347">
        <v>5750</v>
      </c>
      <c r="EP7" s="347">
        <v>5743</v>
      </c>
      <c r="EQ7" s="350">
        <v>5715</v>
      </c>
      <c r="ER7" s="346">
        <v>5716</v>
      </c>
      <c r="ES7" s="347">
        <v>5704</v>
      </c>
      <c r="ET7" s="347">
        <v>5718</v>
      </c>
      <c r="EU7" s="347">
        <v>5706</v>
      </c>
      <c r="EV7" s="347">
        <v>5706</v>
      </c>
      <c r="EW7" s="350">
        <v>5651</v>
      </c>
      <c r="EX7" s="350">
        <v>5802</v>
      </c>
      <c r="EY7" s="350">
        <v>5819</v>
      </c>
      <c r="EZ7" s="348">
        <v>5835</v>
      </c>
      <c r="FA7" s="348">
        <v>5844</v>
      </c>
      <c r="FB7" s="348">
        <v>5837</v>
      </c>
      <c r="FC7" s="348">
        <v>5861</v>
      </c>
      <c r="FD7" s="348">
        <v>5944</v>
      </c>
      <c r="FE7" s="348">
        <v>5930</v>
      </c>
      <c r="FF7" s="348">
        <v>5923</v>
      </c>
      <c r="FG7" s="348">
        <v>5866</v>
      </c>
      <c r="FH7" s="348">
        <v>5859</v>
      </c>
      <c r="FI7" s="348">
        <v>5858</v>
      </c>
      <c r="FJ7" s="348">
        <v>5834</v>
      </c>
      <c r="FK7" s="348">
        <v>5877</v>
      </c>
      <c r="FL7" s="348">
        <v>5835</v>
      </c>
      <c r="FM7" s="348"/>
      <c r="FN7" s="348"/>
      <c r="FO7" s="348"/>
      <c r="FP7" s="98">
        <v>-42</v>
      </c>
      <c r="FQ7" s="82">
        <v>-0.71979434447300772</v>
      </c>
      <c r="FR7" s="98">
        <v>-26</v>
      </c>
      <c r="FS7" s="82">
        <v>-0.45494313210848641</v>
      </c>
      <c r="FT7" s="1"/>
      <c r="FU7" s="223" t="s">
        <v>6189</v>
      </c>
      <c r="FW7" s="99" t="s">
        <v>486</v>
      </c>
      <c r="FX7" s="100">
        <v>2386642</v>
      </c>
      <c r="FY7" s="100">
        <v>2233776</v>
      </c>
      <c r="FZ7" s="100">
        <v>2344891</v>
      </c>
      <c r="GA7" s="3">
        <v>2347882</v>
      </c>
      <c r="GB7" s="3">
        <v>2407077</v>
      </c>
      <c r="GC7" s="3">
        <v>2418815</v>
      </c>
      <c r="GD7" s="3">
        <v>2465432</v>
      </c>
      <c r="GE7" s="5">
        <v>2727012</v>
      </c>
    </row>
    <row r="8" spans="1:187" ht="15" customHeight="1" outlineLevel="2">
      <c r="A8" s="336">
        <v>579</v>
      </c>
      <c r="B8" s="51" t="s">
        <v>290</v>
      </c>
      <c r="C8" s="320" t="s">
        <v>315</v>
      </c>
      <c r="D8" s="346">
        <v>25991</v>
      </c>
      <c r="E8" s="347">
        <v>26163</v>
      </c>
      <c r="F8" s="347">
        <v>26063</v>
      </c>
      <c r="G8" s="347">
        <v>26032</v>
      </c>
      <c r="H8" s="347">
        <v>25856</v>
      </c>
      <c r="I8" s="347">
        <v>26031</v>
      </c>
      <c r="J8" s="347">
        <v>25615</v>
      </c>
      <c r="K8" s="347">
        <v>26038</v>
      </c>
      <c r="L8" s="347">
        <v>25367</v>
      </c>
      <c r="M8" s="347">
        <v>25488</v>
      </c>
      <c r="N8" s="347">
        <v>25589</v>
      </c>
      <c r="O8" s="348">
        <v>25788</v>
      </c>
      <c r="P8" s="346">
        <v>25660</v>
      </c>
      <c r="Q8" s="347">
        <v>25646</v>
      </c>
      <c r="R8" s="349">
        <v>25813</v>
      </c>
      <c r="S8" s="347">
        <v>25100</v>
      </c>
      <c r="T8" s="347">
        <v>25492</v>
      </c>
      <c r="U8" s="347">
        <v>25635</v>
      </c>
      <c r="V8" s="347">
        <v>26081</v>
      </c>
      <c r="W8" s="347">
        <v>26486</v>
      </c>
      <c r="X8" s="347">
        <v>26690</v>
      </c>
      <c r="Y8" s="347">
        <v>26884</v>
      </c>
      <c r="Z8" s="347">
        <v>26773</v>
      </c>
      <c r="AA8" s="348">
        <v>26156</v>
      </c>
      <c r="AB8" s="346">
        <v>26050</v>
      </c>
      <c r="AC8" s="347">
        <v>25910</v>
      </c>
      <c r="AD8" s="347">
        <v>25672</v>
      </c>
      <c r="AE8" s="347">
        <v>25509</v>
      </c>
      <c r="AF8" s="347">
        <v>25843</v>
      </c>
      <c r="AG8" s="347">
        <v>25564</v>
      </c>
      <c r="AH8" s="347">
        <v>25534</v>
      </c>
      <c r="AI8" s="347">
        <v>25425</v>
      </c>
      <c r="AJ8" s="347">
        <v>25079</v>
      </c>
      <c r="AK8" s="347">
        <v>25281</v>
      </c>
      <c r="AL8" s="347">
        <v>25166</v>
      </c>
      <c r="AM8" s="348">
        <v>25341</v>
      </c>
      <c r="AN8" s="346">
        <v>25238</v>
      </c>
      <c r="AO8" s="347">
        <v>25127</v>
      </c>
      <c r="AP8" s="347">
        <v>25114</v>
      </c>
      <c r="AQ8" s="347">
        <v>24906</v>
      </c>
      <c r="AR8" s="347">
        <v>25408</v>
      </c>
      <c r="AS8" s="347">
        <v>25292</v>
      </c>
      <c r="AT8" s="347">
        <v>25375</v>
      </c>
      <c r="AU8" s="347">
        <v>25501</v>
      </c>
      <c r="AV8" s="347">
        <v>25449</v>
      </c>
      <c r="AW8" s="347">
        <v>25652</v>
      </c>
      <c r="AX8" s="347">
        <v>25631</v>
      </c>
      <c r="AY8" s="348">
        <v>25712</v>
      </c>
      <c r="AZ8" s="346">
        <v>25947</v>
      </c>
      <c r="BA8" s="347">
        <v>26339</v>
      </c>
      <c r="BB8" s="347">
        <v>26118</v>
      </c>
      <c r="BC8" s="347">
        <v>26110</v>
      </c>
      <c r="BD8" s="347">
        <v>27690</v>
      </c>
      <c r="BE8" s="347">
        <v>26994</v>
      </c>
      <c r="BF8" s="347">
        <v>28080</v>
      </c>
      <c r="BG8" s="347">
        <v>27342</v>
      </c>
      <c r="BH8" s="347">
        <v>27434</v>
      </c>
      <c r="BI8" s="347">
        <v>26965</v>
      </c>
      <c r="BJ8" s="347">
        <v>27504</v>
      </c>
      <c r="BK8" s="348">
        <v>28246</v>
      </c>
      <c r="BL8" s="346">
        <v>28498</v>
      </c>
      <c r="BM8" s="351">
        <v>29108</v>
      </c>
      <c r="BN8" s="351">
        <v>28948</v>
      </c>
      <c r="BO8" s="351">
        <v>29028</v>
      </c>
      <c r="BP8" s="351">
        <v>29321</v>
      </c>
      <c r="BQ8" s="351">
        <v>29052</v>
      </c>
      <c r="BR8" s="351">
        <v>28132</v>
      </c>
      <c r="BS8" s="351">
        <v>27160</v>
      </c>
      <c r="BT8" s="351">
        <v>27015</v>
      </c>
      <c r="BU8" s="351">
        <v>27053</v>
      </c>
      <c r="BV8" s="351">
        <v>27311</v>
      </c>
      <c r="BW8" s="348">
        <v>27382</v>
      </c>
      <c r="BX8" s="346">
        <v>27281</v>
      </c>
      <c r="BY8" s="351">
        <v>27096</v>
      </c>
      <c r="BZ8" s="351">
        <v>26787</v>
      </c>
      <c r="CA8" s="351">
        <v>26140</v>
      </c>
      <c r="CB8" s="351">
        <v>25878</v>
      </c>
      <c r="CC8" s="351">
        <v>25506</v>
      </c>
      <c r="CD8" s="351">
        <v>25113</v>
      </c>
      <c r="CE8" s="351">
        <v>25036</v>
      </c>
      <c r="CF8" s="351">
        <v>24932</v>
      </c>
      <c r="CG8" s="347">
        <v>24658</v>
      </c>
      <c r="CH8" s="347">
        <v>24447</v>
      </c>
      <c r="CI8" s="348">
        <v>24312</v>
      </c>
      <c r="CJ8" s="346">
        <v>24171</v>
      </c>
      <c r="CK8" s="347">
        <v>24211</v>
      </c>
      <c r="CL8" s="347">
        <v>24160</v>
      </c>
      <c r="CM8" s="347">
        <v>24128</v>
      </c>
      <c r="CN8" s="347">
        <v>24186</v>
      </c>
      <c r="CO8" s="347">
        <v>24546</v>
      </c>
      <c r="CP8" s="347">
        <v>24948</v>
      </c>
      <c r="CQ8" s="347">
        <v>25165</v>
      </c>
      <c r="CR8" s="347">
        <v>25404</v>
      </c>
      <c r="CS8" s="347">
        <v>25622</v>
      </c>
      <c r="CT8" s="347">
        <v>25652</v>
      </c>
      <c r="CU8" s="348">
        <v>25766</v>
      </c>
      <c r="CV8" s="346">
        <v>25727</v>
      </c>
      <c r="CW8" s="347">
        <v>25949</v>
      </c>
      <c r="CX8" s="347">
        <v>25809</v>
      </c>
      <c r="CY8" s="347">
        <v>25714</v>
      </c>
      <c r="CZ8" s="347">
        <v>26052</v>
      </c>
      <c r="DA8" s="347">
        <v>26047</v>
      </c>
      <c r="DB8" s="347">
        <v>26033</v>
      </c>
      <c r="DC8" s="347">
        <v>26336</v>
      </c>
      <c r="DD8" s="347">
        <v>26200</v>
      </c>
      <c r="DE8" s="347">
        <v>26817</v>
      </c>
      <c r="DF8" s="347">
        <v>27314</v>
      </c>
      <c r="DG8" s="348">
        <v>27241</v>
      </c>
      <c r="DH8" s="346">
        <v>27201</v>
      </c>
      <c r="DI8" s="347">
        <v>27175</v>
      </c>
      <c r="DJ8" s="347">
        <v>27566</v>
      </c>
      <c r="DK8" s="347">
        <v>27334</v>
      </c>
      <c r="DL8" s="347">
        <v>27000</v>
      </c>
      <c r="DM8" s="347">
        <v>26775</v>
      </c>
      <c r="DN8" s="347">
        <v>26484</v>
      </c>
      <c r="DO8" s="347">
        <v>26470</v>
      </c>
      <c r="DP8" s="347">
        <v>26482</v>
      </c>
      <c r="DQ8" s="347">
        <v>26182</v>
      </c>
      <c r="DR8" s="347">
        <v>25832</v>
      </c>
      <c r="DS8" s="350">
        <v>25879</v>
      </c>
      <c r="DT8" s="346">
        <v>25753</v>
      </c>
      <c r="DU8" s="347">
        <v>26287</v>
      </c>
      <c r="DV8" s="347">
        <v>26685</v>
      </c>
      <c r="DW8" s="347">
        <v>27151</v>
      </c>
      <c r="DX8" s="347">
        <v>27710</v>
      </c>
      <c r="DY8" s="347">
        <v>27789</v>
      </c>
      <c r="DZ8" s="347">
        <v>27781</v>
      </c>
      <c r="EA8" s="347">
        <v>27113</v>
      </c>
      <c r="EB8" s="347">
        <v>27148</v>
      </c>
      <c r="EC8" s="347">
        <v>26788</v>
      </c>
      <c r="ED8" s="347">
        <v>26540</v>
      </c>
      <c r="EE8" s="350">
        <v>26128</v>
      </c>
      <c r="EF8" s="346">
        <v>25976</v>
      </c>
      <c r="EG8" s="347">
        <v>25985</v>
      </c>
      <c r="EH8" s="347">
        <v>25701</v>
      </c>
      <c r="EI8" s="347">
        <v>25477</v>
      </c>
      <c r="EJ8" s="347">
        <v>25298</v>
      </c>
      <c r="EK8" s="347">
        <v>25113</v>
      </c>
      <c r="EL8" s="347">
        <v>25100</v>
      </c>
      <c r="EM8" s="347">
        <v>25082</v>
      </c>
      <c r="EN8" s="347">
        <v>25169</v>
      </c>
      <c r="EO8" s="347">
        <v>24982</v>
      </c>
      <c r="EP8" s="347">
        <v>24866</v>
      </c>
      <c r="EQ8" s="350">
        <v>24771</v>
      </c>
      <c r="ER8" s="346">
        <v>24847</v>
      </c>
      <c r="ES8" s="347">
        <v>24886</v>
      </c>
      <c r="ET8" s="347">
        <v>24784</v>
      </c>
      <c r="EU8" s="347">
        <v>24690</v>
      </c>
      <c r="EV8" s="347">
        <v>25025</v>
      </c>
      <c r="EW8" s="350">
        <v>24931</v>
      </c>
      <c r="EX8" s="350">
        <v>26199</v>
      </c>
      <c r="EY8" s="350">
        <v>26162</v>
      </c>
      <c r="EZ8" s="348">
        <v>26027</v>
      </c>
      <c r="FA8" s="348">
        <v>26255</v>
      </c>
      <c r="FB8" s="348">
        <v>26224</v>
      </c>
      <c r="FC8" s="348">
        <v>26124</v>
      </c>
      <c r="FD8" s="348">
        <v>26433</v>
      </c>
      <c r="FE8" s="348">
        <v>26515</v>
      </c>
      <c r="FF8" s="348">
        <v>26400</v>
      </c>
      <c r="FG8" s="348">
        <v>26316</v>
      </c>
      <c r="FH8" s="348">
        <v>26237</v>
      </c>
      <c r="FI8" s="348">
        <v>26222</v>
      </c>
      <c r="FJ8" s="348">
        <v>26121</v>
      </c>
      <c r="FK8" s="348">
        <v>26179</v>
      </c>
      <c r="FL8" s="348">
        <v>25997</v>
      </c>
      <c r="FM8" s="348"/>
      <c r="FN8" s="348"/>
      <c r="FO8" s="348"/>
      <c r="FP8" s="98">
        <v>-182</v>
      </c>
      <c r="FQ8" s="82">
        <v>-0.7000807785513713</v>
      </c>
      <c r="FR8" s="98">
        <v>-127</v>
      </c>
      <c r="FS8" s="82">
        <v>-0.51269629809050898</v>
      </c>
      <c r="FT8" s="1"/>
      <c r="FU8" s="223" t="s">
        <v>6190</v>
      </c>
      <c r="FW8" s="224" t="s">
        <v>487</v>
      </c>
      <c r="FX8" s="100">
        <v>2350320</v>
      </c>
      <c r="FY8" s="100">
        <v>2225416</v>
      </c>
      <c r="FZ8" s="100">
        <v>2338251</v>
      </c>
      <c r="GA8" s="3">
        <v>2353039</v>
      </c>
      <c r="GB8" s="3">
        <v>2430990</v>
      </c>
      <c r="GC8" s="3">
        <v>2398449</v>
      </c>
      <c r="GD8" s="3">
        <v>2537119</v>
      </c>
      <c r="GE8">
        <v>2720990</v>
      </c>
    </row>
    <row r="9" spans="1:187" ht="15" customHeight="1" outlineLevel="2">
      <c r="A9" s="336">
        <v>585</v>
      </c>
      <c r="B9" s="51" t="s">
        <v>290</v>
      </c>
      <c r="C9" s="320" t="s">
        <v>317</v>
      </c>
      <c r="D9" s="346">
        <v>8431</v>
      </c>
      <c r="E9" s="347">
        <v>8485</v>
      </c>
      <c r="F9" s="347">
        <v>8430</v>
      </c>
      <c r="G9" s="347">
        <v>8330</v>
      </c>
      <c r="H9" s="347">
        <v>8283</v>
      </c>
      <c r="I9" s="347">
        <v>8386</v>
      </c>
      <c r="J9" s="347">
        <v>8232</v>
      </c>
      <c r="K9" s="347">
        <v>8364</v>
      </c>
      <c r="L9" s="347">
        <v>8121</v>
      </c>
      <c r="M9" s="347">
        <v>8039</v>
      </c>
      <c r="N9" s="347">
        <v>8077</v>
      </c>
      <c r="O9" s="348">
        <v>8090</v>
      </c>
      <c r="P9" s="346">
        <v>8069</v>
      </c>
      <c r="Q9" s="347">
        <v>8059</v>
      </c>
      <c r="R9" s="349">
        <v>8017</v>
      </c>
      <c r="S9" s="347">
        <v>6887</v>
      </c>
      <c r="T9" s="347">
        <v>7401</v>
      </c>
      <c r="U9" s="347">
        <v>7568</v>
      </c>
      <c r="V9" s="347">
        <v>7548</v>
      </c>
      <c r="W9" s="347">
        <v>7964</v>
      </c>
      <c r="X9" s="347">
        <v>8110</v>
      </c>
      <c r="Y9" s="347">
        <v>8211</v>
      </c>
      <c r="Z9" s="347">
        <v>8144</v>
      </c>
      <c r="AA9" s="348">
        <v>7950</v>
      </c>
      <c r="AB9" s="346">
        <v>8028</v>
      </c>
      <c r="AC9" s="347">
        <v>8072</v>
      </c>
      <c r="AD9" s="347">
        <v>8055</v>
      </c>
      <c r="AE9" s="347">
        <v>8012</v>
      </c>
      <c r="AF9" s="347">
        <v>8057</v>
      </c>
      <c r="AG9" s="347">
        <v>7894</v>
      </c>
      <c r="AH9" s="347">
        <v>7819</v>
      </c>
      <c r="AI9" s="347">
        <v>7819</v>
      </c>
      <c r="AJ9" s="347">
        <v>7836</v>
      </c>
      <c r="AK9" s="347">
        <v>7978</v>
      </c>
      <c r="AL9" s="347">
        <v>7921</v>
      </c>
      <c r="AM9" s="348">
        <v>7951</v>
      </c>
      <c r="AN9" s="346">
        <v>7912</v>
      </c>
      <c r="AO9" s="347">
        <v>8218</v>
      </c>
      <c r="AP9" s="347">
        <v>8201</v>
      </c>
      <c r="AQ9" s="347">
        <v>8226</v>
      </c>
      <c r="AR9" s="347">
        <v>8387</v>
      </c>
      <c r="AS9" s="347">
        <v>8342</v>
      </c>
      <c r="AT9" s="347">
        <v>8395</v>
      </c>
      <c r="AU9" s="347">
        <v>8458</v>
      </c>
      <c r="AV9" s="347">
        <v>8300</v>
      </c>
      <c r="AW9" s="347">
        <v>8350</v>
      </c>
      <c r="AX9" s="347">
        <v>8312</v>
      </c>
      <c r="AY9" s="348">
        <v>8279</v>
      </c>
      <c r="AZ9" s="346">
        <v>8288</v>
      </c>
      <c r="BA9" s="347">
        <v>8301</v>
      </c>
      <c r="BB9" s="347">
        <v>8227</v>
      </c>
      <c r="BC9" s="347">
        <v>8301</v>
      </c>
      <c r="BD9" s="347">
        <v>8337</v>
      </c>
      <c r="BE9" s="347">
        <v>8254</v>
      </c>
      <c r="BF9" s="347">
        <v>8211</v>
      </c>
      <c r="BG9" s="347">
        <v>8031</v>
      </c>
      <c r="BH9" s="347">
        <v>8108</v>
      </c>
      <c r="BI9" s="347">
        <v>8010</v>
      </c>
      <c r="BJ9" s="347">
        <v>8051</v>
      </c>
      <c r="BK9" s="348">
        <v>8109</v>
      </c>
      <c r="BL9" s="346">
        <v>8097</v>
      </c>
      <c r="BM9" s="351">
        <v>8181</v>
      </c>
      <c r="BN9" s="351">
        <v>8148</v>
      </c>
      <c r="BO9" s="351">
        <v>8124</v>
      </c>
      <c r="BP9" s="351">
        <v>8129</v>
      </c>
      <c r="BQ9" s="351">
        <v>8074</v>
      </c>
      <c r="BR9" s="351">
        <v>7849</v>
      </c>
      <c r="BS9" s="351">
        <v>7789</v>
      </c>
      <c r="BT9" s="351">
        <v>7772</v>
      </c>
      <c r="BU9" s="351">
        <v>7799</v>
      </c>
      <c r="BV9" s="351">
        <v>7826</v>
      </c>
      <c r="BW9" s="348">
        <v>7828</v>
      </c>
      <c r="BX9" s="346">
        <v>7830</v>
      </c>
      <c r="BY9" s="351">
        <v>7749</v>
      </c>
      <c r="BZ9" s="351">
        <v>7700</v>
      </c>
      <c r="CA9" s="351">
        <v>7619</v>
      </c>
      <c r="CB9" s="351">
        <v>7557</v>
      </c>
      <c r="CC9" s="351">
        <v>7396</v>
      </c>
      <c r="CD9" s="351">
        <v>7385</v>
      </c>
      <c r="CE9" s="351">
        <v>7369</v>
      </c>
      <c r="CF9" s="351">
        <v>7359</v>
      </c>
      <c r="CG9" s="347">
        <v>7320</v>
      </c>
      <c r="CH9" s="347">
        <v>7321</v>
      </c>
      <c r="CI9" s="348">
        <v>7298</v>
      </c>
      <c r="CJ9" s="346">
        <v>7227</v>
      </c>
      <c r="CK9" s="347">
        <v>7215</v>
      </c>
      <c r="CL9" s="347">
        <v>7198</v>
      </c>
      <c r="CM9" s="347">
        <v>7153</v>
      </c>
      <c r="CN9" s="347">
        <v>7184</v>
      </c>
      <c r="CO9" s="347">
        <v>7240</v>
      </c>
      <c r="CP9" s="347">
        <v>7340</v>
      </c>
      <c r="CQ9" s="347">
        <v>7394</v>
      </c>
      <c r="CR9" s="347">
        <v>7291</v>
      </c>
      <c r="CS9" s="347">
        <v>7234</v>
      </c>
      <c r="CT9" s="347">
        <v>7328</v>
      </c>
      <c r="CU9" s="348">
        <v>7359</v>
      </c>
      <c r="CV9" s="346">
        <v>7354</v>
      </c>
      <c r="CW9" s="347">
        <v>7377</v>
      </c>
      <c r="CX9" s="347">
        <v>7340</v>
      </c>
      <c r="CY9" s="347">
        <v>7377</v>
      </c>
      <c r="CZ9" s="347">
        <v>7392</v>
      </c>
      <c r="DA9" s="347">
        <v>7326</v>
      </c>
      <c r="DB9" s="347">
        <v>7372</v>
      </c>
      <c r="DC9" s="347">
        <v>7384</v>
      </c>
      <c r="DD9" s="347">
        <v>7385</v>
      </c>
      <c r="DE9" s="347">
        <v>7385</v>
      </c>
      <c r="DF9" s="347">
        <v>7405</v>
      </c>
      <c r="DG9" s="348">
        <v>7413</v>
      </c>
      <c r="DH9" s="346">
        <v>7389</v>
      </c>
      <c r="DI9" s="347">
        <v>7341</v>
      </c>
      <c r="DJ9" s="347">
        <v>7397</v>
      </c>
      <c r="DK9" s="347">
        <v>7386</v>
      </c>
      <c r="DL9" s="347">
        <v>7278</v>
      </c>
      <c r="DM9" s="347">
        <v>7196</v>
      </c>
      <c r="DN9" s="347">
        <v>7080</v>
      </c>
      <c r="DO9" s="347">
        <v>7013</v>
      </c>
      <c r="DP9" s="347">
        <v>7026</v>
      </c>
      <c r="DQ9" s="347">
        <v>6967</v>
      </c>
      <c r="DR9" s="347">
        <v>6921</v>
      </c>
      <c r="DS9" s="350">
        <v>7050</v>
      </c>
      <c r="DT9" s="346">
        <v>7065</v>
      </c>
      <c r="DU9" s="347">
        <v>7186</v>
      </c>
      <c r="DV9" s="347">
        <v>7243</v>
      </c>
      <c r="DW9" s="347">
        <v>7295</v>
      </c>
      <c r="DX9" s="347">
        <v>7457</v>
      </c>
      <c r="DY9" s="347">
        <v>7534</v>
      </c>
      <c r="DZ9" s="347">
        <v>7522</v>
      </c>
      <c r="EA9" s="347">
        <v>7381</v>
      </c>
      <c r="EB9" s="347">
        <v>7352</v>
      </c>
      <c r="EC9" s="347">
        <v>7351</v>
      </c>
      <c r="ED9" s="347">
        <v>7287</v>
      </c>
      <c r="EE9" s="350">
        <v>7203</v>
      </c>
      <c r="EF9" s="346">
        <v>7249</v>
      </c>
      <c r="EG9" s="347">
        <v>7263</v>
      </c>
      <c r="EH9" s="347">
        <v>7173</v>
      </c>
      <c r="EI9" s="347">
        <v>7137</v>
      </c>
      <c r="EJ9" s="347">
        <v>7090</v>
      </c>
      <c r="EK9" s="347">
        <v>7090</v>
      </c>
      <c r="EL9" s="347">
        <v>7099</v>
      </c>
      <c r="EM9" s="347">
        <v>7092</v>
      </c>
      <c r="EN9" s="347">
        <v>7095</v>
      </c>
      <c r="EO9" s="347">
        <v>7048</v>
      </c>
      <c r="EP9" s="347">
        <v>7056</v>
      </c>
      <c r="EQ9" s="350">
        <v>7038</v>
      </c>
      <c r="ER9" s="346">
        <v>7076</v>
      </c>
      <c r="ES9" s="347">
        <v>7082</v>
      </c>
      <c r="ET9" s="347">
        <v>7033</v>
      </c>
      <c r="EU9" s="347">
        <v>6955</v>
      </c>
      <c r="EV9" s="347">
        <v>6960</v>
      </c>
      <c r="EW9" s="350">
        <v>6904</v>
      </c>
      <c r="EX9" s="350">
        <v>7188</v>
      </c>
      <c r="EY9" s="350">
        <v>7162</v>
      </c>
      <c r="EZ9" s="348">
        <v>7148</v>
      </c>
      <c r="FA9" s="348">
        <v>7197</v>
      </c>
      <c r="FB9" s="348">
        <v>7214</v>
      </c>
      <c r="FC9" s="348">
        <v>7228</v>
      </c>
      <c r="FD9" s="348">
        <v>7301</v>
      </c>
      <c r="FE9" s="348">
        <v>7250</v>
      </c>
      <c r="FF9" s="348">
        <v>7136</v>
      </c>
      <c r="FG9" s="348">
        <v>7114</v>
      </c>
      <c r="FH9" s="348">
        <v>7055</v>
      </c>
      <c r="FI9" s="348">
        <v>7006</v>
      </c>
      <c r="FJ9" s="348">
        <v>7069</v>
      </c>
      <c r="FK9" s="348">
        <v>7109</v>
      </c>
      <c r="FL9" s="348">
        <v>7083</v>
      </c>
      <c r="FM9" s="348"/>
      <c r="FN9" s="348"/>
      <c r="FO9" s="348"/>
      <c r="FP9" s="98">
        <v>-26</v>
      </c>
      <c r="FQ9" s="82">
        <v>-0.36707609769871524</v>
      </c>
      <c r="FR9" s="98">
        <v>-145</v>
      </c>
      <c r="FS9" s="82">
        <v>-2.0602443876101164</v>
      </c>
      <c r="FW9" s="99" t="s">
        <v>488</v>
      </c>
      <c r="FX9" s="100">
        <v>2320500</v>
      </c>
      <c r="FY9" s="100">
        <v>2220016</v>
      </c>
      <c r="FZ9" s="100">
        <v>2334826</v>
      </c>
      <c r="GA9" s="3">
        <v>2341386</v>
      </c>
      <c r="GB9" s="3">
        <v>2473117</v>
      </c>
      <c r="GC9" s="3">
        <v>2387961</v>
      </c>
      <c r="GD9" s="3">
        <v>2538903</v>
      </c>
      <c r="GE9" s="696">
        <v>2717057</v>
      </c>
    </row>
    <row r="10" spans="1:187" ht="15" customHeight="1" outlineLevel="2">
      <c r="A10" s="336">
        <v>591</v>
      </c>
      <c r="B10" s="51" t="s">
        <v>290</v>
      </c>
      <c r="C10" s="320" t="s">
        <v>319</v>
      </c>
      <c r="D10" s="346">
        <v>8320</v>
      </c>
      <c r="E10" s="347">
        <v>8425</v>
      </c>
      <c r="F10" s="347">
        <v>8389</v>
      </c>
      <c r="G10" s="347">
        <v>8325</v>
      </c>
      <c r="H10" s="347">
        <v>8161</v>
      </c>
      <c r="I10" s="347">
        <v>8333</v>
      </c>
      <c r="J10" s="347">
        <v>8169</v>
      </c>
      <c r="K10" s="347">
        <v>8286</v>
      </c>
      <c r="L10" s="347">
        <v>8350</v>
      </c>
      <c r="M10" s="347">
        <v>8346</v>
      </c>
      <c r="N10" s="347">
        <v>8520</v>
      </c>
      <c r="O10" s="348">
        <v>8500</v>
      </c>
      <c r="P10" s="346">
        <v>8669</v>
      </c>
      <c r="Q10" s="347">
        <v>8725</v>
      </c>
      <c r="R10" s="349">
        <v>8803</v>
      </c>
      <c r="S10" s="347">
        <v>9180</v>
      </c>
      <c r="T10" s="347">
        <v>9371</v>
      </c>
      <c r="U10" s="347">
        <v>9434</v>
      </c>
      <c r="V10" s="347">
        <v>9410</v>
      </c>
      <c r="W10" s="347">
        <v>9408</v>
      </c>
      <c r="X10" s="347">
        <v>9770</v>
      </c>
      <c r="Y10" s="347">
        <v>9924</v>
      </c>
      <c r="Z10" s="347">
        <v>9824</v>
      </c>
      <c r="AA10" s="348">
        <v>9713</v>
      </c>
      <c r="AB10" s="346">
        <v>9649</v>
      </c>
      <c r="AC10" s="347">
        <v>9624</v>
      </c>
      <c r="AD10" s="347">
        <v>9641</v>
      </c>
      <c r="AE10" s="347">
        <v>9636</v>
      </c>
      <c r="AF10" s="347">
        <v>9738</v>
      </c>
      <c r="AG10" s="347">
        <v>9580</v>
      </c>
      <c r="AH10" s="347">
        <v>9494</v>
      </c>
      <c r="AI10" s="347">
        <v>9416</v>
      </c>
      <c r="AJ10" s="347">
        <v>9248</v>
      </c>
      <c r="AK10" s="347">
        <v>9440</v>
      </c>
      <c r="AL10" s="347">
        <v>9380</v>
      </c>
      <c r="AM10" s="348">
        <v>9456</v>
      </c>
      <c r="AN10" s="346">
        <v>9436</v>
      </c>
      <c r="AO10" s="347">
        <v>9598</v>
      </c>
      <c r="AP10" s="347">
        <v>9646</v>
      </c>
      <c r="AQ10" s="347">
        <v>9652</v>
      </c>
      <c r="AR10" s="347">
        <v>9873</v>
      </c>
      <c r="AS10" s="347">
        <v>9777</v>
      </c>
      <c r="AT10" s="347">
        <v>9798</v>
      </c>
      <c r="AU10" s="347">
        <v>9809</v>
      </c>
      <c r="AV10" s="347">
        <v>9624</v>
      </c>
      <c r="AW10" s="347">
        <v>9569</v>
      </c>
      <c r="AX10" s="347">
        <v>9634</v>
      </c>
      <c r="AY10" s="348">
        <v>9568</v>
      </c>
      <c r="AZ10" s="346">
        <v>9509</v>
      </c>
      <c r="BA10" s="347">
        <v>9591</v>
      </c>
      <c r="BB10" s="347">
        <v>9563</v>
      </c>
      <c r="BC10" s="347">
        <v>9510</v>
      </c>
      <c r="BD10" s="347">
        <v>9565</v>
      </c>
      <c r="BE10" s="347">
        <v>9491</v>
      </c>
      <c r="BF10" s="347">
        <v>9438</v>
      </c>
      <c r="BG10" s="347">
        <v>9283</v>
      </c>
      <c r="BH10" s="347">
        <v>9294</v>
      </c>
      <c r="BI10" s="347">
        <v>9117</v>
      </c>
      <c r="BJ10" s="347">
        <v>10421</v>
      </c>
      <c r="BK10" s="348">
        <v>10449</v>
      </c>
      <c r="BL10" s="346">
        <v>10418</v>
      </c>
      <c r="BM10" s="351">
        <v>10443</v>
      </c>
      <c r="BN10" s="351">
        <v>10229</v>
      </c>
      <c r="BO10" s="351">
        <v>10295</v>
      </c>
      <c r="BP10" s="351">
        <v>10442</v>
      </c>
      <c r="BQ10" s="351">
        <v>10395</v>
      </c>
      <c r="BR10" s="351">
        <v>10064</v>
      </c>
      <c r="BS10" s="351">
        <v>9932</v>
      </c>
      <c r="BT10" s="351">
        <v>9858</v>
      </c>
      <c r="BU10" s="351">
        <v>9853</v>
      </c>
      <c r="BV10" s="351">
        <v>9799</v>
      </c>
      <c r="BW10" s="348">
        <v>9938</v>
      </c>
      <c r="BX10" s="346">
        <v>8811</v>
      </c>
      <c r="BY10" s="351">
        <v>8769</v>
      </c>
      <c r="BZ10" s="351">
        <v>8758</v>
      </c>
      <c r="CA10" s="351">
        <v>8618</v>
      </c>
      <c r="CB10" s="351">
        <v>8586</v>
      </c>
      <c r="CC10" s="351">
        <v>8421</v>
      </c>
      <c r="CD10" s="351">
        <v>8351</v>
      </c>
      <c r="CE10" s="351">
        <v>8375</v>
      </c>
      <c r="CF10" s="351">
        <v>8362</v>
      </c>
      <c r="CG10" s="347">
        <v>8409</v>
      </c>
      <c r="CH10" s="347">
        <v>8394</v>
      </c>
      <c r="CI10" s="348">
        <v>8328</v>
      </c>
      <c r="CJ10" s="346">
        <v>8227</v>
      </c>
      <c r="CK10" s="347">
        <v>8252</v>
      </c>
      <c r="CL10" s="347">
        <v>8189</v>
      </c>
      <c r="CM10" s="347">
        <v>8187</v>
      </c>
      <c r="CN10" s="347">
        <v>8211</v>
      </c>
      <c r="CO10" s="347">
        <v>8401</v>
      </c>
      <c r="CP10" s="347">
        <v>8533</v>
      </c>
      <c r="CQ10" s="347">
        <v>8602</v>
      </c>
      <c r="CR10" s="347">
        <v>8564</v>
      </c>
      <c r="CS10" s="347">
        <v>8656</v>
      </c>
      <c r="CT10" s="347">
        <v>8830</v>
      </c>
      <c r="CU10" s="348">
        <v>8870</v>
      </c>
      <c r="CV10" s="346">
        <v>8863</v>
      </c>
      <c r="CW10" s="347">
        <v>8794</v>
      </c>
      <c r="CX10" s="347">
        <v>8788</v>
      </c>
      <c r="CY10" s="347">
        <v>8759</v>
      </c>
      <c r="CZ10" s="347">
        <v>9266</v>
      </c>
      <c r="DA10" s="347">
        <v>9183</v>
      </c>
      <c r="DB10" s="347">
        <v>9135</v>
      </c>
      <c r="DC10" s="347">
        <v>9052</v>
      </c>
      <c r="DD10" s="347">
        <v>9045</v>
      </c>
      <c r="DE10" s="347">
        <v>8985</v>
      </c>
      <c r="DF10" s="347">
        <v>8933</v>
      </c>
      <c r="DG10" s="348">
        <v>8907</v>
      </c>
      <c r="DH10" s="346">
        <v>8876</v>
      </c>
      <c r="DI10" s="347">
        <v>8810</v>
      </c>
      <c r="DJ10" s="347">
        <v>8916</v>
      </c>
      <c r="DK10" s="347">
        <v>8875</v>
      </c>
      <c r="DL10" s="347">
        <v>8882</v>
      </c>
      <c r="DM10" s="347">
        <v>8839</v>
      </c>
      <c r="DN10" s="347">
        <v>8778</v>
      </c>
      <c r="DO10" s="347">
        <v>8794</v>
      </c>
      <c r="DP10" s="347">
        <v>8916</v>
      </c>
      <c r="DQ10" s="347">
        <v>8902</v>
      </c>
      <c r="DR10" s="347">
        <v>8846</v>
      </c>
      <c r="DS10" s="350">
        <v>9018</v>
      </c>
      <c r="DT10" s="346">
        <v>9092</v>
      </c>
      <c r="DU10" s="347">
        <v>9382</v>
      </c>
      <c r="DV10" s="347">
        <v>9501</v>
      </c>
      <c r="DW10" s="347">
        <v>9597</v>
      </c>
      <c r="DX10" s="347">
        <v>9845</v>
      </c>
      <c r="DY10" s="347">
        <v>9877</v>
      </c>
      <c r="DZ10" s="347">
        <v>9895</v>
      </c>
      <c r="EA10" s="347">
        <v>9671</v>
      </c>
      <c r="EB10" s="347">
        <v>9706</v>
      </c>
      <c r="EC10" s="347">
        <v>9717</v>
      </c>
      <c r="ED10" s="347">
        <v>9652</v>
      </c>
      <c r="EE10" s="350">
        <v>9584</v>
      </c>
      <c r="EF10" s="346">
        <v>9726</v>
      </c>
      <c r="EG10" s="347">
        <v>9713</v>
      </c>
      <c r="EH10" s="347">
        <v>9680</v>
      </c>
      <c r="EI10" s="347">
        <v>9685</v>
      </c>
      <c r="EJ10" s="347">
        <v>9643</v>
      </c>
      <c r="EK10" s="347">
        <v>9631</v>
      </c>
      <c r="EL10" s="347">
        <v>9606</v>
      </c>
      <c r="EM10" s="347">
        <v>9589</v>
      </c>
      <c r="EN10" s="347">
        <v>9627</v>
      </c>
      <c r="EO10" s="347">
        <v>9591</v>
      </c>
      <c r="EP10" s="347">
        <v>9643</v>
      </c>
      <c r="EQ10" s="350">
        <v>9665</v>
      </c>
      <c r="ER10" s="346">
        <v>9649</v>
      </c>
      <c r="ES10" s="347">
        <v>9658</v>
      </c>
      <c r="ET10" s="347">
        <v>9714</v>
      </c>
      <c r="EU10" s="347">
        <v>9735</v>
      </c>
      <c r="EV10" s="347">
        <v>9704</v>
      </c>
      <c r="EW10" s="350">
        <v>9680</v>
      </c>
      <c r="EX10" s="350">
        <v>10165</v>
      </c>
      <c r="EY10" s="350">
        <v>10237</v>
      </c>
      <c r="EZ10" s="348">
        <v>10264</v>
      </c>
      <c r="FA10" s="348">
        <v>10299</v>
      </c>
      <c r="FB10" s="348">
        <v>10338</v>
      </c>
      <c r="FC10" s="348">
        <v>10409</v>
      </c>
      <c r="FD10" s="348">
        <v>10466</v>
      </c>
      <c r="FE10" s="348">
        <v>10396</v>
      </c>
      <c r="FF10" s="348">
        <v>10469</v>
      </c>
      <c r="FG10" s="348">
        <v>10340</v>
      </c>
      <c r="FH10" s="348">
        <v>10263</v>
      </c>
      <c r="FI10" s="348">
        <v>10231</v>
      </c>
      <c r="FJ10" s="348">
        <v>10241</v>
      </c>
      <c r="FK10" s="348">
        <v>10250</v>
      </c>
      <c r="FL10" s="348">
        <v>10185</v>
      </c>
      <c r="FM10" s="348"/>
      <c r="FN10" s="348"/>
      <c r="FO10" s="348"/>
      <c r="FP10" s="98">
        <v>-65</v>
      </c>
      <c r="FQ10" s="82">
        <v>-0.63819342169857629</v>
      </c>
      <c r="FR10" s="98">
        <v>-224</v>
      </c>
      <c r="FS10" s="82">
        <v>-2.3176409725814797</v>
      </c>
      <c r="FW10" s="224" t="s">
        <v>489</v>
      </c>
      <c r="FX10" s="100">
        <v>2322021</v>
      </c>
      <c r="FY10" s="100">
        <v>2222102</v>
      </c>
      <c r="FZ10" s="100">
        <v>2336036</v>
      </c>
      <c r="GA10" s="3">
        <v>2333615</v>
      </c>
      <c r="GB10" s="3">
        <v>2524431</v>
      </c>
      <c r="GC10" s="3">
        <v>2379308</v>
      </c>
      <c r="GD10" s="3">
        <v>2563488</v>
      </c>
      <c r="GE10" s="696">
        <v>2726161</v>
      </c>
    </row>
    <row r="11" spans="1:187" ht="15" customHeight="1" outlineLevel="2">
      <c r="A11" s="336">
        <v>893</v>
      </c>
      <c r="B11" s="51" t="s">
        <v>290</v>
      </c>
      <c r="C11" s="320" t="s">
        <v>320</v>
      </c>
      <c r="D11" s="346">
        <v>10869</v>
      </c>
      <c r="E11" s="347">
        <v>10726</v>
      </c>
      <c r="F11" s="347">
        <v>11202</v>
      </c>
      <c r="G11" s="347">
        <v>11118</v>
      </c>
      <c r="H11" s="347">
        <v>10816</v>
      </c>
      <c r="I11" s="347">
        <v>11108</v>
      </c>
      <c r="J11" s="347">
        <v>10945</v>
      </c>
      <c r="K11" s="347">
        <v>11151</v>
      </c>
      <c r="L11" s="347">
        <v>10530</v>
      </c>
      <c r="M11" s="347">
        <v>10536</v>
      </c>
      <c r="N11" s="347">
        <v>10735</v>
      </c>
      <c r="O11" s="348">
        <v>10950</v>
      </c>
      <c r="P11" s="346">
        <v>10776</v>
      </c>
      <c r="Q11" s="347">
        <v>10563</v>
      </c>
      <c r="R11" s="349">
        <v>10699</v>
      </c>
      <c r="S11" s="347">
        <v>9693</v>
      </c>
      <c r="T11" s="347">
        <v>10716</v>
      </c>
      <c r="U11" s="347">
        <v>10687</v>
      </c>
      <c r="V11" s="347">
        <v>10626</v>
      </c>
      <c r="W11" s="347">
        <v>10436</v>
      </c>
      <c r="X11" s="347">
        <v>10394</v>
      </c>
      <c r="Y11" s="347">
        <v>10657</v>
      </c>
      <c r="Z11" s="347">
        <v>10600</v>
      </c>
      <c r="AA11" s="348">
        <v>10456</v>
      </c>
      <c r="AB11" s="346">
        <v>10529</v>
      </c>
      <c r="AC11" s="347">
        <v>10568</v>
      </c>
      <c r="AD11" s="347">
        <v>10595</v>
      </c>
      <c r="AE11" s="347">
        <v>10892</v>
      </c>
      <c r="AF11" s="347">
        <v>10924</v>
      </c>
      <c r="AG11" s="347">
        <v>10939</v>
      </c>
      <c r="AH11" s="347">
        <v>10850</v>
      </c>
      <c r="AI11" s="347">
        <v>10647</v>
      </c>
      <c r="AJ11" s="347">
        <v>10517</v>
      </c>
      <c r="AK11" s="347">
        <v>10700</v>
      </c>
      <c r="AL11" s="347">
        <v>10816</v>
      </c>
      <c r="AM11" s="348">
        <v>10656</v>
      </c>
      <c r="AN11" s="346">
        <v>10609</v>
      </c>
      <c r="AO11" s="347">
        <v>10817</v>
      </c>
      <c r="AP11" s="347">
        <v>10967</v>
      </c>
      <c r="AQ11" s="347">
        <v>10955</v>
      </c>
      <c r="AR11" s="347">
        <v>10952</v>
      </c>
      <c r="AS11" s="347">
        <v>10963</v>
      </c>
      <c r="AT11" s="347">
        <v>11032</v>
      </c>
      <c r="AU11" s="347">
        <v>11092</v>
      </c>
      <c r="AV11" s="347">
        <v>10982</v>
      </c>
      <c r="AW11" s="347">
        <v>10862</v>
      </c>
      <c r="AX11" s="347">
        <v>10657</v>
      </c>
      <c r="AY11" s="348">
        <v>10625</v>
      </c>
      <c r="AZ11" s="346">
        <v>10481</v>
      </c>
      <c r="BA11" s="347">
        <v>10836</v>
      </c>
      <c r="BB11" s="347">
        <v>10893</v>
      </c>
      <c r="BC11" s="347">
        <v>10928</v>
      </c>
      <c r="BD11" s="347">
        <v>10879</v>
      </c>
      <c r="BE11" s="347">
        <v>10713</v>
      </c>
      <c r="BF11" s="347">
        <v>10722</v>
      </c>
      <c r="BG11" s="347">
        <v>10551</v>
      </c>
      <c r="BH11" s="347">
        <v>10512</v>
      </c>
      <c r="BI11" s="347">
        <v>10278</v>
      </c>
      <c r="BJ11" s="347">
        <v>10412</v>
      </c>
      <c r="BK11" s="348">
        <v>10538</v>
      </c>
      <c r="BL11" s="346">
        <v>10507</v>
      </c>
      <c r="BM11" s="351">
        <v>10623</v>
      </c>
      <c r="BN11" s="351">
        <v>10741</v>
      </c>
      <c r="BO11" s="351">
        <v>10831</v>
      </c>
      <c r="BP11" s="351">
        <v>10862</v>
      </c>
      <c r="BQ11" s="351">
        <v>10827</v>
      </c>
      <c r="BR11" s="351">
        <v>10564</v>
      </c>
      <c r="BS11" s="351">
        <v>10453</v>
      </c>
      <c r="BT11" s="351">
        <v>10444</v>
      </c>
      <c r="BU11" s="351">
        <v>10472</v>
      </c>
      <c r="BV11" s="351">
        <v>10418</v>
      </c>
      <c r="BW11" s="348">
        <v>10499</v>
      </c>
      <c r="BX11" s="346">
        <v>10537</v>
      </c>
      <c r="BY11" s="351">
        <v>10470</v>
      </c>
      <c r="BZ11" s="351">
        <v>10445</v>
      </c>
      <c r="CA11" s="351">
        <v>10358</v>
      </c>
      <c r="CB11" s="351">
        <v>10261</v>
      </c>
      <c r="CC11" s="351">
        <v>10270</v>
      </c>
      <c r="CD11" s="351">
        <v>10202</v>
      </c>
      <c r="CE11" s="351">
        <v>10178</v>
      </c>
      <c r="CF11" s="351">
        <v>10145</v>
      </c>
      <c r="CG11" s="347">
        <v>10141</v>
      </c>
      <c r="CH11" s="347">
        <v>10112</v>
      </c>
      <c r="CI11" s="348">
        <v>9885</v>
      </c>
      <c r="CJ11" s="346">
        <v>9858</v>
      </c>
      <c r="CK11" s="347">
        <v>9909</v>
      </c>
      <c r="CL11" s="347">
        <v>9863</v>
      </c>
      <c r="CM11" s="347">
        <v>9843</v>
      </c>
      <c r="CN11" s="347">
        <v>9873</v>
      </c>
      <c r="CO11" s="347">
        <v>10058</v>
      </c>
      <c r="CP11" s="347">
        <v>10052</v>
      </c>
      <c r="CQ11" s="347">
        <v>10093</v>
      </c>
      <c r="CR11" s="347">
        <v>10100</v>
      </c>
      <c r="CS11" s="347">
        <v>10107</v>
      </c>
      <c r="CT11" s="347">
        <v>10202</v>
      </c>
      <c r="CU11" s="348">
        <v>10229</v>
      </c>
      <c r="CV11" s="346">
        <v>10155</v>
      </c>
      <c r="CW11" s="347">
        <v>10162</v>
      </c>
      <c r="CX11" s="347">
        <v>10079</v>
      </c>
      <c r="CY11" s="347">
        <v>10094</v>
      </c>
      <c r="CZ11" s="347">
        <v>10124</v>
      </c>
      <c r="DA11" s="347">
        <v>10063</v>
      </c>
      <c r="DB11" s="347">
        <v>10077</v>
      </c>
      <c r="DC11" s="347">
        <v>9976</v>
      </c>
      <c r="DD11" s="347">
        <v>10053</v>
      </c>
      <c r="DE11" s="347">
        <v>10067</v>
      </c>
      <c r="DF11" s="347">
        <v>10649</v>
      </c>
      <c r="DG11" s="348">
        <v>10599</v>
      </c>
      <c r="DH11" s="346">
        <v>10507</v>
      </c>
      <c r="DI11" s="347">
        <v>10486</v>
      </c>
      <c r="DJ11" s="347">
        <v>10403</v>
      </c>
      <c r="DK11" s="347">
        <v>10311</v>
      </c>
      <c r="DL11" s="347">
        <v>10237</v>
      </c>
      <c r="DM11" s="347">
        <v>10100</v>
      </c>
      <c r="DN11" s="347">
        <v>9941</v>
      </c>
      <c r="DO11" s="347">
        <v>9932</v>
      </c>
      <c r="DP11" s="347">
        <v>9995</v>
      </c>
      <c r="DQ11" s="347">
        <v>9864</v>
      </c>
      <c r="DR11" s="347">
        <v>9756</v>
      </c>
      <c r="DS11" s="350">
        <v>10009</v>
      </c>
      <c r="DT11" s="346">
        <v>10082</v>
      </c>
      <c r="DU11" s="347">
        <v>10123</v>
      </c>
      <c r="DV11" s="347">
        <v>10076</v>
      </c>
      <c r="DW11" s="347">
        <v>10065</v>
      </c>
      <c r="DX11" s="347">
        <v>10138</v>
      </c>
      <c r="DY11" s="347">
        <v>10135</v>
      </c>
      <c r="DZ11" s="347">
        <v>10549</v>
      </c>
      <c r="EA11" s="347">
        <v>10401</v>
      </c>
      <c r="EB11" s="347">
        <v>10328</v>
      </c>
      <c r="EC11" s="347">
        <v>10225</v>
      </c>
      <c r="ED11" s="347">
        <v>10136</v>
      </c>
      <c r="EE11" s="350">
        <v>10084</v>
      </c>
      <c r="EF11" s="346">
        <v>10140</v>
      </c>
      <c r="EG11" s="347">
        <v>10147</v>
      </c>
      <c r="EH11" s="347">
        <v>10075</v>
      </c>
      <c r="EI11" s="347">
        <v>10042</v>
      </c>
      <c r="EJ11" s="347">
        <v>10001</v>
      </c>
      <c r="EK11" s="347">
        <v>10002</v>
      </c>
      <c r="EL11" s="347">
        <v>9964</v>
      </c>
      <c r="EM11" s="347">
        <v>9921</v>
      </c>
      <c r="EN11" s="347">
        <v>9773</v>
      </c>
      <c r="EO11" s="347">
        <v>9747</v>
      </c>
      <c r="EP11" s="347">
        <v>9724</v>
      </c>
      <c r="EQ11" s="350">
        <v>9764</v>
      </c>
      <c r="ER11" s="346">
        <v>9832</v>
      </c>
      <c r="ES11" s="347">
        <v>9890</v>
      </c>
      <c r="ET11" s="347">
        <v>9812</v>
      </c>
      <c r="EU11" s="347">
        <v>9746</v>
      </c>
      <c r="EV11" s="347">
        <v>9743</v>
      </c>
      <c r="EW11" s="350">
        <v>9657</v>
      </c>
      <c r="EX11" s="350">
        <v>9760</v>
      </c>
      <c r="EY11" s="350">
        <v>9713</v>
      </c>
      <c r="EZ11" s="348">
        <v>9650</v>
      </c>
      <c r="FA11" s="348">
        <v>9780</v>
      </c>
      <c r="FB11" s="348">
        <v>9656</v>
      </c>
      <c r="FC11" s="348">
        <v>9637</v>
      </c>
      <c r="FD11" s="348">
        <v>9777</v>
      </c>
      <c r="FE11" s="348">
        <v>9821</v>
      </c>
      <c r="FF11" s="348">
        <v>9730</v>
      </c>
      <c r="FG11" s="348">
        <v>9661</v>
      </c>
      <c r="FH11" s="348">
        <v>9584</v>
      </c>
      <c r="FI11" s="348">
        <v>9542</v>
      </c>
      <c r="FJ11" s="348">
        <v>9336</v>
      </c>
      <c r="FK11" s="348">
        <v>9007</v>
      </c>
      <c r="FL11" s="348">
        <v>8857</v>
      </c>
      <c r="FM11" s="348"/>
      <c r="FN11" s="348"/>
      <c r="FO11" s="348"/>
      <c r="FP11" s="98">
        <v>-150</v>
      </c>
      <c r="FQ11" s="82">
        <v>-1.6935757028339167</v>
      </c>
      <c r="FR11" s="98">
        <v>-780</v>
      </c>
      <c r="FS11" s="82">
        <v>-7.9885292912740686</v>
      </c>
      <c r="FW11" s="99" t="s">
        <v>490</v>
      </c>
      <c r="FX11" s="100">
        <v>2296492</v>
      </c>
      <c r="FY11" s="100">
        <v>2254060</v>
      </c>
      <c r="FZ11" s="100">
        <v>2330983</v>
      </c>
      <c r="GA11" s="3">
        <v>2321254</v>
      </c>
      <c r="GB11" s="3">
        <v>2540904</v>
      </c>
      <c r="GC11" s="3">
        <v>2377328</v>
      </c>
      <c r="GD11" s="3">
        <v>2563387</v>
      </c>
      <c r="GE11" s="696">
        <v>2723915</v>
      </c>
    </row>
    <row r="12" spans="1:187" ht="15" outlineLevel="1">
      <c r="A12" s="52" t="s">
        <v>291</v>
      </c>
      <c r="B12" s="41"/>
      <c r="C12" s="45" t="s">
        <v>291</v>
      </c>
      <c r="D12" s="46">
        <v>193470</v>
      </c>
      <c r="E12" s="47">
        <v>194854</v>
      </c>
      <c r="F12" s="47">
        <v>195596</v>
      </c>
      <c r="G12" s="47">
        <v>195380</v>
      </c>
      <c r="H12" s="47">
        <v>194799</v>
      </c>
      <c r="I12" s="47">
        <v>196045</v>
      </c>
      <c r="J12" s="47">
        <v>194802</v>
      </c>
      <c r="K12" s="47">
        <v>195374</v>
      </c>
      <c r="L12" s="47">
        <v>194104</v>
      </c>
      <c r="M12" s="47">
        <v>195097</v>
      </c>
      <c r="N12" s="47">
        <v>194245</v>
      </c>
      <c r="O12" s="48">
        <v>197299</v>
      </c>
      <c r="P12" s="46">
        <v>197553</v>
      </c>
      <c r="Q12" s="47">
        <v>197810</v>
      </c>
      <c r="R12" s="49">
        <v>198277</v>
      </c>
      <c r="S12" s="47">
        <v>199492</v>
      </c>
      <c r="T12" s="47">
        <v>198952</v>
      </c>
      <c r="U12" s="47">
        <v>200934</v>
      </c>
      <c r="V12" s="47">
        <v>202131</v>
      </c>
      <c r="W12" s="47">
        <v>201892</v>
      </c>
      <c r="X12" s="47">
        <v>202232</v>
      </c>
      <c r="Y12" s="47">
        <v>202627</v>
      </c>
      <c r="Z12" s="47">
        <v>202816</v>
      </c>
      <c r="AA12" s="48">
        <v>202742</v>
      </c>
      <c r="AB12" s="46">
        <v>202796</v>
      </c>
      <c r="AC12" s="47">
        <v>203487</v>
      </c>
      <c r="AD12" s="47">
        <v>203710</v>
      </c>
      <c r="AE12" s="47">
        <v>204807</v>
      </c>
      <c r="AF12" s="47">
        <v>205104</v>
      </c>
      <c r="AG12" s="47">
        <v>203615</v>
      </c>
      <c r="AH12" s="47">
        <v>202724</v>
      </c>
      <c r="AI12" s="47">
        <v>202060</v>
      </c>
      <c r="AJ12" s="47">
        <v>203999</v>
      </c>
      <c r="AK12" s="47">
        <v>204509</v>
      </c>
      <c r="AL12" s="47">
        <v>202577</v>
      </c>
      <c r="AM12" s="48">
        <v>202651</v>
      </c>
      <c r="AN12" s="46">
        <v>202456</v>
      </c>
      <c r="AO12" s="47">
        <v>203100</v>
      </c>
      <c r="AP12" s="47">
        <v>205094</v>
      </c>
      <c r="AQ12" s="47">
        <v>204574</v>
      </c>
      <c r="AR12" s="47">
        <v>205629</v>
      </c>
      <c r="AS12" s="47">
        <v>207135</v>
      </c>
      <c r="AT12" s="47">
        <v>207374</v>
      </c>
      <c r="AU12" s="47">
        <v>207622</v>
      </c>
      <c r="AV12" s="47">
        <v>207083</v>
      </c>
      <c r="AW12" s="47">
        <v>208211</v>
      </c>
      <c r="AX12" s="47">
        <v>208123</v>
      </c>
      <c r="AY12" s="48">
        <v>208433</v>
      </c>
      <c r="AZ12" s="46">
        <v>210890</v>
      </c>
      <c r="BA12" s="47">
        <v>211392</v>
      </c>
      <c r="BB12" s="47">
        <v>212765</v>
      </c>
      <c r="BC12" s="47">
        <v>212775</v>
      </c>
      <c r="BD12" s="47">
        <v>212951</v>
      </c>
      <c r="BE12" s="47">
        <v>211921</v>
      </c>
      <c r="BF12" s="47">
        <v>213493</v>
      </c>
      <c r="BG12" s="47">
        <v>214248</v>
      </c>
      <c r="BH12" s="47">
        <v>213976</v>
      </c>
      <c r="BI12" s="47">
        <v>212188</v>
      </c>
      <c r="BJ12" s="47">
        <v>213592</v>
      </c>
      <c r="BK12" s="48">
        <v>215526</v>
      </c>
      <c r="BL12" s="46">
        <v>216429</v>
      </c>
      <c r="BM12" s="113">
        <v>218048</v>
      </c>
      <c r="BN12" s="113">
        <v>218247</v>
      </c>
      <c r="BO12" s="113">
        <v>218798</v>
      </c>
      <c r="BP12" s="113">
        <v>219188</v>
      </c>
      <c r="BQ12" s="113">
        <v>219594</v>
      </c>
      <c r="BR12" s="113">
        <v>219535</v>
      </c>
      <c r="BS12" s="113">
        <v>219260</v>
      </c>
      <c r="BT12" s="113">
        <v>219647</v>
      </c>
      <c r="BU12" s="113">
        <v>219895</v>
      </c>
      <c r="BV12" s="113">
        <v>220642</v>
      </c>
      <c r="BW12" s="48">
        <v>221033</v>
      </c>
      <c r="BX12" s="46">
        <v>221293</v>
      </c>
      <c r="BY12" s="113">
        <v>220931</v>
      </c>
      <c r="BZ12" s="113">
        <v>220615</v>
      </c>
      <c r="CA12" s="113">
        <v>219837</v>
      </c>
      <c r="CB12" s="113">
        <v>219261</v>
      </c>
      <c r="CC12" s="113">
        <v>215551</v>
      </c>
      <c r="CD12" s="113">
        <v>215814</v>
      </c>
      <c r="CE12" s="113">
        <v>215902</v>
      </c>
      <c r="CF12" s="113">
        <v>214864</v>
      </c>
      <c r="CG12" s="47">
        <v>214782</v>
      </c>
      <c r="CH12" s="47">
        <v>214385</v>
      </c>
      <c r="CI12" s="48">
        <v>213857</v>
      </c>
      <c r="CJ12" s="46">
        <v>213427</v>
      </c>
      <c r="CK12" s="47">
        <v>213913</v>
      </c>
      <c r="CL12" s="47">
        <v>214307</v>
      </c>
      <c r="CM12" s="47">
        <v>214075</v>
      </c>
      <c r="CN12" s="47">
        <v>214629</v>
      </c>
      <c r="CO12" s="47">
        <v>215392</v>
      </c>
      <c r="CP12" s="47">
        <v>217191</v>
      </c>
      <c r="CQ12" s="47">
        <v>218444</v>
      </c>
      <c r="CR12" s="47">
        <v>218738</v>
      </c>
      <c r="CS12" s="47">
        <v>218923</v>
      </c>
      <c r="CT12" s="47">
        <v>219741</v>
      </c>
      <c r="CU12" s="48">
        <v>219914</v>
      </c>
      <c r="CV12" s="46">
        <v>220351</v>
      </c>
      <c r="CW12" s="47">
        <v>221100</v>
      </c>
      <c r="CX12" s="47">
        <v>220874</v>
      </c>
      <c r="CY12" s="47">
        <v>221574</v>
      </c>
      <c r="CZ12" s="47">
        <v>220543</v>
      </c>
      <c r="DA12" s="47">
        <v>220202</v>
      </c>
      <c r="DB12" s="47">
        <v>220279</v>
      </c>
      <c r="DC12" s="47">
        <v>219776</v>
      </c>
      <c r="DD12" s="47">
        <v>220006</v>
      </c>
      <c r="DE12" s="47">
        <v>219581</v>
      </c>
      <c r="DF12" s="47">
        <v>219345</v>
      </c>
      <c r="DG12" s="48">
        <v>219378</v>
      </c>
      <c r="DH12" s="46">
        <v>219734</v>
      </c>
      <c r="DI12" s="47">
        <v>219480</v>
      </c>
      <c r="DJ12" s="47">
        <v>219916</v>
      </c>
      <c r="DK12" s="47">
        <v>219620</v>
      </c>
      <c r="DL12" s="47">
        <v>219419</v>
      </c>
      <c r="DM12" s="47">
        <v>218899</v>
      </c>
      <c r="DN12" s="47">
        <v>218112</v>
      </c>
      <c r="DO12" s="47">
        <v>218018</v>
      </c>
      <c r="DP12" s="47">
        <v>217815</v>
      </c>
      <c r="DQ12" s="47">
        <v>217306</v>
      </c>
      <c r="DR12" s="47">
        <v>216955</v>
      </c>
      <c r="DS12" s="50">
        <v>216234</v>
      </c>
      <c r="DT12" s="46">
        <v>216479</v>
      </c>
      <c r="DU12" s="47">
        <v>218176</v>
      </c>
      <c r="DV12" s="47">
        <v>219250</v>
      </c>
      <c r="DW12" s="47">
        <v>219590</v>
      </c>
      <c r="DX12" s="47">
        <v>220702</v>
      </c>
      <c r="DY12" s="47">
        <v>220651</v>
      </c>
      <c r="DZ12" s="47">
        <v>221719</v>
      </c>
      <c r="EA12" s="47">
        <v>220240</v>
      </c>
      <c r="EB12" s="47">
        <v>220350</v>
      </c>
      <c r="EC12" s="47">
        <v>219834</v>
      </c>
      <c r="ED12" s="47">
        <v>219765</v>
      </c>
      <c r="EE12" s="50">
        <v>219102</v>
      </c>
      <c r="EF12" s="46">
        <v>219248</v>
      </c>
      <c r="EG12" s="47">
        <v>220065</v>
      </c>
      <c r="EH12" s="47">
        <v>219518</v>
      </c>
      <c r="EI12" s="47">
        <v>219114</v>
      </c>
      <c r="EJ12" s="47">
        <v>218516</v>
      </c>
      <c r="EK12" s="47">
        <v>218119</v>
      </c>
      <c r="EL12" s="47">
        <v>217880</v>
      </c>
      <c r="EM12" s="47">
        <v>217945</v>
      </c>
      <c r="EN12" s="47">
        <v>219780</v>
      </c>
      <c r="EO12" s="47">
        <v>219629</v>
      </c>
      <c r="EP12" s="47">
        <v>219626</v>
      </c>
      <c r="EQ12" s="50">
        <v>220308</v>
      </c>
      <c r="ER12" s="46">
        <v>221017</v>
      </c>
      <c r="ES12" s="47">
        <v>221990</v>
      </c>
      <c r="ET12" s="47">
        <v>220862</v>
      </c>
      <c r="EU12" s="47">
        <v>220478</v>
      </c>
      <c r="EV12" s="47">
        <v>221027</v>
      </c>
      <c r="EW12" s="50">
        <v>221467</v>
      </c>
      <c r="EX12" s="50">
        <v>224447</v>
      </c>
      <c r="EY12" s="50">
        <v>224979</v>
      </c>
      <c r="EZ12" s="48">
        <v>224479</v>
      </c>
      <c r="FA12" s="48">
        <v>225101</v>
      </c>
      <c r="FB12" s="48">
        <v>225248</v>
      </c>
      <c r="FC12" s="48">
        <v>225784</v>
      </c>
      <c r="FD12" s="48">
        <v>226955</v>
      </c>
      <c r="FE12" s="48">
        <v>227234</v>
      </c>
      <c r="FF12" s="48">
        <v>225161</v>
      </c>
      <c r="FG12" s="48">
        <v>225586</v>
      </c>
      <c r="FH12" s="48">
        <v>226069</v>
      </c>
      <c r="FI12" s="48">
        <v>225542</v>
      </c>
      <c r="FJ12" s="48">
        <v>225896</v>
      </c>
      <c r="FK12" s="48">
        <v>225934</v>
      </c>
      <c r="FL12" s="48">
        <v>225739</v>
      </c>
      <c r="FM12" s="48"/>
      <c r="FN12" s="48"/>
      <c r="FO12" s="48"/>
      <c r="FP12" s="98">
        <v>-195</v>
      </c>
      <c r="FQ12" s="82">
        <v>-8.6382946677357478E-2</v>
      </c>
      <c r="FR12" s="98">
        <v>-45</v>
      </c>
      <c r="FS12" s="82">
        <v>-2.0425949125769376E-2</v>
      </c>
      <c r="FW12" s="224" t="s">
        <v>491</v>
      </c>
      <c r="FX12" s="100">
        <v>2276078</v>
      </c>
      <c r="FY12" s="100">
        <v>2279330</v>
      </c>
      <c r="FZ12" s="100">
        <v>2328564</v>
      </c>
      <c r="GA12" s="3">
        <v>2307694</v>
      </c>
      <c r="GB12" s="3">
        <v>2540655</v>
      </c>
      <c r="GC12" s="3">
        <v>2374109</v>
      </c>
      <c r="GD12" s="3">
        <v>2648722</v>
      </c>
      <c r="GE12" s="696">
        <v>2731165</v>
      </c>
    </row>
    <row r="13" spans="1:187" ht="15" outlineLevel="2">
      <c r="A13" s="336">
        <v>120</v>
      </c>
      <c r="B13" s="51" t="s">
        <v>291</v>
      </c>
      <c r="C13" s="320" t="s">
        <v>321</v>
      </c>
      <c r="D13" s="346">
        <v>24475</v>
      </c>
      <c r="E13" s="347">
        <v>25035</v>
      </c>
      <c r="F13" s="347">
        <v>25799</v>
      </c>
      <c r="G13" s="347">
        <v>26396</v>
      </c>
      <c r="H13" s="347">
        <v>26302</v>
      </c>
      <c r="I13" s="347">
        <v>26566</v>
      </c>
      <c r="J13" s="347">
        <v>26394</v>
      </c>
      <c r="K13" s="347">
        <v>26494</v>
      </c>
      <c r="L13" s="347">
        <v>26370</v>
      </c>
      <c r="M13" s="347">
        <v>26558</v>
      </c>
      <c r="N13" s="347">
        <v>26578</v>
      </c>
      <c r="O13" s="348">
        <v>27238</v>
      </c>
      <c r="P13" s="346">
        <v>27360</v>
      </c>
      <c r="Q13" s="347">
        <v>27530</v>
      </c>
      <c r="R13" s="349">
        <v>27875</v>
      </c>
      <c r="S13" s="347">
        <v>28788</v>
      </c>
      <c r="T13" s="347">
        <v>28502</v>
      </c>
      <c r="U13" s="347">
        <v>28537</v>
      </c>
      <c r="V13" s="347">
        <v>28556</v>
      </c>
      <c r="W13" s="347">
        <v>28576</v>
      </c>
      <c r="X13" s="347">
        <v>28502</v>
      </c>
      <c r="Y13" s="347">
        <v>28272</v>
      </c>
      <c r="Z13" s="347">
        <v>28276</v>
      </c>
      <c r="AA13" s="348">
        <v>28288</v>
      </c>
      <c r="AB13" s="346">
        <v>28367</v>
      </c>
      <c r="AC13" s="347">
        <v>28225</v>
      </c>
      <c r="AD13" s="347">
        <v>28367</v>
      </c>
      <c r="AE13" s="347">
        <v>28584</v>
      </c>
      <c r="AF13" s="347">
        <v>28359</v>
      </c>
      <c r="AG13" s="347">
        <v>28095</v>
      </c>
      <c r="AH13" s="347">
        <v>27979</v>
      </c>
      <c r="AI13" s="347">
        <v>27986</v>
      </c>
      <c r="AJ13" s="347">
        <v>28194</v>
      </c>
      <c r="AK13" s="347">
        <v>27633</v>
      </c>
      <c r="AL13" s="347">
        <v>26541</v>
      </c>
      <c r="AM13" s="348">
        <v>25859</v>
      </c>
      <c r="AN13" s="346">
        <v>25844</v>
      </c>
      <c r="AO13" s="347">
        <v>25822</v>
      </c>
      <c r="AP13" s="347">
        <v>25963</v>
      </c>
      <c r="AQ13" s="347">
        <v>25961</v>
      </c>
      <c r="AR13" s="347">
        <v>25947</v>
      </c>
      <c r="AS13" s="347">
        <v>26154</v>
      </c>
      <c r="AT13" s="347">
        <v>26149</v>
      </c>
      <c r="AU13" s="347">
        <v>26134</v>
      </c>
      <c r="AV13" s="347">
        <v>26161</v>
      </c>
      <c r="AW13" s="347">
        <v>26186</v>
      </c>
      <c r="AX13" s="347">
        <v>26157</v>
      </c>
      <c r="AY13" s="348">
        <v>26102</v>
      </c>
      <c r="AZ13" s="346">
        <v>26231</v>
      </c>
      <c r="BA13" s="347">
        <v>26157</v>
      </c>
      <c r="BB13" s="347">
        <v>26246</v>
      </c>
      <c r="BC13" s="347">
        <v>26207</v>
      </c>
      <c r="BD13" s="347">
        <v>26105</v>
      </c>
      <c r="BE13" s="347">
        <v>25952</v>
      </c>
      <c r="BF13" s="347">
        <v>25952</v>
      </c>
      <c r="BG13" s="347">
        <v>25813</v>
      </c>
      <c r="BH13" s="347">
        <v>25618</v>
      </c>
      <c r="BI13" s="347">
        <v>25438</v>
      </c>
      <c r="BJ13" s="347">
        <v>25477</v>
      </c>
      <c r="BK13" s="348">
        <v>25597</v>
      </c>
      <c r="BL13" s="346">
        <v>25589</v>
      </c>
      <c r="BM13" s="351">
        <v>25599</v>
      </c>
      <c r="BN13" s="351">
        <v>25542</v>
      </c>
      <c r="BO13" s="351">
        <v>25507</v>
      </c>
      <c r="BP13" s="351">
        <v>25522</v>
      </c>
      <c r="BQ13" s="351">
        <v>25495</v>
      </c>
      <c r="BR13" s="351">
        <v>25515</v>
      </c>
      <c r="BS13" s="351">
        <v>25540</v>
      </c>
      <c r="BT13" s="351">
        <v>25577</v>
      </c>
      <c r="BU13" s="351">
        <v>25563</v>
      </c>
      <c r="BV13" s="351">
        <v>25546</v>
      </c>
      <c r="BW13" s="348">
        <v>25555</v>
      </c>
      <c r="BX13" s="346">
        <v>25600</v>
      </c>
      <c r="BY13" s="351">
        <v>25596</v>
      </c>
      <c r="BZ13" s="351">
        <v>25568</v>
      </c>
      <c r="CA13" s="351">
        <v>25507</v>
      </c>
      <c r="CB13" s="351">
        <v>25402</v>
      </c>
      <c r="CC13" s="351">
        <v>24991</v>
      </c>
      <c r="CD13" s="351">
        <v>24985</v>
      </c>
      <c r="CE13" s="351">
        <v>24998</v>
      </c>
      <c r="CF13" s="351">
        <v>24876</v>
      </c>
      <c r="CG13" s="347">
        <v>24821</v>
      </c>
      <c r="CH13" s="347">
        <v>24694</v>
      </c>
      <c r="CI13" s="348">
        <v>24611</v>
      </c>
      <c r="CJ13" s="346">
        <v>24537</v>
      </c>
      <c r="CK13" s="347">
        <v>24552</v>
      </c>
      <c r="CL13" s="347">
        <v>24521</v>
      </c>
      <c r="CM13" s="347">
        <v>24387</v>
      </c>
      <c r="CN13" s="347">
        <v>24383</v>
      </c>
      <c r="CO13" s="347">
        <v>24344</v>
      </c>
      <c r="CP13" s="347">
        <v>24366</v>
      </c>
      <c r="CQ13" s="347">
        <v>24501</v>
      </c>
      <c r="CR13" s="347">
        <v>24484</v>
      </c>
      <c r="CS13" s="347">
        <v>24383</v>
      </c>
      <c r="CT13" s="347">
        <v>24381</v>
      </c>
      <c r="CU13" s="348">
        <v>24358</v>
      </c>
      <c r="CV13" s="346">
        <v>24354</v>
      </c>
      <c r="CW13" s="347">
        <v>24359</v>
      </c>
      <c r="CX13" s="347">
        <v>24244</v>
      </c>
      <c r="CY13" s="347">
        <v>24209</v>
      </c>
      <c r="CZ13" s="347">
        <v>24100</v>
      </c>
      <c r="DA13" s="347">
        <v>24004</v>
      </c>
      <c r="DB13" s="347">
        <v>23969</v>
      </c>
      <c r="DC13" s="347">
        <v>23917</v>
      </c>
      <c r="DD13" s="347">
        <v>23907</v>
      </c>
      <c r="DE13" s="347">
        <v>23827</v>
      </c>
      <c r="DF13" s="347">
        <v>23811</v>
      </c>
      <c r="DG13" s="348">
        <v>23728</v>
      </c>
      <c r="DH13" s="346">
        <v>23668</v>
      </c>
      <c r="DI13" s="347">
        <v>23561</v>
      </c>
      <c r="DJ13" s="347">
        <v>23393</v>
      </c>
      <c r="DK13" s="347">
        <v>23336</v>
      </c>
      <c r="DL13" s="347">
        <v>23341</v>
      </c>
      <c r="DM13" s="347">
        <v>23245</v>
      </c>
      <c r="DN13" s="347">
        <v>23174</v>
      </c>
      <c r="DO13" s="347">
        <v>23063</v>
      </c>
      <c r="DP13" s="347">
        <v>23006</v>
      </c>
      <c r="DQ13" s="347">
        <v>22892</v>
      </c>
      <c r="DR13" s="347">
        <v>22833</v>
      </c>
      <c r="DS13" s="350">
        <v>22723</v>
      </c>
      <c r="DT13" s="346">
        <v>22661</v>
      </c>
      <c r="DU13" s="347">
        <v>22655</v>
      </c>
      <c r="DV13" s="347">
        <v>22572</v>
      </c>
      <c r="DW13" s="347">
        <v>22533</v>
      </c>
      <c r="DX13" s="347">
        <v>22577</v>
      </c>
      <c r="DY13" s="347">
        <v>22621</v>
      </c>
      <c r="DZ13" s="347">
        <v>23218</v>
      </c>
      <c r="EA13" s="347">
        <v>23147</v>
      </c>
      <c r="EB13" s="347">
        <v>23102</v>
      </c>
      <c r="EC13" s="347">
        <v>23067</v>
      </c>
      <c r="ED13" s="347">
        <v>23214</v>
      </c>
      <c r="EE13" s="350">
        <v>23133</v>
      </c>
      <c r="EF13" s="346">
        <v>23175</v>
      </c>
      <c r="EG13" s="347">
        <v>23185</v>
      </c>
      <c r="EH13" s="347">
        <v>23149</v>
      </c>
      <c r="EI13" s="347">
        <v>23082</v>
      </c>
      <c r="EJ13" s="347">
        <v>23039</v>
      </c>
      <c r="EK13" s="347">
        <v>23010</v>
      </c>
      <c r="EL13" s="347">
        <v>22898</v>
      </c>
      <c r="EM13" s="347">
        <v>22864</v>
      </c>
      <c r="EN13" s="347">
        <v>22969</v>
      </c>
      <c r="EO13" s="347">
        <v>22873</v>
      </c>
      <c r="EP13" s="347">
        <v>22857</v>
      </c>
      <c r="EQ13" s="350">
        <v>22874</v>
      </c>
      <c r="ER13" s="346">
        <v>22959</v>
      </c>
      <c r="ES13" s="347">
        <v>23048</v>
      </c>
      <c r="ET13" s="347">
        <v>22850</v>
      </c>
      <c r="EU13" s="347">
        <v>22700</v>
      </c>
      <c r="EV13" s="347">
        <v>22773</v>
      </c>
      <c r="EW13" s="350">
        <v>22774</v>
      </c>
      <c r="EX13" s="350">
        <v>22927</v>
      </c>
      <c r="EY13" s="350">
        <v>22945</v>
      </c>
      <c r="EZ13" s="348">
        <v>22884</v>
      </c>
      <c r="FA13" s="348">
        <v>22947</v>
      </c>
      <c r="FB13" s="348">
        <v>22963</v>
      </c>
      <c r="FC13" s="348">
        <v>22976</v>
      </c>
      <c r="FD13" s="348">
        <v>23096</v>
      </c>
      <c r="FE13" s="348">
        <v>23001</v>
      </c>
      <c r="FF13" s="348">
        <v>22795</v>
      </c>
      <c r="FG13" s="348">
        <v>22889</v>
      </c>
      <c r="FH13" s="348">
        <v>22931</v>
      </c>
      <c r="FI13" s="348">
        <v>22900</v>
      </c>
      <c r="FJ13" s="348">
        <v>22914</v>
      </c>
      <c r="FK13" s="348">
        <v>22898</v>
      </c>
      <c r="FL13" s="348">
        <v>22802</v>
      </c>
      <c r="FM13" s="348"/>
      <c r="FN13" s="348"/>
      <c r="FO13" s="348"/>
      <c r="FP13" s="98">
        <v>-96</v>
      </c>
      <c r="FQ13" s="82">
        <v>-0.42101570037715991</v>
      </c>
      <c r="FR13" s="98">
        <v>-174</v>
      </c>
      <c r="FS13" s="82">
        <v>-0.76068899186849692</v>
      </c>
      <c r="FW13" s="99" t="s">
        <v>493</v>
      </c>
      <c r="FX13" s="100">
        <v>2278197</v>
      </c>
      <c r="FY13" s="100">
        <v>2285762</v>
      </c>
      <c r="FZ13" s="100">
        <v>2325821</v>
      </c>
      <c r="GA13" s="3">
        <v>2306143</v>
      </c>
      <c r="GB13" s="3">
        <v>2478543</v>
      </c>
      <c r="GC13" s="3">
        <v>2370087</v>
      </c>
      <c r="GD13" s="3">
        <v>2654514</v>
      </c>
      <c r="GE13" s="696">
        <v>2745649</v>
      </c>
    </row>
    <row r="14" spans="1:187" ht="15" outlineLevel="2">
      <c r="A14" s="336">
        <v>154</v>
      </c>
      <c r="B14" s="51" t="s">
        <v>291</v>
      </c>
      <c r="C14" s="320" t="s">
        <v>322</v>
      </c>
      <c r="D14" s="346">
        <v>61808</v>
      </c>
      <c r="E14" s="347">
        <v>62297</v>
      </c>
      <c r="F14" s="347">
        <v>62264</v>
      </c>
      <c r="G14" s="347">
        <v>62131</v>
      </c>
      <c r="H14" s="347">
        <v>61881</v>
      </c>
      <c r="I14" s="347">
        <v>62011</v>
      </c>
      <c r="J14" s="347">
        <v>61343</v>
      </c>
      <c r="K14" s="347">
        <v>61789</v>
      </c>
      <c r="L14" s="347">
        <v>60857</v>
      </c>
      <c r="M14" s="347">
        <v>60837</v>
      </c>
      <c r="N14" s="347">
        <v>60488</v>
      </c>
      <c r="O14" s="348">
        <v>61009</v>
      </c>
      <c r="P14" s="346">
        <v>60996</v>
      </c>
      <c r="Q14" s="347">
        <v>61032</v>
      </c>
      <c r="R14" s="349">
        <v>61696</v>
      </c>
      <c r="S14" s="347">
        <v>62528</v>
      </c>
      <c r="T14" s="347">
        <v>61637</v>
      </c>
      <c r="U14" s="347">
        <v>62454</v>
      </c>
      <c r="V14" s="347">
        <v>62586</v>
      </c>
      <c r="W14" s="347">
        <v>62410</v>
      </c>
      <c r="X14" s="347">
        <v>62325</v>
      </c>
      <c r="Y14" s="347">
        <v>62721</v>
      </c>
      <c r="Z14" s="347">
        <v>62709</v>
      </c>
      <c r="AA14" s="348">
        <v>62277</v>
      </c>
      <c r="AB14" s="346">
        <v>62621</v>
      </c>
      <c r="AC14" s="347">
        <v>63025</v>
      </c>
      <c r="AD14" s="347">
        <v>62939</v>
      </c>
      <c r="AE14" s="347">
        <v>63328</v>
      </c>
      <c r="AF14" s="347">
        <v>63688</v>
      </c>
      <c r="AG14" s="347">
        <v>62854</v>
      </c>
      <c r="AH14" s="347">
        <v>62083</v>
      </c>
      <c r="AI14" s="347">
        <v>62093</v>
      </c>
      <c r="AJ14" s="347">
        <v>62592</v>
      </c>
      <c r="AK14" s="347">
        <v>63055</v>
      </c>
      <c r="AL14" s="347">
        <v>62547</v>
      </c>
      <c r="AM14" s="348">
        <v>62810</v>
      </c>
      <c r="AN14" s="346">
        <v>62432</v>
      </c>
      <c r="AO14" s="347">
        <v>62578</v>
      </c>
      <c r="AP14" s="347">
        <v>63066</v>
      </c>
      <c r="AQ14" s="347">
        <v>62848</v>
      </c>
      <c r="AR14" s="347">
        <v>63475</v>
      </c>
      <c r="AS14" s="347">
        <v>63845</v>
      </c>
      <c r="AT14" s="347">
        <v>63898</v>
      </c>
      <c r="AU14" s="347">
        <v>64159</v>
      </c>
      <c r="AV14" s="347">
        <v>63928</v>
      </c>
      <c r="AW14" s="347">
        <v>64232</v>
      </c>
      <c r="AX14" s="347">
        <v>64164</v>
      </c>
      <c r="AY14" s="348">
        <v>64350</v>
      </c>
      <c r="AZ14" s="346">
        <v>65156</v>
      </c>
      <c r="BA14" s="347">
        <v>65604</v>
      </c>
      <c r="BB14" s="347">
        <v>66068</v>
      </c>
      <c r="BC14" s="347">
        <v>66171</v>
      </c>
      <c r="BD14" s="347">
        <v>66409</v>
      </c>
      <c r="BE14" s="347">
        <v>66018</v>
      </c>
      <c r="BF14" s="347">
        <v>66537</v>
      </c>
      <c r="BG14" s="347">
        <v>66806</v>
      </c>
      <c r="BH14" s="347">
        <v>66408</v>
      </c>
      <c r="BI14" s="347">
        <v>65924</v>
      </c>
      <c r="BJ14" s="347">
        <v>66355</v>
      </c>
      <c r="BK14" s="348">
        <v>67117</v>
      </c>
      <c r="BL14" s="346">
        <v>67617</v>
      </c>
      <c r="BM14" s="351">
        <v>68573</v>
      </c>
      <c r="BN14" s="351">
        <v>68813</v>
      </c>
      <c r="BO14" s="351">
        <v>69083</v>
      </c>
      <c r="BP14" s="351">
        <v>69285</v>
      </c>
      <c r="BQ14" s="351">
        <v>69573</v>
      </c>
      <c r="BR14" s="351">
        <v>69335</v>
      </c>
      <c r="BS14" s="351">
        <v>69279</v>
      </c>
      <c r="BT14" s="351">
        <v>69528</v>
      </c>
      <c r="BU14" s="351">
        <v>69769</v>
      </c>
      <c r="BV14" s="351">
        <v>70174</v>
      </c>
      <c r="BW14" s="348">
        <v>70279</v>
      </c>
      <c r="BX14" s="346">
        <v>70250</v>
      </c>
      <c r="BY14" s="351">
        <v>70193</v>
      </c>
      <c r="BZ14" s="351">
        <v>70028</v>
      </c>
      <c r="CA14" s="351">
        <v>69562</v>
      </c>
      <c r="CB14" s="351">
        <v>69438</v>
      </c>
      <c r="CC14" s="351">
        <v>68146</v>
      </c>
      <c r="CD14" s="351">
        <v>68048</v>
      </c>
      <c r="CE14" s="351">
        <v>67947</v>
      </c>
      <c r="CF14" s="351">
        <v>67532</v>
      </c>
      <c r="CG14" s="347">
        <v>67489</v>
      </c>
      <c r="CH14" s="347">
        <v>67485</v>
      </c>
      <c r="CI14" s="348">
        <v>67377</v>
      </c>
      <c r="CJ14" s="346">
        <v>67339</v>
      </c>
      <c r="CK14" s="347">
        <v>67641</v>
      </c>
      <c r="CL14" s="347">
        <v>67938</v>
      </c>
      <c r="CM14" s="347">
        <v>68020</v>
      </c>
      <c r="CN14" s="347">
        <v>68389</v>
      </c>
      <c r="CO14" s="347">
        <v>69017</v>
      </c>
      <c r="CP14" s="347">
        <v>70055</v>
      </c>
      <c r="CQ14" s="347">
        <v>70583</v>
      </c>
      <c r="CR14" s="347">
        <v>70635</v>
      </c>
      <c r="CS14" s="347">
        <v>71237</v>
      </c>
      <c r="CT14" s="347">
        <v>72008</v>
      </c>
      <c r="CU14" s="348">
        <v>72241</v>
      </c>
      <c r="CV14" s="346">
        <v>72454</v>
      </c>
      <c r="CW14" s="347">
        <v>72742</v>
      </c>
      <c r="CX14" s="347">
        <v>72766</v>
      </c>
      <c r="CY14" s="347">
        <v>73271</v>
      </c>
      <c r="CZ14" s="347">
        <v>73335</v>
      </c>
      <c r="DA14" s="347">
        <v>73348</v>
      </c>
      <c r="DB14" s="347">
        <v>73555</v>
      </c>
      <c r="DC14" s="347">
        <v>73244</v>
      </c>
      <c r="DD14" s="347">
        <v>73566</v>
      </c>
      <c r="DE14" s="347">
        <v>73643</v>
      </c>
      <c r="DF14" s="347">
        <v>73595</v>
      </c>
      <c r="DG14" s="348">
        <v>73698</v>
      </c>
      <c r="DH14" s="346">
        <v>73935</v>
      </c>
      <c r="DI14" s="347">
        <v>73789</v>
      </c>
      <c r="DJ14" s="347">
        <v>74163</v>
      </c>
      <c r="DK14" s="347">
        <v>74091</v>
      </c>
      <c r="DL14" s="347">
        <v>73989</v>
      </c>
      <c r="DM14" s="347">
        <v>73848</v>
      </c>
      <c r="DN14" s="347">
        <v>73505</v>
      </c>
      <c r="DO14" s="347">
        <v>73484</v>
      </c>
      <c r="DP14" s="347">
        <v>73415</v>
      </c>
      <c r="DQ14" s="347">
        <v>73190</v>
      </c>
      <c r="DR14" s="347">
        <v>73017</v>
      </c>
      <c r="DS14" s="350">
        <v>72749</v>
      </c>
      <c r="DT14" s="346">
        <v>72790</v>
      </c>
      <c r="DU14" s="347">
        <v>73899</v>
      </c>
      <c r="DV14" s="347">
        <v>74903</v>
      </c>
      <c r="DW14" s="347">
        <v>75357</v>
      </c>
      <c r="DX14" s="347">
        <v>76028</v>
      </c>
      <c r="DY14" s="347">
        <v>76186</v>
      </c>
      <c r="DZ14" s="347">
        <v>76234</v>
      </c>
      <c r="EA14" s="347">
        <v>75294</v>
      </c>
      <c r="EB14" s="347">
        <v>75479</v>
      </c>
      <c r="EC14" s="347">
        <v>75181</v>
      </c>
      <c r="ED14" s="347">
        <v>74918</v>
      </c>
      <c r="EE14" s="350">
        <v>74617</v>
      </c>
      <c r="EF14" s="346">
        <v>74733</v>
      </c>
      <c r="EG14" s="347">
        <v>75069</v>
      </c>
      <c r="EH14" s="347">
        <v>74806</v>
      </c>
      <c r="EI14" s="347">
        <v>74639</v>
      </c>
      <c r="EJ14" s="347">
        <v>74304</v>
      </c>
      <c r="EK14" s="347">
        <v>74222</v>
      </c>
      <c r="EL14" s="347">
        <v>74143</v>
      </c>
      <c r="EM14" s="347">
        <v>74100</v>
      </c>
      <c r="EN14" s="347">
        <v>74989</v>
      </c>
      <c r="EO14" s="347">
        <v>74814</v>
      </c>
      <c r="EP14" s="347">
        <v>74769</v>
      </c>
      <c r="EQ14" s="350">
        <v>75036</v>
      </c>
      <c r="ER14" s="346">
        <v>75225</v>
      </c>
      <c r="ES14" s="347">
        <v>75613</v>
      </c>
      <c r="ET14" s="347">
        <v>75152</v>
      </c>
      <c r="EU14" s="347">
        <v>74915</v>
      </c>
      <c r="EV14" s="347">
        <v>75243</v>
      </c>
      <c r="EW14" s="350">
        <v>75442</v>
      </c>
      <c r="EX14" s="350">
        <v>77244</v>
      </c>
      <c r="EY14" s="350">
        <v>77607</v>
      </c>
      <c r="EZ14" s="348">
        <v>77313</v>
      </c>
      <c r="FA14" s="348">
        <v>77559</v>
      </c>
      <c r="FB14" s="348">
        <v>77687</v>
      </c>
      <c r="FC14" s="348">
        <v>78109</v>
      </c>
      <c r="FD14" s="348">
        <v>78490</v>
      </c>
      <c r="FE14" s="348">
        <v>78924</v>
      </c>
      <c r="FF14" s="348">
        <v>78056</v>
      </c>
      <c r="FG14" s="348">
        <v>78145</v>
      </c>
      <c r="FH14" s="348">
        <v>78370</v>
      </c>
      <c r="FI14" s="348">
        <v>78283</v>
      </c>
      <c r="FJ14" s="348">
        <v>78307</v>
      </c>
      <c r="FK14" s="348">
        <v>78477</v>
      </c>
      <c r="FL14" s="348">
        <v>78533</v>
      </c>
      <c r="FM14" s="348"/>
      <c r="FN14" s="348"/>
      <c r="FO14" s="348"/>
      <c r="FP14" s="98">
        <v>56</v>
      </c>
      <c r="FQ14" s="82">
        <v>7.1307603173188336E-2</v>
      </c>
      <c r="FR14" s="98">
        <v>424</v>
      </c>
      <c r="FS14" s="82">
        <v>0.56506210352364195</v>
      </c>
      <c r="FW14" s="224" t="s">
        <v>494</v>
      </c>
      <c r="FX14" s="100">
        <v>2277575</v>
      </c>
      <c r="FY14" s="100">
        <v>2300364</v>
      </c>
      <c r="FZ14" s="100">
        <v>2325579</v>
      </c>
      <c r="GA14" s="3">
        <v>2305154</v>
      </c>
      <c r="GB14" s="3">
        <v>2484416</v>
      </c>
      <c r="GC14" s="3">
        <v>2453200</v>
      </c>
      <c r="GD14" s="3">
        <v>2651034</v>
      </c>
      <c r="GE14" s="696">
        <v>2745852</v>
      </c>
    </row>
    <row r="15" spans="1:187" ht="15" outlineLevel="2">
      <c r="A15" s="336">
        <v>250</v>
      </c>
      <c r="B15" s="51" t="s">
        <v>291</v>
      </c>
      <c r="C15" s="320" t="s">
        <v>323</v>
      </c>
      <c r="D15" s="346">
        <v>36877</v>
      </c>
      <c r="E15" s="347">
        <v>37069</v>
      </c>
      <c r="F15" s="347">
        <v>37163</v>
      </c>
      <c r="G15" s="347">
        <v>36900</v>
      </c>
      <c r="H15" s="347">
        <v>36883</v>
      </c>
      <c r="I15" s="347">
        <v>37219</v>
      </c>
      <c r="J15" s="347">
        <v>37049</v>
      </c>
      <c r="K15" s="347">
        <v>37128</v>
      </c>
      <c r="L15" s="347">
        <v>36898</v>
      </c>
      <c r="M15" s="347">
        <v>37207</v>
      </c>
      <c r="N15" s="347">
        <v>37033</v>
      </c>
      <c r="O15" s="348">
        <v>37380</v>
      </c>
      <c r="P15" s="346">
        <v>37648</v>
      </c>
      <c r="Q15" s="347">
        <v>37577</v>
      </c>
      <c r="R15" s="349">
        <v>37502</v>
      </c>
      <c r="S15" s="347">
        <v>37526</v>
      </c>
      <c r="T15" s="347">
        <v>38016</v>
      </c>
      <c r="U15" s="347">
        <v>38529</v>
      </c>
      <c r="V15" s="347">
        <v>38921</v>
      </c>
      <c r="W15" s="347">
        <v>38784</v>
      </c>
      <c r="X15" s="347">
        <v>38993</v>
      </c>
      <c r="Y15" s="347">
        <v>39251</v>
      </c>
      <c r="Z15" s="347">
        <v>39225</v>
      </c>
      <c r="AA15" s="348">
        <v>39492</v>
      </c>
      <c r="AB15" s="346">
        <v>38997</v>
      </c>
      <c r="AC15" s="347">
        <v>39177</v>
      </c>
      <c r="AD15" s="347">
        <v>39417</v>
      </c>
      <c r="AE15" s="347">
        <v>39904</v>
      </c>
      <c r="AF15" s="347">
        <v>39959</v>
      </c>
      <c r="AG15" s="347">
        <v>40046</v>
      </c>
      <c r="AH15" s="347">
        <v>40080</v>
      </c>
      <c r="AI15" s="347">
        <v>39607</v>
      </c>
      <c r="AJ15" s="347">
        <v>39991</v>
      </c>
      <c r="AK15" s="347">
        <v>40203</v>
      </c>
      <c r="AL15" s="347">
        <v>40096</v>
      </c>
      <c r="AM15" s="348">
        <v>40352</v>
      </c>
      <c r="AN15" s="346">
        <v>40480</v>
      </c>
      <c r="AO15" s="347">
        <v>40872</v>
      </c>
      <c r="AP15" s="347">
        <v>41429</v>
      </c>
      <c r="AQ15" s="347">
        <v>41284</v>
      </c>
      <c r="AR15" s="347">
        <v>41454</v>
      </c>
      <c r="AS15" s="347">
        <v>41908</v>
      </c>
      <c r="AT15" s="347">
        <v>42066</v>
      </c>
      <c r="AU15" s="347">
        <v>41995</v>
      </c>
      <c r="AV15" s="347">
        <v>41981</v>
      </c>
      <c r="AW15" s="347">
        <v>42554</v>
      </c>
      <c r="AX15" s="347">
        <v>42562</v>
      </c>
      <c r="AY15" s="348">
        <v>42617</v>
      </c>
      <c r="AZ15" s="346">
        <v>43199</v>
      </c>
      <c r="BA15" s="347">
        <v>43202</v>
      </c>
      <c r="BB15" s="347">
        <v>43580</v>
      </c>
      <c r="BC15" s="347">
        <v>43562</v>
      </c>
      <c r="BD15" s="347">
        <v>43649</v>
      </c>
      <c r="BE15" s="347">
        <v>43566</v>
      </c>
      <c r="BF15" s="347">
        <v>44113</v>
      </c>
      <c r="BG15" s="347">
        <v>44189</v>
      </c>
      <c r="BH15" s="347">
        <v>44242</v>
      </c>
      <c r="BI15" s="347">
        <v>44197</v>
      </c>
      <c r="BJ15" s="347">
        <v>44605</v>
      </c>
      <c r="BK15" s="348">
        <v>45067</v>
      </c>
      <c r="BL15" s="346">
        <v>45314</v>
      </c>
      <c r="BM15" s="351">
        <v>45669</v>
      </c>
      <c r="BN15" s="351">
        <v>45756</v>
      </c>
      <c r="BO15" s="351">
        <v>45927</v>
      </c>
      <c r="BP15" s="351">
        <v>46035</v>
      </c>
      <c r="BQ15" s="351">
        <v>46175</v>
      </c>
      <c r="BR15" s="351">
        <v>46320</v>
      </c>
      <c r="BS15" s="351">
        <v>46260</v>
      </c>
      <c r="BT15" s="351">
        <v>46310</v>
      </c>
      <c r="BU15" s="351">
        <v>46360</v>
      </c>
      <c r="BV15" s="351">
        <v>46535</v>
      </c>
      <c r="BW15" s="348">
        <v>46648</v>
      </c>
      <c r="BX15" s="346">
        <v>46802</v>
      </c>
      <c r="BY15" s="351">
        <v>46753</v>
      </c>
      <c r="BZ15" s="351">
        <v>46693</v>
      </c>
      <c r="CA15" s="351">
        <v>46580</v>
      </c>
      <c r="CB15" s="351">
        <v>46454</v>
      </c>
      <c r="CC15" s="351">
        <v>45654</v>
      </c>
      <c r="CD15" s="351">
        <v>45753</v>
      </c>
      <c r="CE15" s="351">
        <v>45787</v>
      </c>
      <c r="CF15" s="351">
        <v>45586</v>
      </c>
      <c r="CG15" s="347">
        <v>45572</v>
      </c>
      <c r="CH15" s="347">
        <v>45445</v>
      </c>
      <c r="CI15" s="348">
        <v>45281</v>
      </c>
      <c r="CJ15" s="346">
        <v>45181</v>
      </c>
      <c r="CK15" s="347">
        <v>45272</v>
      </c>
      <c r="CL15" s="347">
        <v>45392</v>
      </c>
      <c r="CM15" s="347">
        <v>45406</v>
      </c>
      <c r="CN15" s="347">
        <v>45476</v>
      </c>
      <c r="CO15" s="347">
        <v>45524</v>
      </c>
      <c r="CP15" s="347">
        <v>45868</v>
      </c>
      <c r="CQ15" s="347">
        <v>45994</v>
      </c>
      <c r="CR15" s="347">
        <v>46174</v>
      </c>
      <c r="CS15" s="347">
        <v>46026</v>
      </c>
      <c r="CT15" s="347">
        <v>46140</v>
      </c>
      <c r="CU15" s="348">
        <v>46163</v>
      </c>
      <c r="CV15" s="346">
        <v>46261</v>
      </c>
      <c r="CW15" s="347">
        <v>46377</v>
      </c>
      <c r="CX15" s="347">
        <v>46420</v>
      </c>
      <c r="CY15" s="347">
        <v>46659</v>
      </c>
      <c r="CZ15" s="347">
        <v>46276</v>
      </c>
      <c r="DA15" s="347">
        <v>46333</v>
      </c>
      <c r="DB15" s="347">
        <v>46342</v>
      </c>
      <c r="DC15" s="347">
        <v>46476</v>
      </c>
      <c r="DD15" s="347">
        <v>46384</v>
      </c>
      <c r="DE15" s="347">
        <v>46318</v>
      </c>
      <c r="DF15" s="347">
        <v>46289</v>
      </c>
      <c r="DG15" s="348">
        <v>46431</v>
      </c>
      <c r="DH15" s="346">
        <v>46427</v>
      </c>
      <c r="DI15" s="347">
        <v>46458</v>
      </c>
      <c r="DJ15" s="347">
        <v>46501</v>
      </c>
      <c r="DK15" s="347">
        <v>46462</v>
      </c>
      <c r="DL15" s="347">
        <v>46348</v>
      </c>
      <c r="DM15" s="347">
        <v>46236</v>
      </c>
      <c r="DN15" s="347">
        <v>46062</v>
      </c>
      <c r="DO15" s="347">
        <v>46153</v>
      </c>
      <c r="DP15" s="347">
        <v>46190</v>
      </c>
      <c r="DQ15" s="347">
        <v>46172</v>
      </c>
      <c r="DR15" s="347">
        <v>46169</v>
      </c>
      <c r="DS15" s="350">
        <v>46139</v>
      </c>
      <c r="DT15" s="346">
        <v>46299</v>
      </c>
      <c r="DU15" s="347">
        <v>46490</v>
      </c>
      <c r="DV15" s="347">
        <v>46571</v>
      </c>
      <c r="DW15" s="347">
        <v>46547</v>
      </c>
      <c r="DX15" s="347">
        <v>46679</v>
      </c>
      <c r="DY15" s="347">
        <v>46621</v>
      </c>
      <c r="DZ15" s="347">
        <v>46678</v>
      </c>
      <c r="EA15" s="347">
        <v>46422</v>
      </c>
      <c r="EB15" s="347">
        <v>46437</v>
      </c>
      <c r="EC15" s="347">
        <v>46354</v>
      </c>
      <c r="ED15" s="347">
        <v>46303</v>
      </c>
      <c r="EE15" s="350">
        <v>46217</v>
      </c>
      <c r="EF15" s="346">
        <v>46170</v>
      </c>
      <c r="EG15" s="347">
        <v>46341</v>
      </c>
      <c r="EH15" s="347">
        <v>46280</v>
      </c>
      <c r="EI15" s="347">
        <v>46239</v>
      </c>
      <c r="EJ15" s="347">
        <v>46203</v>
      </c>
      <c r="EK15" s="347">
        <v>46071</v>
      </c>
      <c r="EL15" s="347">
        <v>46098</v>
      </c>
      <c r="EM15" s="347">
        <v>46172</v>
      </c>
      <c r="EN15" s="347">
        <v>46444</v>
      </c>
      <c r="EO15" s="347">
        <v>46612</v>
      </c>
      <c r="EP15" s="347">
        <v>46624</v>
      </c>
      <c r="EQ15" s="350">
        <v>46861</v>
      </c>
      <c r="ER15" s="346">
        <v>47024</v>
      </c>
      <c r="ES15" s="347">
        <v>47217</v>
      </c>
      <c r="ET15" s="347">
        <v>46979</v>
      </c>
      <c r="EU15" s="347">
        <v>47111</v>
      </c>
      <c r="EV15" s="347">
        <v>47203</v>
      </c>
      <c r="EW15" s="350">
        <v>47454</v>
      </c>
      <c r="EX15" s="350">
        <v>48019</v>
      </c>
      <c r="EY15" s="350">
        <v>48095</v>
      </c>
      <c r="EZ15" s="348">
        <v>47939</v>
      </c>
      <c r="FA15" s="348">
        <v>48125</v>
      </c>
      <c r="FB15" s="348">
        <v>48121</v>
      </c>
      <c r="FC15" s="348">
        <v>48210</v>
      </c>
      <c r="FD15" s="348">
        <v>48373</v>
      </c>
      <c r="FE15" s="348">
        <v>48383</v>
      </c>
      <c r="FF15" s="348">
        <v>48016</v>
      </c>
      <c r="FG15" s="348">
        <v>48139</v>
      </c>
      <c r="FH15" s="348">
        <v>48153</v>
      </c>
      <c r="FI15" s="348">
        <v>48008</v>
      </c>
      <c r="FJ15" s="348">
        <v>48117</v>
      </c>
      <c r="FK15" s="348">
        <v>48066</v>
      </c>
      <c r="FL15" s="348">
        <v>47995</v>
      </c>
      <c r="FM15" s="348"/>
      <c r="FN15" s="348"/>
      <c r="FO15" s="348"/>
      <c r="FP15" s="98">
        <v>-71</v>
      </c>
      <c r="FQ15" s="82">
        <v>-0.14793207625794352</v>
      </c>
      <c r="FR15" s="98">
        <v>-215</v>
      </c>
      <c r="FS15" s="82">
        <v>-0.45880369603721649</v>
      </c>
      <c r="FW15" s="99" t="s">
        <v>495</v>
      </c>
      <c r="FX15" s="100">
        <v>2263110</v>
      </c>
      <c r="FY15" s="100">
        <v>2317897</v>
      </c>
      <c r="FZ15" s="100">
        <v>2327498</v>
      </c>
      <c r="GA15" s="3">
        <v>2294057</v>
      </c>
      <c r="GB15" s="3">
        <v>2465967</v>
      </c>
      <c r="GC15" s="3">
        <v>2445234</v>
      </c>
      <c r="GD15" s="3">
        <v>2659352</v>
      </c>
    </row>
    <row r="16" spans="1:187" ht="15" outlineLevel="2">
      <c r="A16" s="336">
        <v>495</v>
      </c>
      <c r="B16" s="51" t="s">
        <v>291</v>
      </c>
      <c r="C16" s="320" t="s">
        <v>324</v>
      </c>
      <c r="D16" s="346">
        <v>18611</v>
      </c>
      <c r="E16" s="347">
        <v>18864</v>
      </c>
      <c r="F16" s="347">
        <v>18913</v>
      </c>
      <c r="G16" s="347">
        <v>18765</v>
      </c>
      <c r="H16" s="347">
        <v>18666</v>
      </c>
      <c r="I16" s="347">
        <v>18839</v>
      </c>
      <c r="J16" s="347">
        <v>18809</v>
      </c>
      <c r="K16" s="347">
        <v>18763</v>
      </c>
      <c r="L16" s="347">
        <v>18984</v>
      </c>
      <c r="M16" s="347">
        <v>19052</v>
      </c>
      <c r="N16" s="347">
        <v>19099</v>
      </c>
      <c r="O16" s="348">
        <v>19511</v>
      </c>
      <c r="P16" s="346">
        <v>19522</v>
      </c>
      <c r="Q16" s="347">
        <v>19660</v>
      </c>
      <c r="R16" s="349">
        <v>19774</v>
      </c>
      <c r="S16" s="347">
        <v>19697</v>
      </c>
      <c r="T16" s="347">
        <v>19790</v>
      </c>
      <c r="U16" s="347">
        <v>19958</v>
      </c>
      <c r="V16" s="347">
        <v>20012</v>
      </c>
      <c r="W16" s="347">
        <v>20122</v>
      </c>
      <c r="X16" s="347">
        <v>20237</v>
      </c>
      <c r="Y16" s="347">
        <v>20182</v>
      </c>
      <c r="Z16" s="347">
        <v>20330</v>
      </c>
      <c r="AA16" s="348">
        <v>20365</v>
      </c>
      <c r="AB16" s="346">
        <v>20387</v>
      </c>
      <c r="AC16" s="347">
        <v>20549</v>
      </c>
      <c r="AD16" s="347">
        <v>20582</v>
      </c>
      <c r="AE16" s="347">
        <v>20640</v>
      </c>
      <c r="AF16" s="347">
        <v>20832</v>
      </c>
      <c r="AG16" s="347">
        <v>20581</v>
      </c>
      <c r="AH16" s="347">
        <v>20536</v>
      </c>
      <c r="AI16" s="347">
        <v>20663</v>
      </c>
      <c r="AJ16" s="347">
        <v>20910</v>
      </c>
      <c r="AK16" s="347">
        <v>20966</v>
      </c>
      <c r="AL16" s="347">
        <v>20856</v>
      </c>
      <c r="AM16" s="348">
        <v>21054</v>
      </c>
      <c r="AN16" s="346">
        <v>21083</v>
      </c>
      <c r="AO16" s="347">
        <v>21275</v>
      </c>
      <c r="AP16" s="347">
        <v>21582</v>
      </c>
      <c r="AQ16" s="347">
        <v>21669</v>
      </c>
      <c r="AR16" s="347">
        <v>21710</v>
      </c>
      <c r="AS16" s="347">
        <v>21892</v>
      </c>
      <c r="AT16" s="347">
        <v>21941</v>
      </c>
      <c r="AU16" s="347">
        <v>21979</v>
      </c>
      <c r="AV16" s="347">
        <v>21937</v>
      </c>
      <c r="AW16" s="347">
        <v>22006</v>
      </c>
      <c r="AX16" s="347">
        <v>22045</v>
      </c>
      <c r="AY16" s="348">
        <v>22017</v>
      </c>
      <c r="AZ16" s="346">
        <v>22246</v>
      </c>
      <c r="BA16" s="347">
        <v>22326</v>
      </c>
      <c r="BB16" s="347">
        <v>22451</v>
      </c>
      <c r="BC16" s="347">
        <v>22482</v>
      </c>
      <c r="BD16" s="347">
        <v>22516</v>
      </c>
      <c r="BE16" s="347">
        <v>22447</v>
      </c>
      <c r="BF16" s="347">
        <v>22517</v>
      </c>
      <c r="BG16" s="347">
        <v>23252</v>
      </c>
      <c r="BH16" s="347">
        <v>23635</v>
      </c>
      <c r="BI16" s="347">
        <v>22825</v>
      </c>
      <c r="BJ16" s="347">
        <v>23121</v>
      </c>
      <c r="BK16" s="348">
        <v>23274</v>
      </c>
      <c r="BL16" s="346">
        <v>23345</v>
      </c>
      <c r="BM16" s="351">
        <v>23455</v>
      </c>
      <c r="BN16" s="351">
        <v>23424</v>
      </c>
      <c r="BO16" s="351">
        <v>23436</v>
      </c>
      <c r="BP16" s="351">
        <v>23459</v>
      </c>
      <c r="BQ16" s="351">
        <v>23451</v>
      </c>
      <c r="BR16" s="351">
        <v>23483</v>
      </c>
      <c r="BS16" s="351">
        <v>23443</v>
      </c>
      <c r="BT16" s="351">
        <v>23460</v>
      </c>
      <c r="BU16" s="351">
        <v>23427</v>
      </c>
      <c r="BV16" s="351">
        <v>23518</v>
      </c>
      <c r="BW16" s="348">
        <v>23554</v>
      </c>
      <c r="BX16" s="346">
        <v>23603</v>
      </c>
      <c r="BY16" s="351">
        <v>23593</v>
      </c>
      <c r="BZ16" s="351">
        <v>23634</v>
      </c>
      <c r="CA16" s="351">
        <v>23649</v>
      </c>
      <c r="CB16" s="351">
        <v>23466</v>
      </c>
      <c r="CC16" s="351">
        <v>23137</v>
      </c>
      <c r="CD16" s="351">
        <v>23218</v>
      </c>
      <c r="CE16" s="351">
        <v>23241</v>
      </c>
      <c r="CF16" s="351">
        <v>23183</v>
      </c>
      <c r="CG16" s="347">
        <v>23194</v>
      </c>
      <c r="CH16" s="347">
        <v>23144</v>
      </c>
      <c r="CI16" s="348">
        <v>23106</v>
      </c>
      <c r="CJ16" s="346">
        <v>23052</v>
      </c>
      <c r="CK16" s="347">
        <v>23099</v>
      </c>
      <c r="CL16" s="347">
        <v>23204</v>
      </c>
      <c r="CM16" s="347">
        <v>23227</v>
      </c>
      <c r="CN16" s="347">
        <v>23245</v>
      </c>
      <c r="CO16" s="347">
        <v>23262</v>
      </c>
      <c r="CP16" s="347">
        <v>23225</v>
      </c>
      <c r="CQ16" s="347">
        <v>23458</v>
      </c>
      <c r="CR16" s="347">
        <v>23475</v>
      </c>
      <c r="CS16" s="347">
        <v>23395</v>
      </c>
      <c r="CT16" s="347">
        <v>23399</v>
      </c>
      <c r="CU16" s="348">
        <v>23366</v>
      </c>
      <c r="CV16" s="346">
        <v>23351</v>
      </c>
      <c r="CW16" s="347">
        <v>23639</v>
      </c>
      <c r="CX16" s="347">
        <v>23623</v>
      </c>
      <c r="CY16" s="347">
        <v>23665</v>
      </c>
      <c r="CZ16" s="347">
        <v>23696</v>
      </c>
      <c r="DA16" s="347">
        <v>23657</v>
      </c>
      <c r="DB16" s="347">
        <v>23670</v>
      </c>
      <c r="DC16" s="347">
        <v>23669</v>
      </c>
      <c r="DD16" s="347">
        <v>23657</v>
      </c>
      <c r="DE16" s="347">
        <v>23595</v>
      </c>
      <c r="DF16" s="347">
        <v>23589</v>
      </c>
      <c r="DG16" s="348">
        <v>23586</v>
      </c>
      <c r="DH16" s="346">
        <v>23661</v>
      </c>
      <c r="DI16" s="347">
        <v>23739</v>
      </c>
      <c r="DJ16" s="347">
        <v>23991</v>
      </c>
      <c r="DK16" s="347">
        <v>24060</v>
      </c>
      <c r="DL16" s="347">
        <v>24139</v>
      </c>
      <c r="DM16" s="347">
        <v>24171</v>
      </c>
      <c r="DN16" s="347">
        <v>24202</v>
      </c>
      <c r="DO16" s="347">
        <v>24292</v>
      </c>
      <c r="DP16" s="347">
        <v>24285</v>
      </c>
      <c r="DQ16" s="347">
        <v>24286</v>
      </c>
      <c r="DR16" s="347">
        <v>24276</v>
      </c>
      <c r="DS16" s="350">
        <v>24248</v>
      </c>
      <c r="DT16" s="346">
        <v>24325</v>
      </c>
      <c r="DU16" s="347">
        <v>24365</v>
      </c>
      <c r="DV16" s="347">
        <v>24420</v>
      </c>
      <c r="DW16" s="347">
        <v>24379</v>
      </c>
      <c r="DX16" s="347">
        <v>24472</v>
      </c>
      <c r="DY16" s="347">
        <v>24437</v>
      </c>
      <c r="DZ16" s="347">
        <v>24435</v>
      </c>
      <c r="EA16" s="347">
        <v>24498</v>
      </c>
      <c r="EB16" s="347">
        <v>24492</v>
      </c>
      <c r="EC16" s="347">
        <v>24525</v>
      </c>
      <c r="ED16" s="347">
        <v>24677</v>
      </c>
      <c r="EE16" s="350">
        <v>24656</v>
      </c>
      <c r="EF16" s="346">
        <v>24700</v>
      </c>
      <c r="EG16" s="347">
        <v>24841</v>
      </c>
      <c r="EH16" s="347">
        <v>24787</v>
      </c>
      <c r="EI16" s="347">
        <v>24737</v>
      </c>
      <c r="EJ16" s="347">
        <v>24740</v>
      </c>
      <c r="EK16" s="347">
        <v>24743</v>
      </c>
      <c r="EL16" s="347">
        <v>24792</v>
      </c>
      <c r="EM16" s="347">
        <v>24847</v>
      </c>
      <c r="EN16" s="347">
        <v>25047</v>
      </c>
      <c r="EO16" s="347">
        <v>25082</v>
      </c>
      <c r="EP16" s="347">
        <v>25166</v>
      </c>
      <c r="EQ16" s="350">
        <v>25265</v>
      </c>
      <c r="ER16" s="346">
        <v>25352</v>
      </c>
      <c r="ES16" s="347">
        <v>25485</v>
      </c>
      <c r="ET16" s="347">
        <v>25362</v>
      </c>
      <c r="EU16" s="347">
        <v>25357</v>
      </c>
      <c r="EV16" s="347">
        <v>25425</v>
      </c>
      <c r="EW16" s="350">
        <v>25456</v>
      </c>
      <c r="EX16" s="350">
        <v>25604</v>
      </c>
      <c r="EY16" s="350">
        <v>25629</v>
      </c>
      <c r="EZ16" s="348">
        <v>25782</v>
      </c>
      <c r="FA16" s="348">
        <v>25793</v>
      </c>
      <c r="FB16" s="348">
        <v>25845</v>
      </c>
      <c r="FC16" s="348">
        <v>25837</v>
      </c>
      <c r="FD16" s="348">
        <v>26007</v>
      </c>
      <c r="FE16" s="348">
        <v>26123</v>
      </c>
      <c r="FF16" s="348">
        <v>25970</v>
      </c>
      <c r="FG16" s="348">
        <v>26044</v>
      </c>
      <c r="FH16" s="348">
        <v>26114</v>
      </c>
      <c r="FI16" s="348">
        <v>26049</v>
      </c>
      <c r="FJ16" s="348">
        <v>26159</v>
      </c>
      <c r="FK16" s="348">
        <v>26196</v>
      </c>
      <c r="FL16" s="348">
        <v>26207</v>
      </c>
      <c r="FM16" s="348"/>
      <c r="FN16" s="348"/>
      <c r="FO16" s="348"/>
      <c r="FP16" s="98">
        <v>11</v>
      </c>
      <c r="FQ16" s="82">
        <v>4.1973518525584771E-2</v>
      </c>
      <c r="FR16" s="98">
        <v>370</v>
      </c>
      <c r="FS16" s="82">
        <v>1.4644765485849989</v>
      </c>
      <c r="FW16" s="224" t="s">
        <v>496</v>
      </c>
      <c r="FX16" s="100">
        <v>2253831</v>
      </c>
      <c r="FY16" s="100">
        <v>2329926</v>
      </c>
      <c r="FZ16" s="100">
        <v>2332435</v>
      </c>
      <c r="GA16" s="3">
        <v>2284686</v>
      </c>
      <c r="GB16" s="3">
        <v>2448044</v>
      </c>
      <c r="GC16" s="3">
        <v>2441831</v>
      </c>
      <c r="GD16" s="3">
        <v>2657908</v>
      </c>
    </row>
    <row r="17" spans="1:187" ht="15" outlineLevel="2">
      <c r="A17" s="336">
        <v>790</v>
      </c>
      <c r="B17" s="51" t="s">
        <v>291</v>
      </c>
      <c r="C17" s="320" t="s">
        <v>325</v>
      </c>
      <c r="D17" s="346">
        <v>31940</v>
      </c>
      <c r="E17" s="347">
        <v>31780</v>
      </c>
      <c r="F17" s="347">
        <v>31712</v>
      </c>
      <c r="G17" s="347">
        <v>31431</v>
      </c>
      <c r="H17" s="347">
        <v>31314</v>
      </c>
      <c r="I17" s="347">
        <v>31554</v>
      </c>
      <c r="J17" s="347">
        <v>31451</v>
      </c>
      <c r="K17" s="347">
        <v>31396</v>
      </c>
      <c r="L17" s="347">
        <v>31336</v>
      </c>
      <c r="M17" s="347">
        <v>31839</v>
      </c>
      <c r="N17" s="347">
        <v>31688</v>
      </c>
      <c r="O17" s="348">
        <v>32165</v>
      </c>
      <c r="P17" s="346">
        <v>32012</v>
      </c>
      <c r="Q17" s="347">
        <v>32199</v>
      </c>
      <c r="R17" s="349">
        <v>31651</v>
      </c>
      <c r="S17" s="347">
        <v>31018</v>
      </c>
      <c r="T17" s="347">
        <v>31116</v>
      </c>
      <c r="U17" s="347">
        <v>31179</v>
      </c>
      <c r="V17" s="347">
        <v>31602</v>
      </c>
      <c r="W17" s="347">
        <v>31648</v>
      </c>
      <c r="X17" s="347">
        <v>31602</v>
      </c>
      <c r="Y17" s="347">
        <v>31518</v>
      </c>
      <c r="Z17" s="347">
        <v>31507</v>
      </c>
      <c r="AA17" s="348">
        <v>31448</v>
      </c>
      <c r="AB17" s="346">
        <v>31434</v>
      </c>
      <c r="AC17" s="347">
        <v>31381</v>
      </c>
      <c r="AD17" s="347">
        <v>31270</v>
      </c>
      <c r="AE17" s="347">
        <v>31232</v>
      </c>
      <c r="AF17" s="347">
        <v>31108</v>
      </c>
      <c r="AG17" s="347">
        <v>31007</v>
      </c>
      <c r="AH17" s="347">
        <v>31046</v>
      </c>
      <c r="AI17" s="347">
        <v>30846</v>
      </c>
      <c r="AJ17" s="347">
        <v>31190</v>
      </c>
      <c r="AK17" s="347">
        <v>31355</v>
      </c>
      <c r="AL17" s="347">
        <v>31311</v>
      </c>
      <c r="AM17" s="348">
        <v>31293</v>
      </c>
      <c r="AN17" s="346">
        <v>31313</v>
      </c>
      <c r="AO17" s="347">
        <v>31230</v>
      </c>
      <c r="AP17" s="347">
        <v>31553</v>
      </c>
      <c r="AQ17" s="347">
        <v>31429</v>
      </c>
      <c r="AR17" s="347">
        <v>31571</v>
      </c>
      <c r="AS17" s="347">
        <v>31643</v>
      </c>
      <c r="AT17" s="347">
        <v>31662</v>
      </c>
      <c r="AU17" s="347">
        <v>31623</v>
      </c>
      <c r="AV17" s="347">
        <v>31476</v>
      </c>
      <c r="AW17" s="347">
        <v>31515</v>
      </c>
      <c r="AX17" s="347">
        <v>31549</v>
      </c>
      <c r="AY17" s="348">
        <v>31621</v>
      </c>
      <c r="AZ17" s="346">
        <v>32002</v>
      </c>
      <c r="BA17" s="347">
        <v>32038</v>
      </c>
      <c r="BB17" s="347">
        <v>32178</v>
      </c>
      <c r="BC17" s="347">
        <v>32073</v>
      </c>
      <c r="BD17" s="347">
        <v>31981</v>
      </c>
      <c r="BE17" s="347">
        <v>31703</v>
      </c>
      <c r="BF17" s="347">
        <v>31952</v>
      </c>
      <c r="BG17" s="347">
        <v>31826</v>
      </c>
      <c r="BH17" s="347">
        <v>31785</v>
      </c>
      <c r="BI17" s="347">
        <v>31582</v>
      </c>
      <c r="BJ17" s="347">
        <v>31649</v>
      </c>
      <c r="BK17" s="348">
        <v>31875</v>
      </c>
      <c r="BL17" s="346">
        <v>31916</v>
      </c>
      <c r="BM17" s="351">
        <v>31964</v>
      </c>
      <c r="BN17" s="351">
        <v>31878</v>
      </c>
      <c r="BO17" s="351">
        <v>31951</v>
      </c>
      <c r="BP17" s="351">
        <v>31960</v>
      </c>
      <c r="BQ17" s="351">
        <v>31931</v>
      </c>
      <c r="BR17" s="351">
        <v>31895</v>
      </c>
      <c r="BS17" s="351">
        <v>31753</v>
      </c>
      <c r="BT17" s="351">
        <v>31741</v>
      </c>
      <c r="BU17" s="351">
        <v>31706</v>
      </c>
      <c r="BV17" s="351">
        <v>31737</v>
      </c>
      <c r="BW17" s="348">
        <v>31857</v>
      </c>
      <c r="BX17" s="346">
        <v>31865</v>
      </c>
      <c r="BY17" s="351">
        <v>31744</v>
      </c>
      <c r="BZ17" s="351">
        <v>31643</v>
      </c>
      <c r="CA17" s="351">
        <v>31538</v>
      </c>
      <c r="CB17" s="351">
        <v>31515</v>
      </c>
      <c r="CC17" s="351">
        <v>30929</v>
      </c>
      <c r="CD17" s="351">
        <v>31014</v>
      </c>
      <c r="CE17" s="351">
        <v>31115</v>
      </c>
      <c r="CF17" s="351">
        <v>30977</v>
      </c>
      <c r="CG17" s="347">
        <v>31008</v>
      </c>
      <c r="CH17" s="347">
        <v>30975</v>
      </c>
      <c r="CI17" s="348">
        <v>30896</v>
      </c>
      <c r="CJ17" s="346">
        <v>30802</v>
      </c>
      <c r="CK17" s="347">
        <v>30831</v>
      </c>
      <c r="CL17" s="347">
        <v>30781</v>
      </c>
      <c r="CM17" s="347">
        <v>30694</v>
      </c>
      <c r="CN17" s="347">
        <v>30789</v>
      </c>
      <c r="CO17" s="347">
        <v>30865</v>
      </c>
      <c r="CP17" s="347">
        <v>31144</v>
      </c>
      <c r="CQ17" s="347">
        <v>31269</v>
      </c>
      <c r="CR17" s="347">
        <v>31320</v>
      </c>
      <c r="CS17" s="347">
        <v>31262</v>
      </c>
      <c r="CT17" s="347">
        <v>31216</v>
      </c>
      <c r="CU17" s="348">
        <v>31118</v>
      </c>
      <c r="CV17" s="346">
        <v>31096</v>
      </c>
      <c r="CW17" s="347">
        <v>31028</v>
      </c>
      <c r="CX17" s="347">
        <v>30895</v>
      </c>
      <c r="CY17" s="347">
        <v>30772</v>
      </c>
      <c r="CZ17" s="347">
        <v>30212</v>
      </c>
      <c r="DA17" s="347">
        <v>29962</v>
      </c>
      <c r="DB17" s="347">
        <v>29796</v>
      </c>
      <c r="DC17" s="347">
        <v>29583</v>
      </c>
      <c r="DD17" s="347">
        <v>29554</v>
      </c>
      <c r="DE17" s="347">
        <v>29302</v>
      </c>
      <c r="DF17" s="347">
        <v>29130</v>
      </c>
      <c r="DG17" s="348">
        <v>29023</v>
      </c>
      <c r="DH17" s="346">
        <v>29032</v>
      </c>
      <c r="DI17" s="347">
        <v>28941</v>
      </c>
      <c r="DJ17" s="347">
        <v>28826</v>
      </c>
      <c r="DK17" s="347">
        <v>28691</v>
      </c>
      <c r="DL17" s="347">
        <v>28606</v>
      </c>
      <c r="DM17" s="347">
        <v>28445</v>
      </c>
      <c r="DN17" s="347">
        <v>28276</v>
      </c>
      <c r="DO17" s="347">
        <v>28137</v>
      </c>
      <c r="DP17" s="347">
        <v>28029</v>
      </c>
      <c r="DQ17" s="347">
        <v>27873</v>
      </c>
      <c r="DR17" s="347">
        <v>27779</v>
      </c>
      <c r="DS17" s="350">
        <v>27555</v>
      </c>
      <c r="DT17" s="346">
        <v>27509</v>
      </c>
      <c r="DU17" s="347">
        <v>27605</v>
      </c>
      <c r="DV17" s="347">
        <v>27559</v>
      </c>
      <c r="DW17" s="347">
        <v>27512</v>
      </c>
      <c r="DX17" s="347">
        <v>27558</v>
      </c>
      <c r="DY17" s="347">
        <v>27453</v>
      </c>
      <c r="DZ17" s="347">
        <v>27782</v>
      </c>
      <c r="EA17" s="347">
        <v>27613</v>
      </c>
      <c r="EB17" s="347">
        <v>27571</v>
      </c>
      <c r="EC17" s="347">
        <v>27454</v>
      </c>
      <c r="ED17" s="347">
        <v>27382</v>
      </c>
      <c r="EE17" s="350">
        <v>27267</v>
      </c>
      <c r="EF17" s="346">
        <v>27226</v>
      </c>
      <c r="EG17" s="347">
        <v>27251</v>
      </c>
      <c r="EH17" s="347">
        <v>27109</v>
      </c>
      <c r="EI17" s="347">
        <v>26970</v>
      </c>
      <c r="EJ17" s="347">
        <v>26821</v>
      </c>
      <c r="EK17" s="347">
        <v>26689</v>
      </c>
      <c r="EL17" s="347">
        <v>26544</v>
      </c>
      <c r="EM17" s="347">
        <v>26534</v>
      </c>
      <c r="EN17" s="347">
        <v>26686</v>
      </c>
      <c r="EO17" s="347">
        <v>26572</v>
      </c>
      <c r="EP17" s="347">
        <v>26521</v>
      </c>
      <c r="EQ17" s="350">
        <v>26514</v>
      </c>
      <c r="ER17" s="346">
        <v>26623</v>
      </c>
      <c r="ES17" s="347">
        <v>26695</v>
      </c>
      <c r="ET17" s="347">
        <v>26473</v>
      </c>
      <c r="EU17" s="347">
        <v>26355</v>
      </c>
      <c r="EV17" s="347">
        <v>26294</v>
      </c>
      <c r="EW17" s="350">
        <v>26251</v>
      </c>
      <c r="EX17" s="350">
        <v>26364</v>
      </c>
      <c r="EY17" s="350">
        <v>26331</v>
      </c>
      <c r="EZ17" s="348">
        <v>26256</v>
      </c>
      <c r="FA17" s="348">
        <v>26270</v>
      </c>
      <c r="FB17" s="348">
        <v>26200</v>
      </c>
      <c r="FC17" s="348">
        <v>26156</v>
      </c>
      <c r="FD17" s="348">
        <v>26310</v>
      </c>
      <c r="FE17" s="348">
        <v>26154</v>
      </c>
      <c r="FF17" s="348">
        <v>25884</v>
      </c>
      <c r="FG17" s="348">
        <v>25924</v>
      </c>
      <c r="FH17" s="348">
        <v>25946</v>
      </c>
      <c r="FI17" s="348">
        <v>25799</v>
      </c>
      <c r="FJ17" s="348">
        <v>25808</v>
      </c>
      <c r="FK17" s="348">
        <v>25721</v>
      </c>
      <c r="FL17" s="348">
        <v>25678</v>
      </c>
      <c r="FM17" s="348"/>
      <c r="FN17" s="348"/>
      <c r="FO17" s="348"/>
      <c r="FP17" s="98">
        <v>-43</v>
      </c>
      <c r="FQ17" s="82">
        <v>-0.16745852480722798</v>
      </c>
      <c r="FR17" s="98">
        <v>-478</v>
      </c>
      <c r="FS17" s="82">
        <v>-1.8028211510899901</v>
      </c>
      <c r="FW17" s="99" t="s">
        <v>497</v>
      </c>
      <c r="FX17" s="100">
        <v>2241894</v>
      </c>
      <c r="FY17" s="100">
        <v>2336079</v>
      </c>
      <c r="FZ17" s="100">
        <v>2338345</v>
      </c>
      <c r="GA17" s="3">
        <v>2290422</v>
      </c>
      <c r="GB17" s="3">
        <v>2427993</v>
      </c>
      <c r="GC17" s="3">
        <v>2446658</v>
      </c>
      <c r="GD17" s="3">
        <v>2677491</v>
      </c>
    </row>
    <row r="18" spans="1:187" ht="15" outlineLevel="2">
      <c r="A18" s="336">
        <v>895</v>
      </c>
      <c r="B18" s="51" t="s">
        <v>291</v>
      </c>
      <c r="C18" s="320" t="s">
        <v>326</v>
      </c>
      <c r="D18" s="346">
        <v>19759</v>
      </c>
      <c r="E18" s="347">
        <v>19809</v>
      </c>
      <c r="F18" s="347">
        <v>19745</v>
      </c>
      <c r="G18" s="347">
        <v>19757</v>
      </c>
      <c r="H18" s="347">
        <v>19753</v>
      </c>
      <c r="I18" s="347">
        <v>19856</v>
      </c>
      <c r="J18" s="347">
        <v>19756</v>
      </c>
      <c r="K18" s="347">
        <v>19804</v>
      </c>
      <c r="L18" s="347">
        <v>19659</v>
      </c>
      <c r="M18" s="347">
        <v>19604</v>
      </c>
      <c r="N18" s="347">
        <v>19359</v>
      </c>
      <c r="O18" s="348">
        <v>19996</v>
      </c>
      <c r="P18" s="346">
        <v>20015</v>
      </c>
      <c r="Q18" s="347">
        <v>19812</v>
      </c>
      <c r="R18" s="349">
        <v>19779</v>
      </c>
      <c r="S18" s="347">
        <v>19935</v>
      </c>
      <c r="T18" s="347">
        <v>19891</v>
      </c>
      <c r="U18" s="347">
        <v>20277</v>
      </c>
      <c r="V18" s="347">
        <v>20454</v>
      </c>
      <c r="W18" s="347">
        <v>20352</v>
      </c>
      <c r="X18" s="347">
        <v>20573</v>
      </c>
      <c r="Y18" s="347">
        <v>20683</v>
      </c>
      <c r="Z18" s="347">
        <v>20769</v>
      </c>
      <c r="AA18" s="348">
        <v>20872</v>
      </c>
      <c r="AB18" s="346">
        <v>20990</v>
      </c>
      <c r="AC18" s="347">
        <v>21130</v>
      </c>
      <c r="AD18" s="347">
        <v>21135</v>
      </c>
      <c r="AE18" s="347">
        <v>21119</v>
      </c>
      <c r="AF18" s="347">
        <v>21158</v>
      </c>
      <c r="AG18" s="347">
        <v>21032</v>
      </c>
      <c r="AH18" s="347">
        <v>21000</v>
      </c>
      <c r="AI18" s="347">
        <v>20865</v>
      </c>
      <c r="AJ18" s="347">
        <v>21122</v>
      </c>
      <c r="AK18" s="347">
        <v>21297</v>
      </c>
      <c r="AL18" s="347">
        <v>21226</v>
      </c>
      <c r="AM18" s="348">
        <v>21283</v>
      </c>
      <c r="AN18" s="346">
        <v>21304</v>
      </c>
      <c r="AO18" s="347">
        <v>21323</v>
      </c>
      <c r="AP18" s="347">
        <v>21501</v>
      </c>
      <c r="AQ18" s="347">
        <v>21383</v>
      </c>
      <c r="AR18" s="347">
        <v>21472</v>
      </c>
      <c r="AS18" s="347">
        <v>21693</v>
      </c>
      <c r="AT18" s="347">
        <v>21658</v>
      </c>
      <c r="AU18" s="347">
        <v>21732</v>
      </c>
      <c r="AV18" s="347">
        <v>21600</v>
      </c>
      <c r="AW18" s="347">
        <v>21718</v>
      </c>
      <c r="AX18" s="347">
        <v>21646</v>
      </c>
      <c r="AY18" s="348">
        <v>21726</v>
      </c>
      <c r="AZ18" s="346">
        <v>22056</v>
      </c>
      <c r="BA18" s="347">
        <v>22065</v>
      </c>
      <c r="BB18" s="347">
        <v>22242</v>
      </c>
      <c r="BC18" s="347">
        <v>22280</v>
      </c>
      <c r="BD18" s="347">
        <v>22291</v>
      </c>
      <c r="BE18" s="347">
        <v>22235</v>
      </c>
      <c r="BF18" s="347">
        <v>22422</v>
      </c>
      <c r="BG18" s="347">
        <v>22362</v>
      </c>
      <c r="BH18" s="347">
        <v>22288</v>
      </c>
      <c r="BI18" s="347">
        <v>22222</v>
      </c>
      <c r="BJ18" s="347">
        <v>22385</v>
      </c>
      <c r="BK18" s="348">
        <v>22596</v>
      </c>
      <c r="BL18" s="346">
        <v>22648</v>
      </c>
      <c r="BM18" s="351">
        <v>22788</v>
      </c>
      <c r="BN18" s="351">
        <v>22834</v>
      </c>
      <c r="BO18" s="351">
        <v>22894</v>
      </c>
      <c r="BP18" s="351">
        <v>22927</v>
      </c>
      <c r="BQ18" s="351">
        <v>22969</v>
      </c>
      <c r="BR18" s="351">
        <v>22987</v>
      </c>
      <c r="BS18" s="351">
        <v>22985</v>
      </c>
      <c r="BT18" s="351">
        <v>23031</v>
      </c>
      <c r="BU18" s="351">
        <v>23070</v>
      </c>
      <c r="BV18" s="351">
        <v>23132</v>
      </c>
      <c r="BW18" s="348">
        <v>23140</v>
      </c>
      <c r="BX18" s="346">
        <v>23173</v>
      </c>
      <c r="BY18" s="351">
        <v>23052</v>
      </c>
      <c r="BZ18" s="351">
        <v>23049</v>
      </c>
      <c r="CA18" s="351">
        <v>23001</v>
      </c>
      <c r="CB18" s="351">
        <v>22986</v>
      </c>
      <c r="CC18" s="351">
        <v>22694</v>
      </c>
      <c r="CD18" s="351">
        <v>22796</v>
      </c>
      <c r="CE18" s="351">
        <v>22814</v>
      </c>
      <c r="CF18" s="351">
        <v>22710</v>
      </c>
      <c r="CG18" s="347">
        <v>22698</v>
      </c>
      <c r="CH18" s="347">
        <v>22642</v>
      </c>
      <c r="CI18" s="348">
        <v>22586</v>
      </c>
      <c r="CJ18" s="346">
        <v>22516</v>
      </c>
      <c r="CK18" s="347">
        <v>22518</v>
      </c>
      <c r="CL18" s="347">
        <v>22471</v>
      </c>
      <c r="CM18" s="347">
        <v>22341</v>
      </c>
      <c r="CN18" s="347">
        <v>22347</v>
      </c>
      <c r="CO18" s="347">
        <v>22380</v>
      </c>
      <c r="CP18" s="347">
        <v>22533</v>
      </c>
      <c r="CQ18" s="347">
        <v>22639</v>
      </c>
      <c r="CR18" s="347">
        <v>22650</v>
      </c>
      <c r="CS18" s="347">
        <v>22620</v>
      </c>
      <c r="CT18" s="347">
        <v>22597</v>
      </c>
      <c r="CU18" s="348">
        <v>22668</v>
      </c>
      <c r="CV18" s="346">
        <v>22835</v>
      </c>
      <c r="CW18" s="347">
        <v>22955</v>
      </c>
      <c r="CX18" s="347">
        <v>22926</v>
      </c>
      <c r="CY18" s="347">
        <v>22998</v>
      </c>
      <c r="CZ18" s="347">
        <v>22924</v>
      </c>
      <c r="DA18" s="347">
        <v>22898</v>
      </c>
      <c r="DB18" s="347">
        <v>22947</v>
      </c>
      <c r="DC18" s="347">
        <v>22887</v>
      </c>
      <c r="DD18" s="347">
        <v>22938</v>
      </c>
      <c r="DE18" s="347">
        <v>22896</v>
      </c>
      <c r="DF18" s="347">
        <v>22931</v>
      </c>
      <c r="DG18" s="348">
        <v>22912</v>
      </c>
      <c r="DH18" s="346">
        <v>23011</v>
      </c>
      <c r="DI18" s="347">
        <v>22992</v>
      </c>
      <c r="DJ18" s="347">
        <v>23042</v>
      </c>
      <c r="DK18" s="347">
        <v>22980</v>
      </c>
      <c r="DL18" s="347">
        <v>22996</v>
      </c>
      <c r="DM18" s="347">
        <v>22954</v>
      </c>
      <c r="DN18" s="347">
        <v>22893</v>
      </c>
      <c r="DO18" s="347">
        <v>22889</v>
      </c>
      <c r="DP18" s="347">
        <v>22890</v>
      </c>
      <c r="DQ18" s="347">
        <v>22893</v>
      </c>
      <c r="DR18" s="347">
        <v>22881</v>
      </c>
      <c r="DS18" s="350">
        <v>22820</v>
      </c>
      <c r="DT18" s="346">
        <v>22895</v>
      </c>
      <c r="DU18" s="347">
        <v>23162</v>
      </c>
      <c r="DV18" s="347">
        <v>23225</v>
      </c>
      <c r="DW18" s="347">
        <v>23262</v>
      </c>
      <c r="DX18" s="347">
        <v>23388</v>
      </c>
      <c r="DY18" s="347">
        <v>23333</v>
      </c>
      <c r="DZ18" s="347">
        <v>23372</v>
      </c>
      <c r="EA18" s="347">
        <v>23266</v>
      </c>
      <c r="EB18" s="347">
        <v>23269</v>
      </c>
      <c r="EC18" s="347">
        <v>23253</v>
      </c>
      <c r="ED18" s="347">
        <v>23271</v>
      </c>
      <c r="EE18" s="350">
        <v>23212</v>
      </c>
      <c r="EF18" s="346">
        <v>23244</v>
      </c>
      <c r="EG18" s="347">
        <v>23378</v>
      </c>
      <c r="EH18" s="347">
        <v>23387</v>
      </c>
      <c r="EI18" s="347">
        <v>23447</v>
      </c>
      <c r="EJ18" s="347">
        <v>23409</v>
      </c>
      <c r="EK18" s="347">
        <v>23384</v>
      </c>
      <c r="EL18" s="347">
        <v>23405</v>
      </c>
      <c r="EM18" s="347">
        <v>23428</v>
      </c>
      <c r="EN18" s="347">
        <v>23645</v>
      </c>
      <c r="EO18" s="347">
        <v>23676</v>
      </c>
      <c r="EP18" s="347">
        <v>23689</v>
      </c>
      <c r="EQ18" s="350">
        <v>23758</v>
      </c>
      <c r="ER18" s="346">
        <v>23834</v>
      </c>
      <c r="ES18" s="347">
        <v>23932</v>
      </c>
      <c r="ET18" s="347">
        <v>24046</v>
      </c>
      <c r="EU18" s="347">
        <v>24040</v>
      </c>
      <c r="EV18" s="347">
        <v>24089</v>
      </c>
      <c r="EW18" s="350">
        <v>24090</v>
      </c>
      <c r="EX18" s="350">
        <v>24289</v>
      </c>
      <c r="EY18" s="350">
        <v>24372</v>
      </c>
      <c r="EZ18" s="348">
        <v>24305</v>
      </c>
      <c r="FA18" s="348">
        <v>24407</v>
      </c>
      <c r="FB18" s="348">
        <v>24432</v>
      </c>
      <c r="FC18" s="348">
        <v>24496</v>
      </c>
      <c r="FD18" s="348">
        <v>24679</v>
      </c>
      <c r="FE18" s="348">
        <v>24649</v>
      </c>
      <c r="FF18" s="348">
        <v>24440</v>
      </c>
      <c r="FG18" s="348">
        <v>24445</v>
      </c>
      <c r="FH18" s="348">
        <v>24555</v>
      </c>
      <c r="FI18" s="348">
        <v>24503</v>
      </c>
      <c r="FJ18" s="348">
        <v>24591</v>
      </c>
      <c r="FK18" s="348">
        <v>24576</v>
      </c>
      <c r="FL18" s="348">
        <v>24524</v>
      </c>
      <c r="FM18" s="348"/>
      <c r="FN18" s="348"/>
      <c r="FO18" s="348"/>
      <c r="FP18" s="98">
        <v>-52</v>
      </c>
      <c r="FQ18" s="82">
        <v>-0.21203718806067526</v>
      </c>
      <c r="FR18" s="98">
        <v>28</v>
      </c>
      <c r="FS18" s="82">
        <v>0.11785503830288745</v>
      </c>
      <c r="FY18" s="5"/>
    </row>
    <row r="19" spans="1:187" ht="15" outlineLevel="1">
      <c r="A19" s="44" t="s">
        <v>292</v>
      </c>
      <c r="B19" s="41"/>
      <c r="C19" s="45" t="s">
        <v>6191</v>
      </c>
      <c r="D19" s="46">
        <v>328512</v>
      </c>
      <c r="E19" s="47">
        <v>330271</v>
      </c>
      <c r="F19" s="47">
        <v>330450</v>
      </c>
      <c r="G19" s="47">
        <v>328977</v>
      </c>
      <c r="H19" s="47">
        <v>328856</v>
      </c>
      <c r="I19" s="47">
        <v>329583</v>
      </c>
      <c r="J19" s="47">
        <v>326232</v>
      </c>
      <c r="K19" s="47">
        <v>328828</v>
      </c>
      <c r="L19" s="47">
        <v>324214</v>
      </c>
      <c r="M19" s="47">
        <v>322932</v>
      </c>
      <c r="N19" s="47">
        <v>322849</v>
      </c>
      <c r="O19" s="48">
        <v>325430</v>
      </c>
      <c r="P19" s="46">
        <v>324961</v>
      </c>
      <c r="Q19" s="47">
        <v>330540</v>
      </c>
      <c r="R19" s="49">
        <v>333325</v>
      </c>
      <c r="S19" s="47">
        <v>309826</v>
      </c>
      <c r="T19" s="47">
        <v>331933</v>
      </c>
      <c r="U19" s="47">
        <v>336373</v>
      </c>
      <c r="V19" s="47">
        <v>340660</v>
      </c>
      <c r="W19" s="47">
        <v>344976</v>
      </c>
      <c r="X19" s="47">
        <v>345741</v>
      </c>
      <c r="Y19" s="47">
        <v>350453</v>
      </c>
      <c r="Z19" s="47">
        <v>350933</v>
      </c>
      <c r="AA19" s="48">
        <v>350407</v>
      </c>
      <c r="AB19" s="46">
        <v>348933</v>
      </c>
      <c r="AC19" s="47">
        <v>350803</v>
      </c>
      <c r="AD19" s="47">
        <v>350653</v>
      </c>
      <c r="AE19" s="47">
        <v>351191</v>
      </c>
      <c r="AF19" s="47">
        <v>351935</v>
      </c>
      <c r="AG19" s="47">
        <v>347300</v>
      </c>
      <c r="AH19" s="47">
        <v>348410</v>
      </c>
      <c r="AI19" s="47">
        <v>348143</v>
      </c>
      <c r="AJ19" s="47">
        <v>347443</v>
      </c>
      <c r="AK19" s="47">
        <v>347989</v>
      </c>
      <c r="AL19" s="47">
        <v>346745</v>
      </c>
      <c r="AM19" s="48">
        <v>347751</v>
      </c>
      <c r="AN19" s="46">
        <v>347437</v>
      </c>
      <c r="AO19" s="47">
        <v>347601</v>
      </c>
      <c r="AP19" s="47">
        <v>348802</v>
      </c>
      <c r="AQ19" s="47">
        <v>348361</v>
      </c>
      <c r="AR19" s="47">
        <v>353716</v>
      </c>
      <c r="AS19" s="47">
        <v>356260</v>
      </c>
      <c r="AT19" s="47">
        <v>357865</v>
      </c>
      <c r="AU19" s="47">
        <v>358783</v>
      </c>
      <c r="AV19" s="47">
        <v>355153</v>
      </c>
      <c r="AW19" s="47">
        <v>356397</v>
      </c>
      <c r="AX19" s="47">
        <v>356537</v>
      </c>
      <c r="AY19" s="48">
        <v>357208</v>
      </c>
      <c r="AZ19" s="46">
        <v>358546</v>
      </c>
      <c r="BA19" s="47">
        <v>360288</v>
      </c>
      <c r="BB19" s="47">
        <v>359409</v>
      </c>
      <c r="BC19" s="47">
        <v>359629</v>
      </c>
      <c r="BD19" s="47">
        <v>361049</v>
      </c>
      <c r="BE19" s="47">
        <v>358635</v>
      </c>
      <c r="BF19" s="47">
        <v>360350</v>
      </c>
      <c r="BG19" s="47">
        <v>358629</v>
      </c>
      <c r="BH19" s="47">
        <v>366071</v>
      </c>
      <c r="BI19" s="47">
        <v>364156</v>
      </c>
      <c r="BJ19" s="47">
        <v>366281</v>
      </c>
      <c r="BK19" s="48">
        <v>373117</v>
      </c>
      <c r="BL19" s="46">
        <v>374199</v>
      </c>
      <c r="BM19" s="113">
        <v>376751</v>
      </c>
      <c r="BN19" s="113">
        <v>377201</v>
      </c>
      <c r="BO19" s="113">
        <v>377378</v>
      </c>
      <c r="BP19" s="113">
        <v>378183</v>
      </c>
      <c r="BQ19" s="113">
        <v>376888</v>
      </c>
      <c r="BR19" s="113">
        <v>370686</v>
      </c>
      <c r="BS19" s="113">
        <v>364845</v>
      </c>
      <c r="BT19" s="113">
        <v>363294</v>
      </c>
      <c r="BU19" s="113">
        <v>363332</v>
      </c>
      <c r="BV19" s="113">
        <v>362873</v>
      </c>
      <c r="BW19" s="48">
        <v>364182</v>
      </c>
      <c r="BX19" s="46">
        <v>364700</v>
      </c>
      <c r="BY19" s="113">
        <v>362873</v>
      </c>
      <c r="BZ19" s="113">
        <v>358926</v>
      </c>
      <c r="CA19" s="113">
        <v>355938</v>
      </c>
      <c r="CB19" s="113">
        <v>354569</v>
      </c>
      <c r="CC19" s="113">
        <v>350211</v>
      </c>
      <c r="CD19" s="113">
        <v>345240</v>
      </c>
      <c r="CE19" s="113">
        <v>344931</v>
      </c>
      <c r="CF19" s="113">
        <v>344905</v>
      </c>
      <c r="CG19" s="47">
        <v>344857</v>
      </c>
      <c r="CH19" s="47">
        <v>344849</v>
      </c>
      <c r="CI19" s="48">
        <v>344724</v>
      </c>
      <c r="CJ19" s="46">
        <v>343917</v>
      </c>
      <c r="CK19" s="47">
        <v>345267</v>
      </c>
      <c r="CL19" s="47">
        <v>343825</v>
      </c>
      <c r="CM19" s="47">
        <v>343830</v>
      </c>
      <c r="CN19" s="47">
        <v>343999</v>
      </c>
      <c r="CO19" s="47">
        <v>346684</v>
      </c>
      <c r="CP19" s="47">
        <v>349403</v>
      </c>
      <c r="CQ19" s="47">
        <v>349661</v>
      </c>
      <c r="CR19" s="47">
        <v>349992</v>
      </c>
      <c r="CS19" s="47">
        <v>351486</v>
      </c>
      <c r="CT19" s="47">
        <v>353692</v>
      </c>
      <c r="CU19" s="48">
        <v>354910</v>
      </c>
      <c r="CV19" s="46">
        <v>355253</v>
      </c>
      <c r="CW19" s="47">
        <v>355109</v>
      </c>
      <c r="CX19" s="47">
        <v>355135</v>
      </c>
      <c r="CY19" s="47">
        <v>354942</v>
      </c>
      <c r="CZ19" s="47">
        <v>355582</v>
      </c>
      <c r="DA19" s="47">
        <v>355086</v>
      </c>
      <c r="DB19" s="47">
        <v>354088</v>
      </c>
      <c r="DC19" s="47">
        <v>353891</v>
      </c>
      <c r="DD19" s="47">
        <v>357398</v>
      </c>
      <c r="DE19" s="47">
        <v>356413</v>
      </c>
      <c r="DF19" s="47">
        <v>360852</v>
      </c>
      <c r="DG19" s="48">
        <v>362545</v>
      </c>
      <c r="DH19" s="46">
        <v>363568</v>
      </c>
      <c r="DI19" s="47">
        <v>364840</v>
      </c>
      <c r="DJ19" s="47">
        <v>364686</v>
      </c>
      <c r="DK19" s="47">
        <v>364596</v>
      </c>
      <c r="DL19" s="47">
        <v>364754</v>
      </c>
      <c r="DM19" s="47">
        <v>363867</v>
      </c>
      <c r="DN19" s="47">
        <v>362875</v>
      </c>
      <c r="DO19" s="47">
        <v>362609</v>
      </c>
      <c r="DP19" s="47">
        <v>362681</v>
      </c>
      <c r="DQ19" s="47">
        <v>361639</v>
      </c>
      <c r="DR19" s="47">
        <v>359638</v>
      </c>
      <c r="DS19" s="50">
        <v>360360</v>
      </c>
      <c r="DT19" s="46">
        <v>360789</v>
      </c>
      <c r="DU19" s="47">
        <v>367562</v>
      </c>
      <c r="DV19" s="47">
        <v>372192</v>
      </c>
      <c r="DW19" s="47">
        <v>373865</v>
      </c>
      <c r="DX19" s="47">
        <v>376540</v>
      </c>
      <c r="DY19" s="47">
        <v>376955</v>
      </c>
      <c r="DZ19" s="47">
        <v>377299</v>
      </c>
      <c r="EA19" s="47">
        <v>372361</v>
      </c>
      <c r="EB19" s="47">
        <v>373902</v>
      </c>
      <c r="EC19" s="47">
        <v>373255</v>
      </c>
      <c r="ED19" s="47">
        <v>372422</v>
      </c>
      <c r="EE19" s="50">
        <v>371489</v>
      </c>
      <c r="EF19" s="46">
        <v>372505</v>
      </c>
      <c r="EG19" s="47">
        <v>373724</v>
      </c>
      <c r="EH19" s="47">
        <v>372200</v>
      </c>
      <c r="EI19" s="47">
        <v>371718</v>
      </c>
      <c r="EJ19" s="47">
        <v>371692</v>
      </c>
      <c r="EK19" s="47">
        <v>372014</v>
      </c>
      <c r="EL19" s="47">
        <v>373298</v>
      </c>
      <c r="EM19" s="47">
        <v>374069</v>
      </c>
      <c r="EN19" s="47">
        <v>380150</v>
      </c>
      <c r="EO19" s="47">
        <v>378886</v>
      </c>
      <c r="EP19" s="47">
        <v>378541</v>
      </c>
      <c r="EQ19" s="50">
        <v>379773</v>
      </c>
      <c r="ER19" s="46">
        <v>380477</v>
      </c>
      <c r="ES19" s="47">
        <v>381690</v>
      </c>
      <c r="ET19" s="47">
        <v>384836</v>
      </c>
      <c r="EU19" s="47">
        <v>385011</v>
      </c>
      <c r="EV19" s="47">
        <v>386942</v>
      </c>
      <c r="EW19" s="50">
        <v>386806</v>
      </c>
      <c r="EX19" s="50">
        <v>396824</v>
      </c>
      <c r="EY19" s="50">
        <v>397330</v>
      </c>
      <c r="EZ19" s="48">
        <v>397183</v>
      </c>
      <c r="FA19" s="48">
        <v>398897</v>
      </c>
      <c r="FB19" s="48">
        <v>398957</v>
      </c>
      <c r="FC19" s="48">
        <v>400192</v>
      </c>
      <c r="FD19" s="48">
        <v>403582</v>
      </c>
      <c r="FE19" s="48">
        <v>404752</v>
      </c>
      <c r="FF19" s="48">
        <v>402473</v>
      </c>
      <c r="FG19" s="48">
        <v>401294</v>
      </c>
      <c r="FH19" s="48">
        <v>401861</v>
      </c>
      <c r="FI19" s="48">
        <v>401141</v>
      </c>
      <c r="FJ19" s="48">
        <v>401208</v>
      </c>
      <c r="FK19" s="48">
        <v>404720</v>
      </c>
      <c r="FL19" s="48">
        <v>401878</v>
      </c>
      <c r="FM19" s="48"/>
      <c r="FN19" s="48"/>
      <c r="FO19" s="48"/>
      <c r="FP19" s="98">
        <v>-2842</v>
      </c>
      <c r="FQ19" s="82">
        <v>-0.70717979088180993</v>
      </c>
      <c r="FR19" s="98">
        <v>1686</v>
      </c>
      <c r="FS19" s="82">
        <v>0.44394941188552106</v>
      </c>
    </row>
    <row r="20" spans="1:187" ht="15" outlineLevel="2">
      <c r="A20" s="336">
        <v>45</v>
      </c>
      <c r="B20" s="51" t="s">
        <v>292</v>
      </c>
      <c r="C20" s="320" t="s">
        <v>327</v>
      </c>
      <c r="D20" s="346">
        <v>55003</v>
      </c>
      <c r="E20" s="347">
        <v>55241</v>
      </c>
      <c r="F20" s="347">
        <v>55023</v>
      </c>
      <c r="G20" s="347">
        <v>54978</v>
      </c>
      <c r="H20" s="347">
        <v>54442</v>
      </c>
      <c r="I20" s="347">
        <v>54737</v>
      </c>
      <c r="J20" s="347">
        <v>53566</v>
      </c>
      <c r="K20" s="347">
        <v>54571</v>
      </c>
      <c r="L20" s="347">
        <v>52761</v>
      </c>
      <c r="M20" s="347">
        <v>51739</v>
      </c>
      <c r="N20" s="347">
        <v>51567</v>
      </c>
      <c r="O20" s="348">
        <v>51697</v>
      </c>
      <c r="P20" s="346">
        <v>51449</v>
      </c>
      <c r="Q20" s="347">
        <v>51131</v>
      </c>
      <c r="R20" s="349">
        <v>51111</v>
      </c>
      <c r="S20" s="347">
        <v>45207</v>
      </c>
      <c r="T20" s="347">
        <v>51161</v>
      </c>
      <c r="U20" s="347">
        <v>51443</v>
      </c>
      <c r="V20" s="347">
        <v>52197</v>
      </c>
      <c r="W20" s="347">
        <v>53128</v>
      </c>
      <c r="X20" s="347">
        <v>53053</v>
      </c>
      <c r="Y20" s="347">
        <v>53454</v>
      </c>
      <c r="Z20" s="347">
        <v>53412</v>
      </c>
      <c r="AA20" s="348">
        <v>52887</v>
      </c>
      <c r="AB20" s="346">
        <v>52834</v>
      </c>
      <c r="AC20" s="347">
        <v>52792</v>
      </c>
      <c r="AD20" s="347">
        <v>52568</v>
      </c>
      <c r="AE20" s="347">
        <v>52620</v>
      </c>
      <c r="AF20" s="347">
        <v>52617</v>
      </c>
      <c r="AG20" s="347">
        <v>51006</v>
      </c>
      <c r="AH20" s="347">
        <v>51027</v>
      </c>
      <c r="AI20" s="347">
        <v>51177</v>
      </c>
      <c r="AJ20" s="347">
        <v>51021</v>
      </c>
      <c r="AK20" s="347">
        <v>51334</v>
      </c>
      <c r="AL20" s="347">
        <v>51401</v>
      </c>
      <c r="AM20" s="348">
        <v>52380</v>
      </c>
      <c r="AN20" s="346">
        <v>52093</v>
      </c>
      <c r="AO20" s="347">
        <v>52100</v>
      </c>
      <c r="AP20" s="347">
        <v>52237</v>
      </c>
      <c r="AQ20" s="347">
        <v>52024</v>
      </c>
      <c r="AR20" s="347">
        <v>54139</v>
      </c>
      <c r="AS20" s="347">
        <v>54315</v>
      </c>
      <c r="AT20" s="347">
        <v>54648</v>
      </c>
      <c r="AU20" s="347">
        <v>54960</v>
      </c>
      <c r="AV20" s="347">
        <v>54154</v>
      </c>
      <c r="AW20" s="347">
        <v>54374</v>
      </c>
      <c r="AX20" s="347">
        <v>54256</v>
      </c>
      <c r="AY20" s="348">
        <v>54140</v>
      </c>
      <c r="AZ20" s="346">
        <v>54464</v>
      </c>
      <c r="BA20" s="347">
        <v>55052</v>
      </c>
      <c r="BB20" s="347">
        <v>54521</v>
      </c>
      <c r="BC20" s="347">
        <v>54313</v>
      </c>
      <c r="BD20" s="347">
        <v>54178</v>
      </c>
      <c r="BE20" s="347">
        <v>53284</v>
      </c>
      <c r="BF20" s="347">
        <v>53223</v>
      </c>
      <c r="BG20" s="347">
        <v>52559</v>
      </c>
      <c r="BH20" s="347">
        <v>52979</v>
      </c>
      <c r="BI20" s="347">
        <v>52257</v>
      </c>
      <c r="BJ20" s="347">
        <v>53151</v>
      </c>
      <c r="BK20" s="348">
        <v>53867</v>
      </c>
      <c r="BL20" s="346">
        <v>54061</v>
      </c>
      <c r="BM20" s="351">
        <v>54737</v>
      </c>
      <c r="BN20" s="351">
        <v>54825</v>
      </c>
      <c r="BO20" s="351">
        <v>54808</v>
      </c>
      <c r="BP20" s="351">
        <v>55072</v>
      </c>
      <c r="BQ20" s="351">
        <v>54966</v>
      </c>
      <c r="BR20" s="351">
        <v>53273</v>
      </c>
      <c r="BS20" s="351">
        <v>52486</v>
      </c>
      <c r="BT20" s="351">
        <v>52325</v>
      </c>
      <c r="BU20" s="351">
        <v>52354</v>
      </c>
      <c r="BV20" s="351">
        <v>52343</v>
      </c>
      <c r="BW20" s="348">
        <v>52758</v>
      </c>
      <c r="BX20" s="346">
        <v>52319</v>
      </c>
      <c r="BY20" s="351">
        <v>51702</v>
      </c>
      <c r="BZ20" s="351">
        <v>50447</v>
      </c>
      <c r="CA20" s="351">
        <v>49556</v>
      </c>
      <c r="CB20" s="351">
        <v>49160</v>
      </c>
      <c r="CC20" s="351">
        <v>48279</v>
      </c>
      <c r="CD20" s="351">
        <v>47667</v>
      </c>
      <c r="CE20" s="351">
        <v>47516</v>
      </c>
      <c r="CF20" s="351">
        <v>47104</v>
      </c>
      <c r="CG20" s="347">
        <v>47122</v>
      </c>
      <c r="CH20" s="347">
        <v>47193</v>
      </c>
      <c r="CI20" s="348">
        <v>47085</v>
      </c>
      <c r="CJ20" s="346">
        <v>46802</v>
      </c>
      <c r="CK20" s="347">
        <v>47172</v>
      </c>
      <c r="CL20" s="347">
        <v>46912</v>
      </c>
      <c r="CM20" s="347">
        <v>46813</v>
      </c>
      <c r="CN20" s="347">
        <v>46809</v>
      </c>
      <c r="CO20" s="347">
        <v>48106</v>
      </c>
      <c r="CP20" s="347">
        <v>48713</v>
      </c>
      <c r="CQ20" s="347">
        <v>48772</v>
      </c>
      <c r="CR20" s="347">
        <v>48501</v>
      </c>
      <c r="CS20" s="347">
        <v>49132</v>
      </c>
      <c r="CT20" s="347">
        <v>49512</v>
      </c>
      <c r="CU20" s="348">
        <v>49844</v>
      </c>
      <c r="CV20" s="346">
        <v>49863</v>
      </c>
      <c r="CW20" s="347">
        <v>49710</v>
      </c>
      <c r="CX20" s="347">
        <v>49624</v>
      </c>
      <c r="CY20" s="347">
        <v>49493</v>
      </c>
      <c r="CZ20" s="347">
        <v>49609</v>
      </c>
      <c r="DA20" s="347">
        <v>49503</v>
      </c>
      <c r="DB20" s="347">
        <v>49461</v>
      </c>
      <c r="DC20" s="347">
        <v>49296</v>
      </c>
      <c r="DD20" s="347">
        <v>50049</v>
      </c>
      <c r="DE20" s="347">
        <v>49658</v>
      </c>
      <c r="DF20" s="347">
        <v>51284</v>
      </c>
      <c r="DG20" s="348">
        <v>51576</v>
      </c>
      <c r="DH20" s="346">
        <v>51243</v>
      </c>
      <c r="DI20" s="347">
        <v>51833</v>
      </c>
      <c r="DJ20" s="347">
        <v>51615</v>
      </c>
      <c r="DK20" s="347">
        <v>51820</v>
      </c>
      <c r="DL20" s="347">
        <v>51674</v>
      </c>
      <c r="DM20" s="347">
        <v>51279</v>
      </c>
      <c r="DN20" s="347">
        <v>50985</v>
      </c>
      <c r="DO20" s="347">
        <v>50905</v>
      </c>
      <c r="DP20" s="347">
        <v>50861</v>
      </c>
      <c r="DQ20" s="347">
        <v>50633</v>
      </c>
      <c r="DR20" s="347">
        <v>50568</v>
      </c>
      <c r="DS20" s="350">
        <v>51049</v>
      </c>
      <c r="DT20" s="346">
        <v>51271</v>
      </c>
      <c r="DU20" s="347">
        <v>54186</v>
      </c>
      <c r="DV20" s="347">
        <v>56104</v>
      </c>
      <c r="DW20" s="347">
        <v>57023</v>
      </c>
      <c r="DX20" s="347">
        <v>58253</v>
      </c>
      <c r="DY20" s="347">
        <v>58557</v>
      </c>
      <c r="DZ20" s="347">
        <v>58646</v>
      </c>
      <c r="EA20" s="347">
        <v>56802</v>
      </c>
      <c r="EB20" s="347">
        <v>57275</v>
      </c>
      <c r="EC20" s="347">
        <v>56934</v>
      </c>
      <c r="ED20" s="347">
        <v>56544</v>
      </c>
      <c r="EE20" s="350">
        <v>56233</v>
      </c>
      <c r="EF20" s="346">
        <v>56447</v>
      </c>
      <c r="EG20" s="347">
        <v>56628</v>
      </c>
      <c r="EH20" s="347">
        <v>56192</v>
      </c>
      <c r="EI20" s="347">
        <v>56093</v>
      </c>
      <c r="EJ20" s="347">
        <v>55839</v>
      </c>
      <c r="EK20" s="347">
        <v>55778</v>
      </c>
      <c r="EL20" s="347">
        <v>55864</v>
      </c>
      <c r="EM20" s="347">
        <v>56050</v>
      </c>
      <c r="EN20" s="347">
        <v>58123</v>
      </c>
      <c r="EO20" s="347">
        <v>57802</v>
      </c>
      <c r="EP20" s="347">
        <v>57556</v>
      </c>
      <c r="EQ20" s="350">
        <v>58098</v>
      </c>
      <c r="ER20" s="346">
        <v>58269</v>
      </c>
      <c r="ES20" s="347">
        <v>58791</v>
      </c>
      <c r="ET20" s="347">
        <v>60439</v>
      </c>
      <c r="EU20" s="347">
        <v>60694</v>
      </c>
      <c r="EV20" s="347">
        <v>61172</v>
      </c>
      <c r="EW20" s="350">
        <v>61180</v>
      </c>
      <c r="EX20" s="350">
        <v>64309</v>
      </c>
      <c r="EY20" s="350">
        <v>64210</v>
      </c>
      <c r="EZ20" s="348">
        <v>64167</v>
      </c>
      <c r="FA20" s="348">
        <v>64552</v>
      </c>
      <c r="FB20" s="348">
        <v>64547</v>
      </c>
      <c r="FC20" s="348">
        <v>64919</v>
      </c>
      <c r="FD20" s="348">
        <v>66105</v>
      </c>
      <c r="FE20" s="348">
        <v>66572</v>
      </c>
      <c r="FF20" s="348">
        <v>66196</v>
      </c>
      <c r="FG20" s="348">
        <v>66002</v>
      </c>
      <c r="FH20" s="348">
        <v>66381</v>
      </c>
      <c r="FI20" s="348">
        <v>66180</v>
      </c>
      <c r="FJ20" s="348">
        <v>66284</v>
      </c>
      <c r="FK20" s="348">
        <v>66821</v>
      </c>
      <c r="FL20" s="348">
        <v>66853</v>
      </c>
      <c r="FM20" s="348"/>
      <c r="FN20" s="348"/>
      <c r="FO20" s="348"/>
      <c r="FP20" s="98">
        <v>32</v>
      </c>
      <c r="FQ20" s="82">
        <v>4.7866213932059892E-2</v>
      </c>
      <c r="FR20" s="98">
        <v>1934</v>
      </c>
      <c r="FS20" s="82">
        <v>3.3288581362525389</v>
      </c>
    </row>
    <row r="21" spans="1:187" ht="15" outlineLevel="2">
      <c r="A21" s="336">
        <v>51</v>
      </c>
      <c r="B21" s="51" t="s">
        <v>292</v>
      </c>
      <c r="C21" s="320" t="s">
        <v>328</v>
      </c>
      <c r="D21" s="346">
        <v>23644</v>
      </c>
      <c r="E21" s="347">
        <v>23633</v>
      </c>
      <c r="F21" s="347">
        <v>23714</v>
      </c>
      <c r="G21" s="347">
        <v>23697</v>
      </c>
      <c r="H21" s="347">
        <v>23654</v>
      </c>
      <c r="I21" s="347">
        <v>23654</v>
      </c>
      <c r="J21" s="347">
        <v>23510</v>
      </c>
      <c r="K21" s="347">
        <v>23661</v>
      </c>
      <c r="L21" s="347">
        <v>23410</v>
      </c>
      <c r="M21" s="347">
        <v>23392</v>
      </c>
      <c r="N21" s="347">
        <v>23420</v>
      </c>
      <c r="O21" s="348">
        <v>24004</v>
      </c>
      <c r="P21" s="346">
        <v>23941</v>
      </c>
      <c r="Q21" s="347">
        <v>24051</v>
      </c>
      <c r="R21" s="349">
        <v>24036</v>
      </c>
      <c r="S21" s="347">
        <v>23137</v>
      </c>
      <c r="T21" s="347">
        <v>24299</v>
      </c>
      <c r="U21" s="347">
        <v>24457</v>
      </c>
      <c r="V21" s="347">
        <v>24622</v>
      </c>
      <c r="W21" s="347">
        <v>24855</v>
      </c>
      <c r="X21" s="347">
        <v>24800</v>
      </c>
      <c r="Y21" s="347">
        <v>25033</v>
      </c>
      <c r="Z21" s="347">
        <v>25041</v>
      </c>
      <c r="AA21" s="348">
        <v>24954</v>
      </c>
      <c r="AB21" s="346">
        <v>24897</v>
      </c>
      <c r="AC21" s="347">
        <v>24870</v>
      </c>
      <c r="AD21" s="347">
        <v>24885</v>
      </c>
      <c r="AE21" s="347">
        <v>24894</v>
      </c>
      <c r="AF21" s="347">
        <v>24779</v>
      </c>
      <c r="AG21" s="347">
        <v>24917</v>
      </c>
      <c r="AH21" s="347">
        <v>24842</v>
      </c>
      <c r="AI21" s="347">
        <v>24812</v>
      </c>
      <c r="AJ21" s="347">
        <v>24564</v>
      </c>
      <c r="AK21" s="347">
        <v>24309</v>
      </c>
      <c r="AL21" s="347">
        <v>24294</v>
      </c>
      <c r="AM21" s="348">
        <v>24540</v>
      </c>
      <c r="AN21" s="346">
        <v>24699</v>
      </c>
      <c r="AO21" s="347">
        <v>24777</v>
      </c>
      <c r="AP21" s="347">
        <v>24868</v>
      </c>
      <c r="AQ21" s="347">
        <v>25052</v>
      </c>
      <c r="AR21" s="347">
        <v>25719</v>
      </c>
      <c r="AS21" s="347">
        <v>25833</v>
      </c>
      <c r="AT21" s="347">
        <v>25857</v>
      </c>
      <c r="AU21" s="347">
        <v>25871</v>
      </c>
      <c r="AV21" s="347">
        <v>25699</v>
      </c>
      <c r="AW21" s="347">
        <v>26066</v>
      </c>
      <c r="AX21" s="347">
        <v>26194</v>
      </c>
      <c r="AY21" s="348">
        <v>26264</v>
      </c>
      <c r="AZ21" s="346">
        <v>26370</v>
      </c>
      <c r="BA21" s="347">
        <v>26407</v>
      </c>
      <c r="BB21" s="347">
        <v>26352</v>
      </c>
      <c r="BC21" s="347">
        <v>26380</v>
      </c>
      <c r="BD21" s="347">
        <v>26356</v>
      </c>
      <c r="BE21" s="347">
        <v>26257</v>
      </c>
      <c r="BF21" s="347">
        <v>26384</v>
      </c>
      <c r="BG21" s="347">
        <v>26366</v>
      </c>
      <c r="BH21" s="347">
        <v>26548</v>
      </c>
      <c r="BI21" s="347">
        <v>26577</v>
      </c>
      <c r="BJ21" s="347">
        <v>26624</v>
      </c>
      <c r="BK21" s="348">
        <v>26778</v>
      </c>
      <c r="BL21" s="346">
        <v>26791</v>
      </c>
      <c r="BM21" s="351">
        <v>26882</v>
      </c>
      <c r="BN21" s="351">
        <v>26923</v>
      </c>
      <c r="BO21" s="351">
        <v>26974</v>
      </c>
      <c r="BP21" s="351">
        <v>27113</v>
      </c>
      <c r="BQ21" s="351">
        <v>27127</v>
      </c>
      <c r="BR21" s="351">
        <v>26777</v>
      </c>
      <c r="BS21" s="351">
        <v>26479</v>
      </c>
      <c r="BT21" s="351">
        <v>26398</v>
      </c>
      <c r="BU21" s="351">
        <v>26303</v>
      </c>
      <c r="BV21" s="351">
        <v>26302</v>
      </c>
      <c r="BW21" s="348">
        <v>26372</v>
      </c>
      <c r="BX21" s="346">
        <v>26419</v>
      </c>
      <c r="BY21" s="351">
        <v>26260</v>
      </c>
      <c r="BZ21" s="351">
        <v>26062</v>
      </c>
      <c r="CA21" s="351">
        <v>25878</v>
      </c>
      <c r="CB21" s="351">
        <v>26058</v>
      </c>
      <c r="CC21" s="351">
        <v>25886</v>
      </c>
      <c r="CD21" s="351">
        <v>25690</v>
      </c>
      <c r="CE21" s="351">
        <v>25668</v>
      </c>
      <c r="CF21" s="351">
        <v>25567</v>
      </c>
      <c r="CG21" s="347">
        <v>25496</v>
      </c>
      <c r="CH21" s="347">
        <v>25536</v>
      </c>
      <c r="CI21" s="348">
        <v>25511</v>
      </c>
      <c r="CJ21" s="346">
        <v>25475</v>
      </c>
      <c r="CK21" s="347">
        <v>25624</v>
      </c>
      <c r="CL21" s="347">
        <v>25686</v>
      </c>
      <c r="CM21" s="347">
        <v>25648</v>
      </c>
      <c r="CN21" s="347">
        <v>25745</v>
      </c>
      <c r="CO21" s="347">
        <v>26039</v>
      </c>
      <c r="CP21" s="347">
        <v>26134</v>
      </c>
      <c r="CQ21" s="347">
        <v>26283</v>
      </c>
      <c r="CR21" s="347">
        <v>26254</v>
      </c>
      <c r="CS21" s="347">
        <v>26316</v>
      </c>
      <c r="CT21" s="347">
        <v>26401</v>
      </c>
      <c r="CU21" s="348">
        <v>26407</v>
      </c>
      <c r="CV21" s="346">
        <v>26390</v>
      </c>
      <c r="CW21" s="347">
        <v>26379</v>
      </c>
      <c r="CX21" s="347">
        <v>26411</v>
      </c>
      <c r="CY21" s="347">
        <v>26630</v>
      </c>
      <c r="CZ21" s="347">
        <v>26654</v>
      </c>
      <c r="DA21" s="347">
        <v>26568</v>
      </c>
      <c r="DB21" s="347">
        <v>26596</v>
      </c>
      <c r="DC21" s="347">
        <v>26534</v>
      </c>
      <c r="DD21" s="347">
        <v>26637</v>
      </c>
      <c r="DE21" s="347">
        <v>26458</v>
      </c>
      <c r="DF21" s="347">
        <v>26764</v>
      </c>
      <c r="DG21" s="348">
        <v>26805</v>
      </c>
      <c r="DH21" s="346">
        <v>26789</v>
      </c>
      <c r="DI21" s="347">
        <v>26815</v>
      </c>
      <c r="DJ21" s="347">
        <v>26753</v>
      </c>
      <c r="DK21" s="347">
        <v>26602</v>
      </c>
      <c r="DL21" s="347">
        <v>26521</v>
      </c>
      <c r="DM21" s="347">
        <v>26446</v>
      </c>
      <c r="DN21" s="347">
        <v>26318</v>
      </c>
      <c r="DO21" s="347">
        <v>26261</v>
      </c>
      <c r="DP21" s="347">
        <v>26297</v>
      </c>
      <c r="DQ21" s="347">
        <v>26188</v>
      </c>
      <c r="DR21" s="347">
        <v>25999</v>
      </c>
      <c r="DS21" s="350">
        <v>26099</v>
      </c>
      <c r="DT21" s="346">
        <v>26121</v>
      </c>
      <c r="DU21" s="347">
        <v>26270</v>
      </c>
      <c r="DV21" s="347">
        <v>26393</v>
      </c>
      <c r="DW21" s="347">
        <v>26334</v>
      </c>
      <c r="DX21" s="347">
        <v>26388</v>
      </c>
      <c r="DY21" s="347">
        <v>26460</v>
      </c>
      <c r="DZ21" s="347">
        <v>26403</v>
      </c>
      <c r="EA21" s="347">
        <v>26185</v>
      </c>
      <c r="EB21" s="347">
        <v>26331</v>
      </c>
      <c r="EC21" s="347">
        <v>26270</v>
      </c>
      <c r="ED21" s="347">
        <v>26250</v>
      </c>
      <c r="EE21" s="350">
        <v>26198</v>
      </c>
      <c r="EF21" s="346">
        <v>26339</v>
      </c>
      <c r="EG21" s="347">
        <v>26459</v>
      </c>
      <c r="EH21" s="347">
        <v>26375</v>
      </c>
      <c r="EI21" s="347">
        <v>26215</v>
      </c>
      <c r="EJ21" s="347">
        <v>26156</v>
      </c>
      <c r="EK21" s="347">
        <v>26090</v>
      </c>
      <c r="EL21" s="347">
        <v>26017</v>
      </c>
      <c r="EM21" s="347">
        <v>25997</v>
      </c>
      <c r="EN21" s="347">
        <v>26017</v>
      </c>
      <c r="EO21" s="347">
        <v>25885</v>
      </c>
      <c r="EP21" s="347">
        <v>25860</v>
      </c>
      <c r="EQ21" s="350">
        <v>25865</v>
      </c>
      <c r="ER21" s="346">
        <v>25930</v>
      </c>
      <c r="ES21" s="347">
        <v>25865</v>
      </c>
      <c r="ET21" s="347">
        <v>25827</v>
      </c>
      <c r="EU21" s="347">
        <v>25774</v>
      </c>
      <c r="EV21" s="347">
        <v>25787</v>
      </c>
      <c r="EW21" s="350">
        <v>25691</v>
      </c>
      <c r="EX21" s="350">
        <v>26005</v>
      </c>
      <c r="EY21" s="350">
        <v>26023</v>
      </c>
      <c r="EZ21" s="348">
        <v>25983</v>
      </c>
      <c r="FA21" s="348">
        <v>25940</v>
      </c>
      <c r="FB21" s="348">
        <v>25916</v>
      </c>
      <c r="FC21" s="348">
        <v>25936</v>
      </c>
      <c r="FD21" s="348">
        <v>26144</v>
      </c>
      <c r="FE21" s="348">
        <v>26150</v>
      </c>
      <c r="FF21" s="348">
        <v>25932</v>
      </c>
      <c r="FG21" s="348">
        <v>25827</v>
      </c>
      <c r="FH21" s="348">
        <v>25801</v>
      </c>
      <c r="FI21" s="348">
        <v>25644</v>
      </c>
      <c r="FJ21" s="348">
        <v>25633</v>
      </c>
      <c r="FK21" s="348">
        <v>25896</v>
      </c>
      <c r="FL21" s="348">
        <v>25747</v>
      </c>
      <c r="FM21" s="348"/>
      <c r="FN21" s="348"/>
      <c r="FO21" s="348"/>
      <c r="FP21" s="98">
        <v>-149</v>
      </c>
      <c r="FQ21" s="82">
        <v>-0.57870819901347736</v>
      </c>
      <c r="FR21" s="98">
        <v>-189</v>
      </c>
      <c r="FS21" s="82">
        <v>-0.73071718538565633</v>
      </c>
    </row>
    <row r="22" spans="1:187" ht="15" outlineLevel="2">
      <c r="A22" s="336">
        <v>147</v>
      </c>
      <c r="B22" s="51" t="s">
        <v>292</v>
      </c>
      <c r="C22" s="320" t="s">
        <v>329</v>
      </c>
      <c r="D22" s="346">
        <v>22696</v>
      </c>
      <c r="E22" s="347">
        <v>22735</v>
      </c>
      <c r="F22" s="347">
        <v>22662</v>
      </c>
      <c r="G22" s="347">
        <v>22662</v>
      </c>
      <c r="H22" s="347">
        <v>22508</v>
      </c>
      <c r="I22" s="347">
        <v>22522</v>
      </c>
      <c r="J22" s="347">
        <v>22109</v>
      </c>
      <c r="K22" s="347">
        <v>22427</v>
      </c>
      <c r="L22" s="347">
        <v>21974</v>
      </c>
      <c r="M22" s="347">
        <v>21956</v>
      </c>
      <c r="N22" s="347">
        <v>21997</v>
      </c>
      <c r="O22" s="348">
        <v>22030</v>
      </c>
      <c r="P22" s="346">
        <v>22019</v>
      </c>
      <c r="Q22" s="347">
        <v>22121</v>
      </c>
      <c r="R22" s="349">
        <v>21550</v>
      </c>
      <c r="S22" s="347">
        <v>20744</v>
      </c>
      <c r="T22" s="347">
        <v>21880</v>
      </c>
      <c r="U22" s="347">
        <v>22277</v>
      </c>
      <c r="V22" s="347">
        <v>22959</v>
      </c>
      <c r="W22" s="347">
        <v>23526</v>
      </c>
      <c r="X22" s="347">
        <v>23899</v>
      </c>
      <c r="Y22" s="347">
        <v>23833</v>
      </c>
      <c r="Z22" s="347">
        <v>23847</v>
      </c>
      <c r="AA22" s="348">
        <v>23767</v>
      </c>
      <c r="AB22" s="346">
        <v>23904</v>
      </c>
      <c r="AC22" s="347">
        <v>23934</v>
      </c>
      <c r="AD22" s="347">
        <v>23914</v>
      </c>
      <c r="AE22" s="347">
        <v>23998</v>
      </c>
      <c r="AF22" s="347">
        <v>24334</v>
      </c>
      <c r="AG22" s="347">
        <v>23625</v>
      </c>
      <c r="AH22" s="347">
        <v>23961</v>
      </c>
      <c r="AI22" s="347">
        <v>23970</v>
      </c>
      <c r="AJ22" s="347">
        <v>23842</v>
      </c>
      <c r="AK22" s="347">
        <v>24187</v>
      </c>
      <c r="AL22" s="347">
        <v>24315</v>
      </c>
      <c r="AM22" s="348">
        <v>24375</v>
      </c>
      <c r="AN22" s="346">
        <v>24308</v>
      </c>
      <c r="AO22" s="347">
        <v>24348</v>
      </c>
      <c r="AP22" s="347">
        <v>24393</v>
      </c>
      <c r="AQ22" s="347">
        <v>24272</v>
      </c>
      <c r="AR22" s="347">
        <v>24731</v>
      </c>
      <c r="AS22" s="347">
        <v>24781</v>
      </c>
      <c r="AT22" s="347">
        <v>24839</v>
      </c>
      <c r="AU22" s="347">
        <v>24991</v>
      </c>
      <c r="AV22" s="347">
        <v>24611</v>
      </c>
      <c r="AW22" s="347">
        <v>24689</v>
      </c>
      <c r="AX22" s="347">
        <v>24672</v>
      </c>
      <c r="AY22" s="348">
        <v>24741</v>
      </c>
      <c r="AZ22" s="346">
        <v>24886</v>
      </c>
      <c r="BA22" s="347">
        <v>24933</v>
      </c>
      <c r="BB22" s="347">
        <v>24874</v>
      </c>
      <c r="BC22" s="347">
        <v>24881</v>
      </c>
      <c r="BD22" s="347">
        <v>24846</v>
      </c>
      <c r="BE22" s="347">
        <v>24353</v>
      </c>
      <c r="BF22" s="347">
        <v>24450</v>
      </c>
      <c r="BG22" s="347">
        <v>24226</v>
      </c>
      <c r="BH22" s="347">
        <v>24387</v>
      </c>
      <c r="BI22" s="347">
        <v>24076</v>
      </c>
      <c r="BJ22" s="347">
        <v>24184</v>
      </c>
      <c r="BK22" s="348">
        <v>26222</v>
      </c>
      <c r="BL22" s="346">
        <v>26223</v>
      </c>
      <c r="BM22" s="351">
        <v>26411</v>
      </c>
      <c r="BN22" s="351">
        <v>26393</v>
      </c>
      <c r="BO22" s="351">
        <v>26348</v>
      </c>
      <c r="BP22" s="351">
        <v>26423</v>
      </c>
      <c r="BQ22" s="351">
        <v>26262</v>
      </c>
      <c r="BR22" s="351">
        <v>25586</v>
      </c>
      <c r="BS22" s="351">
        <v>24843</v>
      </c>
      <c r="BT22" s="351">
        <v>24674</v>
      </c>
      <c r="BU22" s="351">
        <v>24702</v>
      </c>
      <c r="BV22" s="351">
        <v>24654</v>
      </c>
      <c r="BW22" s="348">
        <v>24886</v>
      </c>
      <c r="BX22" s="346">
        <v>25051</v>
      </c>
      <c r="BY22" s="351">
        <v>24832</v>
      </c>
      <c r="BZ22" s="351">
        <v>24577</v>
      </c>
      <c r="CA22" s="351">
        <v>24321</v>
      </c>
      <c r="CB22" s="351">
        <v>24202</v>
      </c>
      <c r="CC22" s="351">
        <v>23868</v>
      </c>
      <c r="CD22" s="351">
        <v>23486</v>
      </c>
      <c r="CE22" s="351">
        <v>23335</v>
      </c>
      <c r="CF22" s="351">
        <v>23183</v>
      </c>
      <c r="CG22" s="347">
        <v>23206</v>
      </c>
      <c r="CH22" s="347">
        <v>23208</v>
      </c>
      <c r="CI22" s="348">
        <v>23196</v>
      </c>
      <c r="CJ22" s="346">
        <v>23101</v>
      </c>
      <c r="CK22" s="347">
        <v>23301</v>
      </c>
      <c r="CL22" s="347">
        <v>23233</v>
      </c>
      <c r="CM22" s="347">
        <v>23197</v>
      </c>
      <c r="CN22" s="347">
        <v>23224</v>
      </c>
      <c r="CO22" s="347">
        <v>23547</v>
      </c>
      <c r="CP22" s="347">
        <v>23840</v>
      </c>
      <c r="CQ22" s="347">
        <v>23968</v>
      </c>
      <c r="CR22" s="347">
        <v>23921</v>
      </c>
      <c r="CS22" s="347">
        <v>24081</v>
      </c>
      <c r="CT22" s="347">
        <v>24202</v>
      </c>
      <c r="CU22" s="348">
        <v>24314</v>
      </c>
      <c r="CV22" s="346">
        <v>24369</v>
      </c>
      <c r="CW22" s="347">
        <v>24306</v>
      </c>
      <c r="CX22" s="347">
        <v>24407</v>
      </c>
      <c r="CY22" s="347">
        <v>24440</v>
      </c>
      <c r="CZ22" s="347">
        <v>24560</v>
      </c>
      <c r="DA22" s="347">
        <v>24469</v>
      </c>
      <c r="DB22" s="347">
        <v>24612</v>
      </c>
      <c r="DC22" s="347">
        <v>24573</v>
      </c>
      <c r="DD22" s="347">
        <v>25995</v>
      </c>
      <c r="DE22" s="347">
        <v>25820</v>
      </c>
      <c r="DF22" s="347">
        <v>26473</v>
      </c>
      <c r="DG22" s="348">
        <v>26793</v>
      </c>
      <c r="DH22" s="346">
        <v>26581</v>
      </c>
      <c r="DI22" s="347">
        <v>26538</v>
      </c>
      <c r="DJ22" s="347">
        <v>26415</v>
      </c>
      <c r="DK22" s="347">
        <v>26390</v>
      </c>
      <c r="DL22" s="347">
        <v>26262</v>
      </c>
      <c r="DM22" s="347">
        <v>26207</v>
      </c>
      <c r="DN22" s="347">
        <v>26148</v>
      </c>
      <c r="DO22" s="347">
        <v>26143</v>
      </c>
      <c r="DP22" s="347">
        <v>26168</v>
      </c>
      <c r="DQ22" s="347">
        <v>26104</v>
      </c>
      <c r="DR22" s="347">
        <v>25867</v>
      </c>
      <c r="DS22" s="350">
        <v>26056</v>
      </c>
      <c r="DT22" s="346">
        <v>26120</v>
      </c>
      <c r="DU22" s="347">
        <v>26779</v>
      </c>
      <c r="DV22" s="347">
        <v>27099</v>
      </c>
      <c r="DW22" s="347">
        <v>27205</v>
      </c>
      <c r="DX22" s="347">
        <v>27575</v>
      </c>
      <c r="DY22" s="347">
        <v>27520</v>
      </c>
      <c r="DZ22" s="347">
        <v>27610</v>
      </c>
      <c r="EA22" s="347">
        <v>27050</v>
      </c>
      <c r="EB22" s="347">
        <v>27177</v>
      </c>
      <c r="EC22" s="347">
        <v>27159</v>
      </c>
      <c r="ED22" s="347">
        <v>27047</v>
      </c>
      <c r="EE22" s="350">
        <v>26980</v>
      </c>
      <c r="EF22" s="346">
        <v>27058</v>
      </c>
      <c r="EG22" s="347">
        <v>27173</v>
      </c>
      <c r="EH22" s="347">
        <v>27025</v>
      </c>
      <c r="EI22" s="347">
        <v>27048</v>
      </c>
      <c r="EJ22" s="347">
        <v>26903</v>
      </c>
      <c r="EK22" s="347">
        <v>26920</v>
      </c>
      <c r="EL22" s="347">
        <v>26984</v>
      </c>
      <c r="EM22" s="347">
        <v>27106</v>
      </c>
      <c r="EN22" s="347">
        <v>27795</v>
      </c>
      <c r="EO22" s="347">
        <v>27693</v>
      </c>
      <c r="EP22" s="347">
        <v>27694</v>
      </c>
      <c r="EQ22" s="350">
        <v>27837</v>
      </c>
      <c r="ER22" s="346">
        <v>28011</v>
      </c>
      <c r="ES22" s="347">
        <v>28207</v>
      </c>
      <c r="ET22" s="347">
        <v>28297</v>
      </c>
      <c r="EU22" s="347">
        <v>28414</v>
      </c>
      <c r="EV22" s="347">
        <v>28821</v>
      </c>
      <c r="EW22" s="350">
        <v>28914</v>
      </c>
      <c r="EX22" s="350">
        <v>30062</v>
      </c>
      <c r="EY22" s="350">
        <v>30227</v>
      </c>
      <c r="EZ22" s="348">
        <v>30220</v>
      </c>
      <c r="FA22" s="348">
        <v>30464</v>
      </c>
      <c r="FB22" s="348">
        <v>30516</v>
      </c>
      <c r="FC22" s="348">
        <v>30728</v>
      </c>
      <c r="FD22" s="348">
        <v>31023</v>
      </c>
      <c r="FE22" s="348">
        <v>31128</v>
      </c>
      <c r="FF22" s="348">
        <v>30906</v>
      </c>
      <c r="FG22" s="348">
        <v>30860</v>
      </c>
      <c r="FH22" s="348">
        <v>30969</v>
      </c>
      <c r="FI22" s="348">
        <v>30875</v>
      </c>
      <c r="FJ22" s="348">
        <v>30911</v>
      </c>
      <c r="FK22" s="348">
        <v>31348</v>
      </c>
      <c r="FL22" s="348">
        <v>31318</v>
      </c>
      <c r="FM22" s="348"/>
      <c r="FN22" s="348"/>
      <c r="FO22" s="348"/>
      <c r="FP22" s="98">
        <v>-30</v>
      </c>
      <c r="FQ22" s="82">
        <v>-9.5791557570726105E-2</v>
      </c>
      <c r="FR22" s="98">
        <v>590</v>
      </c>
      <c r="FS22" s="82">
        <v>2.1194812659410136</v>
      </c>
    </row>
    <row r="23" spans="1:187" ht="15" outlineLevel="2">
      <c r="A23" s="336">
        <v>172</v>
      </c>
      <c r="B23" s="51" t="s">
        <v>292</v>
      </c>
      <c r="C23" s="320" t="s">
        <v>330</v>
      </c>
      <c r="D23" s="346">
        <v>36112</v>
      </c>
      <c r="E23" s="347">
        <v>36463</v>
      </c>
      <c r="F23" s="347">
        <v>36387</v>
      </c>
      <c r="G23" s="347">
        <v>36233</v>
      </c>
      <c r="H23" s="347">
        <v>36128</v>
      </c>
      <c r="I23" s="347">
        <v>36239</v>
      </c>
      <c r="J23" s="347">
        <v>35363</v>
      </c>
      <c r="K23" s="347">
        <v>36206</v>
      </c>
      <c r="L23" s="347">
        <v>34967</v>
      </c>
      <c r="M23" s="347">
        <v>35081</v>
      </c>
      <c r="N23" s="347">
        <v>35198</v>
      </c>
      <c r="O23" s="348">
        <v>35695</v>
      </c>
      <c r="P23" s="346">
        <v>35780</v>
      </c>
      <c r="Q23" s="347">
        <v>37162</v>
      </c>
      <c r="R23" s="349">
        <v>37179</v>
      </c>
      <c r="S23" s="347">
        <v>35209</v>
      </c>
      <c r="T23" s="347">
        <v>36393</v>
      </c>
      <c r="U23" s="347">
        <v>36587</v>
      </c>
      <c r="V23" s="347">
        <v>37049</v>
      </c>
      <c r="W23" s="347">
        <v>37337</v>
      </c>
      <c r="X23" s="347">
        <v>37281</v>
      </c>
      <c r="Y23" s="347">
        <v>38844</v>
      </c>
      <c r="Z23" s="347">
        <v>38714</v>
      </c>
      <c r="AA23" s="348">
        <v>38502</v>
      </c>
      <c r="AB23" s="346">
        <v>38761</v>
      </c>
      <c r="AC23" s="347">
        <v>38797</v>
      </c>
      <c r="AD23" s="347">
        <v>38690</v>
      </c>
      <c r="AE23" s="347">
        <v>38551</v>
      </c>
      <c r="AF23" s="347">
        <v>38587</v>
      </c>
      <c r="AG23" s="347">
        <v>37740</v>
      </c>
      <c r="AH23" s="347">
        <v>37621</v>
      </c>
      <c r="AI23" s="347">
        <v>37474</v>
      </c>
      <c r="AJ23" s="347">
        <v>37197</v>
      </c>
      <c r="AK23" s="347">
        <v>37543</v>
      </c>
      <c r="AL23" s="347">
        <v>37018</v>
      </c>
      <c r="AM23" s="348">
        <v>37264</v>
      </c>
      <c r="AN23" s="346">
        <v>36993</v>
      </c>
      <c r="AO23" s="347">
        <v>36991</v>
      </c>
      <c r="AP23" s="347">
        <v>37046</v>
      </c>
      <c r="AQ23" s="347">
        <v>37063</v>
      </c>
      <c r="AR23" s="347">
        <v>37830</v>
      </c>
      <c r="AS23" s="347">
        <v>38032</v>
      </c>
      <c r="AT23" s="347">
        <v>38119</v>
      </c>
      <c r="AU23" s="347">
        <v>38365</v>
      </c>
      <c r="AV23" s="347">
        <v>37983</v>
      </c>
      <c r="AW23" s="347">
        <v>38106</v>
      </c>
      <c r="AX23" s="347">
        <v>38034</v>
      </c>
      <c r="AY23" s="348">
        <v>38019</v>
      </c>
      <c r="AZ23" s="346">
        <v>38139</v>
      </c>
      <c r="BA23" s="347">
        <v>38275</v>
      </c>
      <c r="BB23" s="347">
        <v>38026</v>
      </c>
      <c r="BC23" s="347">
        <v>38019</v>
      </c>
      <c r="BD23" s="347">
        <v>38009</v>
      </c>
      <c r="BE23" s="347">
        <v>37549</v>
      </c>
      <c r="BF23" s="347">
        <v>38420</v>
      </c>
      <c r="BG23" s="347">
        <v>38069</v>
      </c>
      <c r="BH23" s="347">
        <v>38161</v>
      </c>
      <c r="BI23" s="347">
        <v>37583</v>
      </c>
      <c r="BJ23" s="347">
        <v>37876</v>
      </c>
      <c r="BK23" s="348">
        <v>38044</v>
      </c>
      <c r="BL23" s="346">
        <v>38050</v>
      </c>
      <c r="BM23" s="351">
        <v>38344</v>
      </c>
      <c r="BN23" s="351">
        <v>38233</v>
      </c>
      <c r="BO23" s="351">
        <v>38186</v>
      </c>
      <c r="BP23" s="351">
        <v>38250</v>
      </c>
      <c r="BQ23" s="351">
        <v>38004</v>
      </c>
      <c r="BR23" s="351">
        <v>36926</v>
      </c>
      <c r="BS23" s="351">
        <v>36309</v>
      </c>
      <c r="BT23" s="351">
        <v>36087</v>
      </c>
      <c r="BU23" s="351">
        <v>36142</v>
      </c>
      <c r="BV23" s="351">
        <v>35978</v>
      </c>
      <c r="BW23" s="348">
        <v>36114</v>
      </c>
      <c r="BX23" s="346">
        <v>36201</v>
      </c>
      <c r="BY23" s="351">
        <v>36024</v>
      </c>
      <c r="BZ23" s="351">
        <v>35471</v>
      </c>
      <c r="CA23" s="351">
        <v>34911</v>
      </c>
      <c r="CB23" s="351">
        <v>34717</v>
      </c>
      <c r="CC23" s="351">
        <v>34235</v>
      </c>
      <c r="CD23" s="351">
        <v>34598</v>
      </c>
      <c r="CE23" s="351">
        <v>34471</v>
      </c>
      <c r="CF23" s="351">
        <v>34127</v>
      </c>
      <c r="CG23" s="347">
        <v>33985</v>
      </c>
      <c r="CH23" s="347">
        <v>33954</v>
      </c>
      <c r="CI23" s="348">
        <v>33831</v>
      </c>
      <c r="CJ23" s="346">
        <v>33700</v>
      </c>
      <c r="CK23" s="347">
        <v>33812</v>
      </c>
      <c r="CL23" s="347">
        <v>33586</v>
      </c>
      <c r="CM23" s="347">
        <v>33470</v>
      </c>
      <c r="CN23" s="347">
        <v>33380</v>
      </c>
      <c r="CO23" s="347">
        <v>33681</v>
      </c>
      <c r="CP23" s="347">
        <v>34244</v>
      </c>
      <c r="CQ23" s="347">
        <v>34424</v>
      </c>
      <c r="CR23" s="347">
        <v>34591</v>
      </c>
      <c r="CS23" s="347">
        <v>34723</v>
      </c>
      <c r="CT23" s="347">
        <v>35185</v>
      </c>
      <c r="CU23" s="348">
        <v>35342</v>
      </c>
      <c r="CV23" s="346">
        <v>35413</v>
      </c>
      <c r="CW23" s="347">
        <v>35388</v>
      </c>
      <c r="CX23" s="347">
        <v>35260</v>
      </c>
      <c r="CY23" s="347">
        <v>35119</v>
      </c>
      <c r="CZ23" s="347">
        <v>35038</v>
      </c>
      <c r="DA23" s="347">
        <v>35039</v>
      </c>
      <c r="DB23" s="347">
        <v>34964</v>
      </c>
      <c r="DC23" s="347">
        <v>34947</v>
      </c>
      <c r="DD23" s="347">
        <v>35384</v>
      </c>
      <c r="DE23" s="347">
        <v>35115</v>
      </c>
      <c r="DF23" s="347">
        <v>34935</v>
      </c>
      <c r="DG23" s="348">
        <v>34951</v>
      </c>
      <c r="DH23" s="346">
        <v>35064</v>
      </c>
      <c r="DI23" s="347">
        <v>35486</v>
      </c>
      <c r="DJ23" s="347">
        <v>35340</v>
      </c>
      <c r="DK23" s="347">
        <v>35776</v>
      </c>
      <c r="DL23" s="347">
        <v>35765</v>
      </c>
      <c r="DM23" s="347">
        <v>35661</v>
      </c>
      <c r="DN23" s="347">
        <v>35584</v>
      </c>
      <c r="DO23" s="347">
        <v>35684</v>
      </c>
      <c r="DP23" s="347">
        <v>35688</v>
      </c>
      <c r="DQ23" s="347">
        <v>35536</v>
      </c>
      <c r="DR23" s="347">
        <v>35490</v>
      </c>
      <c r="DS23" s="350">
        <v>35736</v>
      </c>
      <c r="DT23" s="346">
        <v>35836</v>
      </c>
      <c r="DU23" s="347">
        <v>36951</v>
      </c>
      <c r="DV23" s="347">
        <v>37619</v>
      </c>
      <c r="DW23" s="347">
        <v>37832</v>
      </c>
      <c r="DX23" s="347">
        <v>38127</v>
      </c>
      <c r="DY23" s="347">
        <v>38213</v>
      </c>
      <c r="DZ23" s="347">
        <v>38264</v>
      </c>
      <c r="EA23" s="347">
        <v>37538</v>
      </c>
      <c r="EB23" s="347">
        <v>37730</v>
      </c>
      <c r="EC23" s="347">
        <v>37518</v>
      </c>
      <c r="ED23" s="347">
        <v>37362</v>
      </c>
      <c r="EE23" s="350">
        <v>37088</v>
      </c>
      <c r="EF23" s="346">
        <v>37121</v>
      </c>
      <c r="EG23" s="347">
        <v>37236</v>
      </c>
      <c r="EH23" s="347">
        <v>36981</v>
      </c>
      <c r="EI23" s="347">
        <v>36930</v>
      </c>
      <c r="EJ23" s="347">
        <v>36822</v>
      </c>
      <c r="EK23" s="347">
        <v>36785</v>
      </c>
      <c r="EL23" s="347">
        <v>36757</v>
      </c>
      <c r="EM23" s="347">
        <v>36886</v>
      </c>
      <c r="EN23" s="347">
        <v>38006</v>
      </c>
      <c r="EO23" s="347">
        <v>37880</v>
      </c>
      <c r="EP23" s="347">
        <v>37946</v>
      </c>
      <c r="EQ23" s="350">
        <v>38007</v>
      </c>
      <c r="ER23" s="346">
        <v>37999</v>
      </c>
      <c r="ES23" s="347">
        <v>38229</v>
      </c>
      <c r="ET23" s="347">
        <v>38455</v>
      </c>
      <c r="EU23" s="347">
        <v>38521</v>
      </c>
      <c r="EV23" s="347">
        <v>38754</v>
      </c>
      <c r="EW23" s="350">
        <v>38791</v>
      </c>
      <c r="EX23" s="350">
        <v>40692</v>
      </c>
      <c r="EY23" s="350">
        <v>40849</v>
      </c>
      <c r="EZ23" s="348">
        <v>40883</v>
      </c>
      <c r="FA23" s="348">
        <v>41315</v>
      </c>
      <c r="FB23" s="348">
        <v>41416</v>
      </c>
      <c r="FC23" s="348">
        <v>41431</v>
      </c>
      <c r="FD23" s="348">
        <v>41822</v>
      </c>
      <c r="FE23" s="348">
        <v>42100</v>
      </c>
      <c r="FF23" s="348">
        <v>42006</v>
      </c>
      <c r="FG23" s="348">
        <v>41782</v>
      </c>
      <c r="FH23" s="348">
        <v>41878</v>
      </c>
      <c r="FI23" s="348">
        <v>41840</v>
      </c>
      <c r="FJ23" s="348">
        <v>41801</v>
      </c>
      <c r="FK23" s="348">
        <v>42321</v>
      </c>
      <c r="FL23" s="348">
        <v>42162</v>
      </c>
      <c r="FM23" s="348"/>
      <c r="FN23" s="348"/>
      <c r="FO23" s="348"/>
      <c r="FP23" s="98">
        <v>-159</v>
      </c>
      <c r="FQ23" s="82">
        <v>-0.37711683506475024</v>
      </c>
      <c r="FR23" s="98">
        <v>731</v>
      </c>
      <c r="FS23" s="82">
        <v>1.9233299129107797</v>
      </c>
    </row>
    <row r="24" spans="1:187" ht="15" outlineLevel="2">
      <c r="A24" s="336">
        <v>475</v>
      </c>
      <c r="B24" s="51" t="s">
        <v>292</v>
      </c>
      <c r="C24" s="320" t="s">
        <v>331</v>
      </c>
      <c r="D24" s="346">
        <v>3139</v>
      </c>
      <c r="E24" s="347">
        <v>3151</v>
      </c>
      <c r="F24" s="347">
        <v>3175</v>
      </c>
      <c r="G24" s="347">
        <v>3152</v>
      </c>
      <c r="H24" s="347">
        <v>3152</v>
      </c>
      <c r="I24" s="347">
        <v>2942</v>
      </c>
      <c r="J24" s="347">
        <v>2947</v>
      </c>
      <c r="K24" s="347">
        <v>2941</v>
      </c>
      <c r="L24" s="347">
        <v>2878</v>
      </c>
      <c r="M24" s="347">
        <v>2889</v>
      </c>
      <c r="N24" s="347">
        <v>2888</v>
      </c>
      <c r="O24" s="348">
        <v>2949</v>
      </c>
      <c r="P24" s="346">
        <v>2940</v>
      </c>
      <c r="Q24" s="347">
        <v>2942</v>
      </c>
      <c r="R24" s="349">
        <v>2989</v>
      </c>
      <c r="S24" s="347">
        <v>2986</v>
      </c>
      <c r="T24" s="347">
        <v>2989</v>
      </c>
      <c r="U24" s="347">
        <v>3144</v>
      </c>
      <c r="V24" s="347">
        <v>3188</v>
      </c>
      <c r="W24" s="347">
        <v>3224</v>
      </c>
      <c r="X24" s="347">
        <v>3226</v>
      </c>
      <c r="Y24" s="347">
        <v>3355</v>
      </c>
      <c r="Z24" s="347">
        <v>3366</v>
      </c>
      <c r="AA24" s="348">
        <v>3394</v>
      </c>
      <c r="AB24" s="346">
        <v>3402</v>
      </c>
      <c r="AC24" s="347">
        <v>3403</v>
      </c>
      <c r="AD24" s="347">
        <v>3416</v>
      </c>
      <c r="AE24" s="347">
        <v>3389</v>
      </c>
      <c r="AF24" s="347">
        <v>3379</v>
      </c>
      <c r="AG24" s="347">
        <v>3371</v>
      </c>
      <c r="AH24" s="347">
        <v>3394</v>
      </c>
      <c r="AI24" s="347">
        <v>3394</v>
      </c>
      <c r="AJ24" s="347">
        <v>3376</v>
      </c>
      <c r="AK24" s="347">
        <v>3395</v>
      </c>
      <c r="AL24" s="347">
        <v>3412</v>
      </c>
      <c r="AM24" s="348">
        <v>3423</v>
      </c>
      <c r="AN24" s="346">
        <v>3420</v>
      </c>
      <c r="AO24" s="347">
        <v>3437</v>
      </c>
      <c r="AP24" s="347">
        <v>3431</v>
      </c>
      <c r="AQ24" s="347">
        <v>3415</v>
      </c>
      <c r="AR24" s="347">
        <v>3440</v>
      </c>
      <c r="AS24" s="347">
        <v>3462</v>
      </c>
      <c r="AT24" s="347">
        <v>3486</v>
      </c>
      <c r="AU24" s="347">
        <v>3516</v>
      </c>
      <c r="AV24" s="347">
        <v>3500</v>
      </c>
      <c r="AW24" s="347">
        <v>3512</v>
      </c>
      <c r="AX24" s="347">
        <v>3531</v>
      </c>
      <c r="AY24" s="348">
        <v>3538</v>
      </c>
      <c r="AZ24" s="346">
        <v>3558</v>
      </c>
      <c r="BA24" s="347">
        <v>3567</v>
      </c>
      <c r="BB24" s="347">
        <v>3568</v>
      </c>
      <c r="BC24" s="347">
        <v>3582</v>
      </c>
      <c r="BD24" s="347">
        <v>3611</v>
      </c>
      <c r="BE24" s="347">
        <v>3657</v>
      </c>
      <c r="BF24" s="347">
        <v>3673</v>
      </c>
      <c r="BG24" s="347">
        <v>3685</v>
      </c>
      <c r="BH24" s="347">
        <v>3707</v>
      </c>
      <c r="BI24" s="347">
        <v>3700</v>
      </c>
      <c r="BJ24" s="347">
        <v>3779</v>
      </c>
      <c r="BK24" s="348">
        <v>3831</v>
      </c>
      <c r="BL24" s="346">
        <v>3858</v>
      </c>
      <c r="BM24" s="351">
        <v>3892</v>
      </c>
      <c r="BN24" s="351">
        <v>3931</v>
      </c>
      <c r="BO24" s="351">
        <v>3913</v>
      </c>
      <c r="BP24" s="351">
        <v>3915</v>
      </c>
      <c r="BQ24" s="351">
        <v>3903</v>
      </c>
      <c r="BR24" s="351">
        <v>3910</v>
      </c>
      <c r="BS24" s="351">
        <v>3979</v>
      </c>
      <c r="BT24" s="351">
        <v>3964</v>
      </c>
      <c r="BU24" s="351">
        <v>4014</v>
      </c>
      <c r="BV24" s="351">
        <v>4010</v>
      </c>
      <c r="BW24" s="348">
        <v>4036</v>
      </c>
      <c r="BX24" s="346">
        <v>4074</v>
      </c>
      <c r="BY24" s="351">
        <v>4096</v>
      </c>
      <c r="BZ24" s="351">
        <v>4093</v>
      </c>
      <c r="CA24" s="351">
        <v>4104</v>
      </c>
      <c r="CB24" s="351">
        <v>4119</v>
      </c>
      <c r="CC24" s="351">
        <v>4087</v>
      </c>
      <c r="CD24" s="351">
        <v>4069</v>
      </c>
      <c r="CE24" s="351">
        <v>4072</v>
      </c>
      <c r="CF24" s="351">
        <v>4034</v>
      </c>
      <c r="CG24" s="347">
        <v>4022</v>
      </c>
      <c r="CH24" s="347">
        <v>4036</v>
      </c>
      <c r="CI24" s="348">
        <v>4032</v>
      </c>
      <c r="CJ24" s="346">
        <v>4023</v>
      </c>
      <c r="CK24" s="347">
        <v>4041</v>
      </c>
      <c r="CL24" s="347">
        <v>4054</v>
      </c>
      <c r="CM24" s="347">
        <v>4058</v>
      </c>
      <c r="CN24" s="347">
        <v>4036</v>
      </c>
      <c r="CO24" s="347">
        <v>4067</v>
      </c>
      <c r="CP24" s="347">
        <v>4068</v>
      </c>
      <c r="CQ24" s="347">
        <v>4135</v>
      </c>
      <c r="CR24" s="347">
        <v>4149</v>
      </c>
      <c r="CS24" s="347">
        <v>4168</v>
      </c>
      <c r="CT24" s="347">
        <v>4260</v>
      </c>
      <c r="CU24" s="348">
        <v>4281</v>
      </c>
      <c r="CV24" s="346">
        <v>4278</v>
      </c>
      <c r="CW24" s="347">
        <v>4313</v>
      </c>
      <c r="CX24" s="347">
        <v>4350</v>
      </c>
      <c r="CY24" s="347">
        <v>4352</v>
      </c>
      <c r="CZ24" s="347">
        <v>4380</v>
      </c>
      <c r="DA24" s="347">
        <v>4385</v>
      </c>
      <c r="DB24" s="347">
        <v>4324</v>
      </c>
      <c r="DC24" s="347">
        <v>4313</v>
      </c>
      <c r="DD24" s="347">
        <v>4317</v>
      </c>
      <c r="DE24" s="347">
        <v>4349</v>
      </c>
      <c r="DF24" s="347">
        <v>4388</v>
      </c>
      <c r="DG24" s="348">
        <v>4412</v>
      </c>
      <c r="DH24" s="346">
        <v>4425</v>
      </c>
      <c r="DI24" s="347">
        <v>4469</v>
      </c>
      <c r="DJ24" s="347">
        <v>4497</v>
      </c>
      <c r="DK24" s="347">
        <v>4487</v>
      </c>
      <c r="DL24" s="347">
        <v>4496</v>
      </c>
      <c r="DM24" s="347">
        <v>4497</v>
      </c>
      <c r="DN24" s="347">
        <v>4505</v>
      </c>
      <c r="DO24" s="347">
        <v>4504</v>
      </c>
      <c r="DP24" s="347">
        <v>4531</v>
      </c>
      <c r="DQ24" s="347">
        <v>4519</v>
      </c>
      <c r="DR24" s="347">
        <v>4512</v>
      </c>
      <c r="DS24" s="350">
        <v>4502</v>
      </c>
      <c r="DT24" s="346">
        <v>4519</v>
      </c>
      <c r="DU24" s="347">
        <v>4604</v>
      </c>
      <c r="DV24" s="347">
        <v>4605</v>
      </c>
      <c r="DW24" s="347">
        <v>4643</v>
      </c>
      <c r="DX24" s="347">
        <v>4674</v>
      </c>
      <c r="DY24" s="347">
        <v>4656</v>
      </c>
      <c r="DZ24" s="347">
        <v>4662</v>
      </c>
      <c r="EA24" s="347">
        <v>4620</v>
      </c>
      <c r="EB24" s="347">
        <v>4642</v>
      </c>
      <c r="EC24" s="347">
        <v>4664</v>
      </c>
      <c r="ED24" s="347">
        <v>4659</v>
      </c>
      <c r="EE24" s="350">
        <v>4650</v>
      </c>
      <c r="EF24" s="346">
        <v>4701</v>
      </c>
      <c r="EG24" s="347">
        <v>4734</v>
      </c>
      <c r="EH24" s="347">
        <v>4740</v>
      </c>
      <c r="EI24" s="347">
        <v>4747</v>
      </c>
      <c r="EJ24" s="347">
        <v>4766</v>
      </c>
      <c r="EK24" s="347">
        <v>4757</v>
      </c>
      <c r="EL24" s="347">
        <v>4733</v>
      </c>
      <c r="EM24" s="347">
        <v>4743</v>
      </c>
      <c r="EN24" s="347">
        <v>4751</v>
      </c>
      <c r="EO24" s="347">
        <v>4751</v>
      </c>
      <c r="EP24" s="347">
        <v>4709</v>
      </c>
      <c r="EQ24" s="350">
        <v>4720</v>
      </c>
      <c r="ER24" s="346">
        <v>4770</v>
      </c>
      <c r="ES24" s="347">
        <v>4779</v>
      </c>
      <c r="ET24" s="347">
        <v>4778</v>
      </c>
      <c r="EU24" s="347">
        <v>4752</v>
      </c>
      <c r="EV24" s="347">
        <v>4767</v>
      </c>
      <c r="EW24" s="350">
        <v>4762</v>
      </c>
      <c r="EX24" s="350">
        <v>4809</v>
      </c>
      <c r="EY24" s="350">
        <v>4802</v>
      </c>
      <c r="EZ24" s="348">
        <v>4736</v>
      </c>
      <c r="FA24" s="348">
        <v>4757</v>
      </c>
      <c r="FB24" s="348">
        <v>4733</v>
      </c>
      <c r="FC24" s="348">
        <v>4754</v>
      </c>
      <c r="FD24" s="348">
        <v>4821</v>
      </c>
      <c r="FE24" s="348">
        <v>4851</v>
      </c>
      <c r="FF24" s="348">
        <v>4793</v>
      </c>
      <c r="FG24" s="348">
        <v>4779</v>
      </c>
      <c r="FH24" s="348">
        <v>4797</v>
      </c>
      <c r="FI24" s="348">
        <v>4841</v>
      </c>
      <c r="FJ24" s="348">
        <v>4831</v>
      </c>
      <c r="FK24" s="348">
        <v>4879</v>
      </c>
      <c r="FL24" s="348">
        <v>4888</v>
      </c>
      <c r="FM24" s="348"/>
      <c r="FN24" s="348"/>
      <c r="FO24" s="348"/>
      <c r="FP24" s="98">
        <v>9</v>
      </c>
      <c r="FQ24" s="82">
        <v>0.18412438625204583</v>
      </c>
      <c r="FR24" s="98">
        <v>134</v>
      </c>
      <c r="FS24" s="82">
        <v>2.8389830508474576</v>
      </c>
    </row>
    <row r="25" spans="1:187" ht="15" outlineLevel="2">
      <c r="A25" s="336">
        <v>480</v>
      </c>
      <c r="B25" s="51" t="s">
        <v>292</v>
      </c>
      <c r="C25" s="320" t="s">
        <v>332</v>
      </c>
      <c r="D25" s="346">
        <v>13211</v>
      </c>
      <c r="E25" s="347">
        <v>13401</v>
      </c>
      <c r="F25" s="347">
        <v>13459</v>
      </c>
      <c r="G25" s="347">
        <v>13466</v>
      </c>
      <c r="H25" s="347">
        <v>13468</v>
      </c>
      <c r="I25" s="347">
        <v>13433</v>
      </c>
      <c r="J25" s="347">
        <v>13385</v>
      </c>
      <c r="K25" s="347">
        <v>13430</v>
      </c>
      <c r="L25" s="347">
        <v>13349</v>
      </c>
      <c r="M25" s="347">
        <v>13405</v>
      </c>
      <c r="N25" s="347">
        <v>13427</v>
      </c>
      <c r="O25" s="348">
        <v>13633</v>
      </c>
      <c r="P25" s="346">
        <v>13613</v>
      </c>
      <c r="Q25" s="347">
        <v>13665</v>
      </c>
      <c r="R25" s="349">
        <v>13401</v>
      </c>
      <c r="S25" s="347">
        <v>13027</v>
      </c>
      <c r="T25" s="347">
        <v>13140</v>
      </c>
      <c r="U25" s="347">
        <v>13409</v>
      </c>
      <c r="V25" s="347">
        <v>13641</v>
      </c>
      <c r="W25" s="347">
        <v>13875</v>
      </c>
      <c r="X25" s="347">
        <v>13913</v>
      </c>
      <c r="Y25" s="347">
        <v>14196</v>
      </c>
      <c r="Z25" s="347">
        <v>14269</v>
      </c>
      <c r="AA25" s="348">
        <v>14513</v>
      </c>
      <c r="AB25" s="346">
        <v>14480</v>
      </c>
      <c r="AC25" s="347">
        <v>14532</v>
      </c>
      <c r="AD25" s="347">
        <v>14567</v>
      </c>
      <c r="AE25" s="347">
        <v>14615</v>
      </c>
      <c r="AF25" s="347">
        <v>14711</v>
      </c>
      <c r="AG25" s="347">
        <v>14782</v>
      </c>
      <c r="AH25" s="347">
        <v>14195</v>
      </c>
      <c r="AI25" s="347">
        <v>14804</v>
      </c>
      <c r="AJ25" s="347">
        <v>14858</v>
      </c>
      <c r="AK25" s="347">
        <v>15012</v>
      </c>
      <c r="AL25" s="347">
        <v>15181</v>
      </c>
      <c r="AM25" s="348">
        <v>15373</v>
      </c>
      <c r="AN25" s="346">
        <v>15484</v>
      </c>
      <c r="AO25" s="347">
        <v>15628</v>
      </c>
      <c r="AP25" s="347">
        <v>15749</v>
      </c>
      <c r="AQ25" s="347">
        <v>15849</v>
      </c>
      <c r="AR25" s="347">
        <v>16116</v>
      </c>
      <c r="AS25" s="347">
        <v>16219</v>
      </c>
      <c r="AT25" s="347">
        <v>16409</v>
      </c>
      <c r="AU25" s="347">
        <v>16532</v>
      </c>
      <c r="AV25" s="347">
        <v>16367</v>
      </c>
      <c r="AW25" s="347">
        <v>16482</v>
      </c>
      <c r="AX25" s="347">
        <v>16531</v>
      </c>
      <c r="AY25" s="348">
        <v>16568</v>
      </c>
      <c r="AZ25" s="346">
        <v>16625</v>
      </c>
      <c r="BA25" s="347">
        <v>16739</v>
      </c>
      <c r="BB25" s="347">
        <v>16742</v>
      </c>
      <c r="BC25" s="347">
        <v>16789</v>
      </c>
      <c r="BD25" s="347">
        <v>16832</v>
      </c>
      <c r="BE25" s="347">
        <v>16753</v>
      </c>
      <c r="BF25" s="347">
        <v>16859</v>
      </c>
      <c r="BG25" s="347">
        <v>16786</v>
      </c>
      <c r="BH25" s="347">
        <v>17625</v>
      </c>
      <c r="BI25" s="347">
        <v>17552</v>
      </c>
      <c r="BJ25" s="347">
        <v>17568</v>
      </c>
      <c r="BK25" s="348">
        <v>17687</v>
      </c>
      <c r="BL25" s="346">
        <v>17716</v>
      </c>
      <c r="BM25" s="351">
        <v>17773</v>
      </c>
      <c r="BN25" s="351">
        <v>17813</v>
      </c>
      <c r="BO25" s="351">
        <v>17850</v>
      </c>
      <c r="BP25" s="351">
        <v>17928</v>
      </c>
      <c r="BQ25" s="351">
        <v>17895</v>
      </c>
      <c r="BR25" s="351">
        <v>17654</v>
      </c>
      <c r="BS25" s="351">
        <v>17580</v>
      </c>
      <c r="BT25" s="351">
        <v>17508</v>
      </c>
      <c r="BU25" s="351">
        <v>17512</v>
      </c>
      <c r="BV25" s="351">
        <v>17481</v>
      </c>
      <c r="BW25" s="348">
        <v>17467</v>
      </c>
      <c r="BX25" s="346">
        <v>17487</v>
      </c>
      <c r="BY25" s="351">
        <v>17420</v>
      </c>
      <c r="BZ25" s="351">
        <v>17415</v>
      </c>
      <c r="CA25" s="351">
        <v>17377</v>
      </c>
      <c r="CB25" s="351">
        <v>17356</v>
      </c>
      <c r="CC25" s="351">
        <v>17302</v>
      </c>
      <c r="CD25" s="351">
        <v>17200</v>
      </c>
      <c r="CE25" s="351">
        <v>17287</v>
      </c>
      <c r="CF25" s="351">
        <v>17355</v>
      </c>
      <c r="CG25" s="347">
        <v>17455</v>
      </c>
      <c r="CH25" s="347">
        <v>17511</v>
      </c>
      <c r="CI25" s="348">
        <v>17605</v>
      </c>
      <c r="CJ25" s="346">
        <v>17580</v>
      </c>
      <c r="CK25" s="347">
        <v>17649</v>
      </c>
      <c r="CL25" s="347">
        <v>17604</v>
      </c>
      <c r="CM25" s="347">
        <v>17651</v>
      </c>
      <c r="CN25" s="347">
        <v>17613</v>
      </c>
      <c r="CO25" s="347">
        <v>17797</v>
      </c>
      <c r="CP25" s="347">
        <v>17928</v>
      </c>
      <c r="CQ25" s="347">
        <v>17961</v>
      </c>
      <c r="CR25" s="347">
        <v>18117</v>
      </c>
      <c r="CS25" s="347">
        <v>18249</v>
      </c>
      <c r="CT25" s="347">
        <v>18439</v>
      </c>
      <c r="CU25" s="348">
        <v>18487</v>
      </c>
      <c r="CV25" s="346">
        <v>18492</v>
      </c>
      <c r="CW25" s="347">
        <v>18512</v>
      </c>
      <c r="CX25" s="347">
        <v>18492</v>
      </c>
      <c r="CY25" s="347">
        <v>18567</v>
      </c>
      <c r="CZ25" s="347">
        <v>18639</v>
      </c>
      <c r="DA25" s="347">
        <v>18578</v>
      </c>
      <c r="DB25" s="347">
        <v>18579</v>
      </c>
      <c r="DC25" s="347">
        <v>18567</v>
      </c>
      <c r="DD25" s="347">
        <v>18753</v>
      </c>
      <c r="DE25" s="347">
        <v>18699</v>
      </c>
      <c r="DF25" s="347">
        <v>18928</v>
      </c>
      <c r="DG25" s="348">
        <v>18988</v>
      </c>
      <c r="DH25" s="346">
        <v>18953</v>
      </c>
      <c r="DI25" s="347">
        <v>19035</v>
      </c>
      <c r="DJ25" s="347">
        <v>19014</v>
      </c>
      <c r="DK25" s="347">
        <v>18923</v>
      </c>
      <c r="DL25" s="347">
        <v>18884</v>
      </c>
      <c r="DM25" s="347">
        <v>18848</v>
      </c>
      <c r="DN25" s="347">
        <v>18802</v>
      </c>
      <c r="DO25" s="347">
        <v>18779</v>
      </c>
      <c r="DP25" s="347">
        <v>18784</v>
      </c>
      <c r="DQ25" s="347">
        <v>18823</v>
      </c>
      <c r="DR25" s="347">
        <v>18762</v>
      </c>
      <c r="DS25" s="350">
        <v>18883</v>
      </c>
      <c r="DT25" s="346">
        <v>19010</v>
      </c>
      <c r="DU25" s="347">
        <v>19225</v>
      </c>
      <c r="DV25" s="347">
        <v>19396</v>
      </c>
      <c r="DW25" s="347">
        <v>19550</v>
      </c>
      <c r="DX25" s="347">
        <v>19628</v>
      </c>
      <c r="DY25" s="347">
        <v>19626</v>
      </c>
      <c r="DZ25" s="347">
        <v>19727</v>
      </c>
      <c r="EA25" s="347">
        <v>19628</v>
      </c>
      <c r="EB25" s="347">
        <v>19730</v>
      </c>
      <c r="EC25" s="347">
        <v>19770</v>
      </c>
      <c r="ED25" s="347">
        <v>19798</v>
      </c>
      <c r="EE25" s="350">
        <v>19760</v>
      </c>
      <c r="EF25" s="346">
        <v>19819</v>
      </c>
      <c r="EG25" s="347">
        <v>19869</v>
      </c>
      <c r="EH25" s="347">
        <v>19809</v>
      </c>
      <c r="EI25" s="347">
        <v>19793</v>
      </c>
      <c r="EJ25" s="347">
        <v>19805</v>
      </c>
      <c r="EK25" s="347">
        <v>19797</v>
      </c>
      <c r="EL25" s="347">
        <v>19927</v>
      </c>
      <c r="EM25" s="347">
        <v>19969</v>
      </c>
      <c r="EN25" s="347">
        <v>20061</v>
      </c>
      <c r="EO25" s="347">
        <v>20030</v>
      </c>
      <c r="EP25" s="347">
        <v>20034</v>
      </c>
      <c r="EQ25" s="350">
        <v>20078</v>
      </c>
      <c r="ER25" s="346">
        <v>20150</v>
      </c>
      <c r="ES25" s="347">
        <v>20176</v>
      </c>
      <c r="ET25" s="347">
        <v>20256</v>
      </c>
      <c r="EU25" s="347">
        <v>20281</v>
      </c>
      <c r="EV25" s="347">
        <v>20391</v>
      </c>
      <c r="EW25" s="350">
        <v>20425</v>
      </c>
      <c r="EX25" s="350">
        <v>20809</v>
      </c>
      <c r="EY25" s="350">
        <v>21007</v>
      </c>
      <c r="EZ25" s="348">
        <v>20996</v>
      </c>
      <c r="FA25" s="348">
        <v>21020</v>
      </c>
      <c r="FB25" s="348">
        <v>21059</v>
      </c>
      <c r="FC25" s="348">
        <v>21198</v>
      </c>
      <c r="FD25" s="348">
        <v>21233</v>
      </c>
      <c r="FE25" s="348">
        <v>21237</v>
      </c>
      <c r="FF25" s="348">
        <v>21202</v>
      </c>
      <c r="FG25" s="348">
        <v>21163</v>
      </c>
      <c r="FH25" s="348">
        <v>21141</v>
      </c>
      <c r="FI25" s="348">
        <v>21142</v>
      </c>
      <c r="FJ25" s="348">
        <v>21186</v>
      </c>
      <c r="FK25" s="348">
        <v>21487</v>
      </c>
      <c r="FL25" s="348">
        <v>19635</v>
      </c>
      <c r="FM25" s="348"/>
      <c r="FN25" s="348"/>
      <c r="FO25" s="348"/>
      <c r="FP25" s="98">
        <v>-1852</v>
      </c>
      <c r="FQ25" s="82">
        <v>-9.4321364909600209</v>
      </c>
      <c r="FR25" s="98">
        <v>-1563</v>
      </c>
      <c r="FS25" s="82">
        <v>-7.7846399043729457</v>
      </c>
    </row>
    <row r="26" spans="1:187" ht="15" outlineLevel="2">
      <c r="A26" s="336">
        <v>490</v>
      </c>
      <c r="B26" s="51" t="s">
        <v>292</v>
      </c>
      <c r="C26" s="320" t="s">
        <v>333</v>
      </c>
      <c r="D26" s="346">
        <v>43783</v>
      </c>
      <c r="E26" s="347">
        <v>44044</v>
      </c>
      <c r="F26" s="347">
        <v>44295</v>
      </c>
      <c r="G26" s="347">
        <v>44174</v>
      </c>
      <c r="H26" s="347">
        <v>44122</v>
      </c>
      <c r="I26" s="347">
        <v>44198</v>
      </c>
      <c r="J26" s="347">
        <v>43867</v>
      </c>
      <c r="K26" s="347">
        <v>44065</v>
      </c>
      <c r="L26" s="347">
        <v>43783</v>
      </c>
      <c r="M26" s="347">
        <v>43274</v>
      </c>
      <c r="N26" s="347">
        <v>43082</v>
      </c>
      <c r="O26" s="348">
        <v>43327</v>
      </c>
      <c r="P26" s="346">
        <v>43290</v>
      </c>
      <c r="Q26" s="347">
        <v>43414</v>
      </c>
      <c r="R26" s="349">
        <v>43609</v>
      </c>
      <c r="S26" s="347">
        <v>40333</v>
      </c>
      <c r="T26" s="347">
        <v>43716</v>
      </c>
      <c r="U26" s="347">
        <v>43852</v>
      </c>
      <c r="V26" s="347">
        <v>44102</v>
      </c>
      <c r="W26" s="347">
        <v>44394</v>
      </c>
      <c r="X26" s="347">
        <v>44634</v>
      </c>
      <c r="Y26" s="347">
        <v>45088</v>
      </c>
      <c r="Z26" s="347">
        <v>45194</v>
      </c>
      <c r="AA26" s="348">
        <v>45151</v>
      </c>
      <c r="AB26" s="346">
        <v>44257</v>
      </c>
      <c r="AC26" s="347">
        <v>45233</v>
      </c>
      <c r="AD26" s="347">
        <v>45361</v>
      </c>
      <c r="AE26" s="347">
        <v>45300</v>
      </c>
      <c r="AF26" s="347">
        <v>45551</v>
      </c>
      <c r="AG26" s="347">
        <v>44281</v>
      </c>
      <c r="AH26" s="347">
        <v>45224</v>
      </c>
      <c r="AI26" s="347">
        <v>45065</v>
      </c>
      <c r="AJ26" s="347">
        <v>45122</v>
      </c>
      <c r="AK26" s="347">
        <v>45080</v>
      </c>
      <c r="AL26" s="347">
        <v>45123</v>
      </c>
      <c r="AM26" s="348">
        <v>45090</v>
      </c>
      <c r="AN26" s="346">
        <v>45115</v>
      </c>
      <c r="AO26" s="347">
        <v>45268</v>
      </c>
      <c r="AP26" s="347">
        <v>45287</v>
      </c>
      <c r="AQ26" s="347">
        <v>45180</v>
      </c>
      <c r="AR26" s="347">
        <v>45694</v>
      </c>
      <c r="AS26" s="347">
        <v>45749</v>
      </c>
      <c r="AT26" s="347">
        <v>45673</v>
      </c>
      <c r="AU26" s="347">
        <v>45673</v>
      </c>
      <c r="AV26" s="347">
        <v>45149</v>
      </c>
      <c r="AW26" s="347">
        <v>45181</v>
      </c>
      <c r="AX26" s="347">
        <v>45162</v>
      </c>
      <c r="AY26" s="348">
        <v>45229</v>
      </c>
      <c r="AZ26" s="346">
        <v>45399</v>
      </c>
      <c r="BA26" s="347">
        <v>44880</v>
      </c>
      <c r="BB26" s="347">
        <v>45596</v>
      </c>
      <c r="BC26" s="347">
        <v>45561</v>
      </c>
      <c r="BD26" s="347">
        <v>45573</v>
      </c>
      <c r="BE26" s="347">
        <v>45430</v>
      </c>
      <c r="BF26" s="347">
        <v>45407</v>
      </c>
      <c r="BG26" s="347">
        <v>45244</v>
      </c>
      <c r="BH26" s="347">
        <v>47479</v>
      </c>
      <c r="BI26" s="347">
        <v>47105</v>
      </c>
      <c r="BJ26" s="347">
        <v>47048</v>
      </c>
      <c r="BK26" s="348">
        <v>48837</v>
      </c>
      <c r="BL26" s="346">
        <v>48853</v>
      </c>
      <c r="BM26" s="351">
        <v>48930</v>
      </c>
      <c r="BN26" s="351">
        <v>48859</v>
      </c>
      <c r="BO26" s="351">
        <v>48808</v>
      </c>
      <c r="BP26" s="351">
        <v>48834</v>
      </c>
      <c r="BQ26" s="351">
        <v>48532</v>
      </c>
      <c r="BR26" s="351">
        <v>48184</v>
      </c>
      <c r="BS26" s="351">
        <v>47598</v>
      </c>
      <c r="BT26" s="351">
        <v>47466</v>
      </c>
      <c r="BU26" s="351">
        <v>47409</v>
      </c>
      <c r="BV26" s="351">
        <v>47355</v>
      </c>
      <c r="BW26" s="348">
        <v>47431</v>
      </c>
      <c r="BX26" s="346">
        <v>47530</v>
      </c>
      <c r="BY26" s="351">
        <v>47393</v>
      </c>
      <c r="BZ26" s="351">
        <v>47155</v>
      </c>
      <c r="CA26" s="351">
        <v>47079</v>
      </c>
      <c r="CB26" s="351">
        <v>47029</v>
      </c>
      <c r="CC26" s="351">
        <v>46694</v>
      </c>
      <c r="CD26" s="351">
        <v>45768</v>
      </c>
      <c r="CE26" s="351">
        <v>45863</v>
      </c>
      <c r="CF26" s="351">
        <v>45863</v>
      </c>
      <c r="CG26" s="347">
        <v>45921</v>
      </c>
      <c r="CH26" s="347">
        <v>45901</v>
      </c>
      <c r="CI26" s="348">
        <v>45921</v>
      </c>
      <c r="CJ26" s="346">
        <v>45937</v>
      </c>
      <c r="CK26" s="347">
        <v>45992</v>
      </c>
      <c r="CL26" s="347">
        <v>45952</v>
      </c>
      <c r="CM26" s="347">
        <v>45851</v>
      </c>
      <c r="CN26" s="347">
        <v>45874</v>
      </c>
      <c r="CO26" s="347">
        <v>45798</v>
      </c>
      <c r="CP26" s="347">
        <v>45899</v>
      </c>
      <c r="CQ26" s="347">
        <v>45486</v>
      </c>
      <c r="CR26" s="347">
        <v>45913</v>
      </c>
      <c r="CS26" s="347">
        <v>45899</v>
      </c>
      <c r="CT26" s="347">
        <v>46090</v>
      </c>
      <c r="CU26" s="348">
        <v>46291</v>
      </c>
      <c r="CV26" s="346">
        <v>46340</v>
      </c>
      <c r="CW26" s="347">
        <v>46304</v>
      </c>
      <c r="CX26" s="347">
        <v>46304</v>
      </c>
      <c r="CY26" s="347">
        <v>46257</v>
      </c>
      <c r="CZ26" s="347">
        <v>46368</v>
      </c>
      <c r="DA26" s="347">
        <v>46352</v>
      </c>
      <c r="DB26" s="347">
        <v>46073</v>
      </c>
      <c r="DC26" s="347">
        <v>45999</v>
      </c>
      <c r="DD26" s="347">
        <v>46036</v>
      </c>
      <c r="DE26" s="347">
        <v>45937</v>
      </c>
      <c r="DF26" s="347">
        <v>46829</v>
      </c>
      <c r="DG26" s="348">
        <v>47493</v>
      </c>
      <c r="DH26" s="346">
        <v>48411</v>
      </c>
      <c r="DI26" s="347">
        <v>48465</v>
      </c>
      <c r="DJ26" s="347">
        <v>48233</v>
      </c>
      <c r="DK26" s="347">
        <v>48073</v>
      </c>
      <c r="DL26" s="347">
        <v>48051</v>
      </c>
      <c r="DM26" s="347">
        <v>47857</v>
      </c>
      <c r="DN26" s="347">
        <v>47743</v>
      </c>
      <c r="DO26" s="347">
        <v>47666</v>
      </c>
      <c r="DP26" s="347">
        <v>47650</v>
      </c>
      <c r="DQ26" s="347">
        <v>47508</v>
      </c>
      <c r="DR26" s="347">
        <v>47119</v>
      </c>
      <c r="DS26" s="350">
        <v>46892</v>
      </c>
      <c r="DT26" s="346">
        <v>46884</v>
      </c>
      <c r="DU26" s="347">
        <v>47079</v>
      </c>
      <c r="DV26" s="347">
        <v>47331</v>
      </c>
      <c r="DW26" s="347">
        <v>47398</v>
      </c>
      <c r="DX26" s="347">
        <v>47610</v>
      </c>
      <c r="DY26" s="347">
        <v>47563</v>
      </c>
      <c r="DZ26" s="347">
        <v>47671</v>
      </c>
      <c r="EA26" s="347">
        <v>47433</v>
      </c>
      <c r="EB26" s="347">
        <v>47592</v>
      </c>
      <c r="EC26" s="347">
        <v>47511</v>
      </c>
      <c r="ED26" s="347">
        <v>47571</v>
      </c>
      <c r="EE26" s="350">
        <v>47604</v>
      </c>
      <c r="EF26" s="346">
        <v>47578</v>
      </c>
      <c r="EG26" s="347">
        <v>47688</v>
      </c>
      <c r="EH26" s="347">
        <v>47633</v>
      </c>
      <c r="EI26" s="347">
        <v>47638</v>
      </c>
      <c r="EJ26" s="347">
        <v>47663</v>
      </c>
      <c r="EK26" s="347">
        <v>47718</v>
      </c>
      <c r="EL26" s="347">
        <v>47877</v>
      </c>
      <c r="EM26" s="347">
        <v>48042</v>
      </c>
      <c r="EN26" s="347">
        <v>48140</v>
      </c>
      <c r="EO26" s="347">
        <v>48085</v>
      </c>
      <c r="EP26" s="347">
        <v>48137</v>
      </c>
      <c r="EQ26" s="350">
        <v>48207</v>
      </c>
      <c r="ER26" s="346">
        <v>48335</v>
      </c>
      <c r="ES26" s="347">
        <v>48395</v>
      </c>
      <c r="ET26" s="347">
        <v>48311</v>
      </c>
      <c r="EU26" s="347">
        <v>48270</v>
      </c>
      <c r="EV26" s="347">
        <v>48448</v>
      </c>
      <c r="EW26" s="350">
        <v>48417</v>
      </c>
      <c r="EX26" s="350">
        <v>49009</v>
      </c>
      <c r="EY26" s="350">
        <v>48954</v>
      </c>
      <c r="EZ26" s="348">
        <v>48855</v>
      </c>
      <c r="FA26" s="348">
        <v>49026</v>
      </c>
      <c r="FB26" s="348">
        <v>49078</v>
      </c>
      <c r="FC26" s="348">
        <v>49149</v>
      </c>
      <c r="FD26" s="348">
        <v>49296</v>
      </c>
      <c r="FE26" s="348">
        <v>49406</v>
      </c>
      <c r="FF26" s="348">
        <v>49362</v>
      </c>
      <c r="FG26" s="348">
        <v>49384</v>
      </c>
      <c r="FH26" s="348">
        <v>49436</v>
      </c>
      <c r="FI26" s="348">
        <v>49393</v>
      </c>
      <c r="FJ26" s="348">
        <v>49462</v>
      </c>
      <c r="FK26" s="348">
        <v>49872</v>
      </c>
      <c r="FL26" s="348">
        <v>49845</v>
      </c>
      <c r="FM26" s="348"/>
      <c r="FN26" s="348"/>
      <c r="FO26" s="348"/>
      <c r="FP26" s="98">
        <v>-27</v>
      </c>
      <c r="FQ26" s="82">
        <v>-5.4167920553716518E-2</v>
      </c>
      <c r="FR26" s="98">
        <v>696</v>
      </c>
      <c r="FS26" s="82">
        <v>1.4437737258074554</v>
      </c>
      <c r="GB26" s="263" t="s">
        <v>448</v>
      </c>
    </row>
    <row r="27" spans="1:187" ht="15" outlineLevel="2">
      <c r="A27" s="336">
        <v>659</v>
      </c>
      <c r="B27" s="51" t="s">
        <v>292</v>
      </c>
      <c r="C27" s="320" t="s">
        <v>334</v>
      </c>
      <c r="D27" s="346">
        <v>17295</v>
      </c>
      <c r="E27" s="347">
        <v>17406</v>
      </c>
      <c r="F27" s="347">
        <v>17344</v>
      </c>
      <c r="G27" s="347">
        <v>17290</v>
      </c>
      <c r="H27" s="347">
        <v>18219</v>
      </c>
      <c r="I27" s="347">
        <v>18246</v>
      </c>
      <c r="J27" s="347">
        <v>18211</v>
      </c>
      <c r="K27" s="347">
        <v>18248</v>
      </c>
      <c r="L27" s="347">
        <v>18345</v>
      </c>
      <c r="M27" s="347">
        <v>18157</v>
      </c>
      <c r="N27" s="347">
        <v>18114</v>
      </c>
      <c r="O27" s="348">
        <v>18112</v>
      </c>
      <c r="P27" s="346">
        <v>18069</v>
      </c>
      <c r="Q27" s="347">
        <v>18342</v>
      </c>
      <c r="R27" s="349">
        <v>18385</v>
      </c>
      <c r="S27" s="347">
        <v>16417</v>
      </c>
      <c r="T27" s="347">
        <v>18860</v>
      </c>
      <c r="U27" s="347">
        <v>19220</v>
      </c>
      <c r="V27" s="347">
        <v>19428</v>
      </c>
      <c r="W27" s="347">
        <v>19666</v>
      </c>
      <c r="X27" s="347">
        <v>19584</v>
      </c>
      <c r="Y27" s="347">
        <v>19936</v>
      </c>
      <c r="Z27" s="347">
        <v>20319</v>
      </c>
      <c r="AA27" s="348">
        <v>20361</v>
      </c>
      <c r="AB27" s="346">
        <v>20326</v>
      </c>
      <c r="AC27" s="347">
        <v>20321</v>
      </c>
      <c r="AD27" s="347">
        <v>20208</v>
      </c>
      <c r="AE27" s="347">
        <v>20235</v>
      </c>
      <c r="AF27" s="347">
        <v>20146</v>
      </c>
      <c r="AG27" s="347">
        <v>19636</v>
      </c>
      <c r="AH27" s="347">
        <v>20106</v>
      </c>
      <c r="AI27" s="347">
        <v>19822</v>
      </c>
      <c r="AJ27" s="347">
        <v>19744</v>
      </c>
      <c r="AK27" s="347">
        <v>19687</v>
      </c>
      <c r="AL27" s="347">
        <v>19530</v>
      </c>
      <c r="AM27" s="348">
        <v>19643</v>
      </c>
      <c r="AN27" s="346">
        <v>19610</v>
      </c>
      <c r="AO27" s="347">
        <v>19582</v>
      </c>
      <c r="AP27" s="347">
        <v>19736</v>
      </c>
      <c r="AQ27" s="347">
        <v>19632</v>
      </c>
      <c r="AR27" s="347">
        <v>19879</v>
      </c>
      <c r="AS27" s="347">
        <v>19963</v>
      </c>
      <c r="AT27" s="347">
        <v>20091</v>
      </c>
      <c r="AU27" s="347">
        <v>20092</v>
      </c>
      <c r="AV27" s="347">
        <v>19953</v>
      </c>
      <c r="AW27" s="347">
        <v>19995</v>
      </c>
      <c r="AX27" s="347">
        <v>19963</v>
      </c>
      <c r="AY27" s="348">
        <v>19983</v>
      </c>
      <c r="AZ27" s="346">
        <v>20006</v>
      </c>
      <c r="BA27" s="347">
        <v>20033</v>
      </c>
      <c r="BB27" s="347">
        <v>19962</v>
      </c>
      <c r="BC27" s="347">
        <v>19925</v>
      </c>
      <c r="BD27" s="347">
        <v>19864</v>
      </c>
      <c r="BE27" s="347">
        <v>19682</v>
      </c>
      <c r="BF27" s="347">
        <v>19781</v>
      </c>
      <c r="BG27" s="347">
        <v>19631</v>
      </c>
      <c r="BH27" s="347">
        <v>19695</v>
      </c>
      <c r="BI27" s="347">
        <v>19525</v>
      </c>
      <c r="BJ27" s="347">
        <v>20016</v>
      </c>
      <c r="BK27" s="348">
        <v>20840</v>
      </c>
      <c r="BL27" s="346">
        <v>20795</v>
      </c>
      <c r="BM27" s="351">
        <v>20842</v>
      </c>
      <c r="BN27" s="351">
        <v>20914</v>
      </c>
      <c r="BO27" s="351">
        <v>20953</v>
      </c>
      <c r="BP27" s="351">
        <v>20969</v>
      </c>
      <c r="BQ27" s="351">
        <v>20866</v>
      </c>
      <c r="BR27" s="351">
        <v>20565</v>
      </c>
      <c r="BS27" s="351">
        <v>20395</v>
      </c>
      <c r="BT27" s="351">
        <v>20287</v>
      </c>
      <c r="BU27" s="351">
        <v>20222</v>
      </c>
      <c r="BV27" s="351">
        <v>20199</v>
      </c>
      <c r="BW27" s="348">
        <v>20277</v>
      </c>
      <c r="BX27" s="346">
        <v>20334</v>
      </c>
      <c r="BY27" s="351">
        <v>20275</v>
      </c>
      <c r="BZ27" s="351">
        <v>20093</v>
      </c>
      <c r="CA27" s="351">
        <v>19973</v>
      </c>
      <c r="CB27" s="351">
        <v>20231</v>
      </c>
      <c r="CC27" s="351">
        <v>20048</v>
      </c>
      <c r="CD27" s="351">
        <v>20055</v>
      </c>
      <c r="CE27" s="351">
        <v>20069</v>
      </c>
      <c r="CF27" s="351">
        <v>20020</v>
      </c>
      <c r="CG27" s="347">
        <v>19973</v>
      </c>
      <c r="CH27" s="347">
        <v>19940</v>
      </c>
      <c r="CI27" s="348">
        <v>19935</v>
      </c>
      <c r="CJ27" s="346">
        <v>19887</v>
      </c>
      <c r="CK27" s="347">
        <v>19884</v>
      </c>
      <c r="CL27" s="347">
        <v>19976</v>
      </c>
      <c r="CM27" s="347">
        <v>19944</v>
      </c>
      <c r="CN27" s="347">
        <v>19923</v>
      </c>
      <c r="CO27" s="347">
        <v>19979</v>
      </c>
      <c r="CP27" s="347">
        <v>20083</v>
      </c>
      <c r="CQ27" s="347">
        <v>20109</v>
      </c>
      <c r="CR27" s="347">
        <v>20265</v>
      </c>
      <c r="CS27" s="347">
        <v>20293</v>
      </c>
      <c r="CT27" s="347">
        <v>20379</v>
      </c>
      <c r="CU27" s="348">
        <v>20360</v>
      </c>
      <c r="CV27" s="346">
        <v>20346</v>
      </c>
      <c r="CW27" s="347">
        <v>20330</v>
      </c>
      <c r="CX27" s="347">
        <v>20296</v>
      </c>
      <c r="CY27" s="347">
        <v>20219</v>
      </c>
      <c r="CZ27" s="347">
        <v>20253</v>
      </c>
      <c r="DA27" s="347">
        <v>20295</v>
      </c>
      <c r="DB27" s="347">
        <v>20400</v>
      </c>
      <c r="DC27" s="347">
        <v>20354</v>
      </c>
      <c r="DD27" s="347">
        <v>20429</v>
      </c>
      <c r="DE27" s="347">
        <v>20354</v>
      </c>
      <c r="DF27" s="347">
        <v>20726</v>
      </c>
      <c r="DG27" s="348">
        <v>20932</v>
      </c>
      <c r="DH27" s="346">
        <v>20889</v>
      </c>
      <c r="DI27" s="347">
        <v>20895</v>
      </c>
      <c r="DJ27" s="347">
        <v>20889</v>
      </c>
      <c r="DK27" s="347">
        <v>20871</v>
      </c>
      <c r="DL27" s="347">
        <v>20825</v>
      </c>
      <c r="DM27" s="347">
        <v>20792</v>
      </c>
      <c r="DN27" s="347">
        <v>20767</v>
      </c>
      <c r="DO27" s="347">
        <v>20691</v>
      </c>
      <c r="DP27" s="347">
        <v>20691</v>
      </c>
      <c r="DQ27" s="347">
        <v>20642</v>
      </c>
      <c r="DR27" s="347">
        <v>20519</v>
      </c>
      <c r="DS27" s="350">
        <v>20451</v>
      </c>
      <c r="DT27" s="346">
        <v>20462</v>
      </c>
      <c r="DU27" s="347">
        <v>20522</v>
      </c>
      <c r="DV27" s="347">
        <v>20524</v>
      </c>
      <c r="DW27" s="347">
        <v>20499</v>
      </c>
      <c r="DX27" s="347">
        <v>20503</v>
      </c>
      <c r="DY27" s="347">
        <v>20495</v>
      </c>
      <c r="DZ27" s="347">
        <v>20515</v>
      </c>
      <c r="EA27" s="347">
        <v>20424</v>
      </c>
      <c r="EB27" s="347">
        <v>20492</v>
      </c>
      <c r="EC27" s="347">
        <v>20503</v>
      </c>
      <c r="ED27" s="347">
        <v>20466</v>
      </c>
      <c r="EE27" s="350">
        <v>20404</v>
      </c>
      <c r="EF27" s="346">
        <v>20442</v>
      </c>
      <c r="EG27" s="347">
        <v>20481</v>
      </c>
      <c r="EH27" s="347">
        <v>20439</v>
      </c>
      <c r="EI27" s="347">
        <v>20430</v>
      </c>
      <c r="EJ27" s="347">
        <v>20443</v>
      </c>
      <c r="EK27" s="347">
        <v>20520</v>
      </c>
      <c r="EL27" s="347">
        <v>20558</v>
      </c>
      <c r="EM27" s="347">
        <v>20613</v>
      </c>
      <c r="EN27" s="347">
        <v>20627</v>
      </c>
      <c r="EO27" s="347">
        <v>20622</v>
      </c>
      <c r="EP27" s="347">
        <v>20613</v>
      </c>
      <c r="EQ27" s="350">
        <v>20619</v>
      </c>
      <c r="ER27" s="346">
        <v>20655</v>
      </c>
      <c r="ES27" s="347">
        <v>20580</v>
      </c>
      <c r="ET27" s="347">
        <v>20519</v>
      </c>
      <c r="EU27" s="347">
        <v>20468</v>
      </c>
      <c r="EV27" s="347">
        <v>20490</v>
      </c>
      <c r="EW27" s="350">
        <v>20467</v>
      </c>
      <c r="EX27" s="350">
        <v>20724</v>
      </c>
      <c r="EY27" s="350">
        <v>20798</v>
      </c>
      <c r="EZ27" s="348">
        <v>20840</v>
      </c>
      <c r="FA27" s="348">
        <v>20904</v>
      </c>
      <c r="FB27" s="348">
        <v>21002</v>
      </c>
      <c r="FC27" s="348">
        <v>21224</v>
      </c>
      <c r="FD27" s="348">
        <v>21333</v>
      </c>
      <c r="FE27" s="348">
        <v>21294</v>
      </c>
      <c r="FF27" s="348">
        <v>21132</v>
      </c>
      <c r="FG27" s="348">
        <v>21146</v>
      </c>
      <c r="FH27" s="348">
        <v>21193</v>
      </c>
      <c r="FI27" s="348">
        <v>21255</v>
      </c>
      <c r="FJ27" s="348">
        <v>21281</v>
      </c>
      <c r="FK27" s="348">
        <v>21533</v>
      </c>
      <c r="FL27" s="348">
        <v>21547</v>
      </c>
      <c r="FM27" s="348"/>
      <c r="FN27" s="348"/>
      <c r="FO27" s="348"/>
      <c r="FP27" s="98">
        <v>14</v>
      </c>
      <c r="FQ27" s="82">
        <v>6.4974242353923989E-2</v>
      </c>
      <c r="FR27" s="98">
        <v>323</v>
      </c>
      <c r="FS27" s="82">
        <v>1.5665163198991223</v>
      </c>
    </row>
    <row r="28" spans="1:187" ht="15" outlineLevel="2">
      <c r="A28" s="336">
        <v>665</v>
      </c>
      <c r="B28" s="51" t="s">
        <v>292</v>
      </c>
      <c r="C28" s="320" t="s">
        <v>335</v>
      </c>
      <c r="D28" s="346">
        <v>26442</v>
      </c>
      <c r="E28" s="347">
        <v>26429</v>
      </c>
      <c r="F28" s="347">
        <v>26617</v>
      </c>
      <c r="G28" s="347">
        <v>25476</v>
      </c>
      <c r="H28" s="347">
        <v>25524</v>
      </c>
      <c r="I28" s="347">
        <v>25698</v>
      </c>
      <c r="J28" s="347">
        <v>25729</v>
      </c>
      <c r="K28" s="347">
        <v>25566</v>
      </c>
      <c r="L28" s="347">
        <v>25838</v>
      </c>
      <c r="M28" s="347">
        <v>25795</v>
      </c>
      <c r="N28" s="347">
        <v>25987</v>
      </c>
      <c r="O28" s="348">
        <v>26069</v>
      </c>
      <c r="P28" s="346">
        <v>26324</v>
      </c>
      <c r="Q28" s="347">
        <v>27466</v>
      </c>
      <c r="R28" s="349">
        <v>27639</v>
      </c>
      <c r="S28" s="347">
        <v>25472</v>
      </c>
      <c r="T28" s="347">
        <v>25768</v>
      </c>
      <c r="U28" s="347">
        <v>26919</v>
      </c>
      <c r="V28" s="347">
        <v>27674</v>
      </c>
      <c r="W28" s="347">
        <v>28205</v>
      </c>
      <c r="X28" s="347">
        <v>28394</v>
      </c>
      <c r="Y28" s="347">
        <v>29272</v>
      </c>
      <c r="Z28" s="347">
        <v>29497</v>
      </c>
      <c r="AA28" s="348">
        <v>29700</v>
      </c>
      <c r="AB28" s="346">
        <v>29156</v>
      </c>
      <c r="AC28" s="347">
        <v>29842</v>
      </c>
      <c r="AD28" s="347">
        <v>29965</v>
      </c>
      <c r="AE28" s="347">
        <v>30127</v>
      </c>
      <c r="AF28" s="347">
        <v>30399</v>
      </c>
      <c r="AG28" s="347">
        <v>30301</v>
      </c>
      <c r="AH28" s="347">
        <v>30309</v>
      </c>
      <c r="AI28" s="347">
        <v>30347</v>
      </c>
      <c r="AJ28" s="347">
        <v>30215</v>
      </c>
      <c r="AK28" s="347">
        <v>30435</v>
      </c>
      <c r="AL28" s="347">
        <v>29905</v>
      </c>
      <c r="AM28" s="348">
        <v>30168</v>
      </c>
      <c r="AN28" s="346">
        <v>30240</v>
      </c>
      <c r="AO28" s="347">
        <v>30184</v>
      </c>
      <c r="AP28" s="347">
        <v>30226</v>
      </c>
      <c r="AQ28" s="347">
        <v>30173</v>
      </c>
      <c r="AR28" s="347">
        <v>30427</v>
      </c>
      <c r="AS28" s="347">
        <v>30429</v>
      </c>
      <c r="AT28" s="347">
        <v>30453</v>
      </c>
      <c r="AU28" s="347">
        <v>30520</v>
      </c>
      <c r="AV28" s="347">
        <v>30353</v>
      </c>
      <c r="AW28" s="347">
        <v>30448</v>
      </c>
      <c r="AX28" s="347">
        <v>30473</v>
      </c>
      <c r="AY28" s="348">
        <v>30485</v>
      </c>
      <c r="AZ28" s="346">
        <v>30591</v>
      </c>
      <c r="BA28" s="347">
        <v>30750</v>
      </c>
      <c r="BB28" s="347">
        <v>30653</v>
      </c>
      <c r="BC28" s="347">
        <v>30667</v>
      </c>
      <c r="BD28" s="347">
        <v>30541</v>
      </c>
      <c r="BE28" s="347">
        <v>30310</v>
      </c>
      <c r="BF28" s="347">
        <v>30412</v>
      </c>
      <c r="BG28" s="347">
        <v>30241</v>
      </c>
      <c r="BH28" s="347">
        <v>30230</v>
      </c>
      <c r="BI28" s="347">
        <v>30004</v>
      </c>
      <c r="BJ28" s="347">
        <v>29975</v>
      </c>
      <c r="BK28" s="348">
        <v>30130</v>
      </c>
      <c r="BL28" s="346">
        <v>30147</v>
      </c>
      <c r="BM28" s="351">
        <v>30225</v>
      </c>
      <c r="BN28" s="351">
        <v>30278</v>
      </c>
      <c r="BO28" s="351">
        <v>30322</v>
      </c>
      <c r="BP28" s="351">
        <v>30413</v>
      </c>
      <c r="BQ28" s="351">
        <v>30344</v>
      </c>
      <c r="BR28" s="351">
        <v>29923</v>
      </c>
      <c r="BS28" s="351">
        <v>29726</v>
      </c>
      <c r="BT28" s="351">
        <v>29668</v>
      </c>
      <c r="BU28" s="351">
        <v>29641</v>
      </c>
      <c r="BV28" s="351">
        <v>29590</v>
      </c>
      <c r="BW28" s="348">
        <v>29614</v>
      </c>
      <c r="BX28" s="346">
        <v>29708</v>
      </c>
      <c r="BY28" s="351">
        <v>29584</v>
      </c>
      <c r="BZ28" s="351">
        <v>29511</v>
      </c>
      <c r="CA28" s="351">
        <v>29240</v>
      </c>
      <c r="CB28" s="351">
        <v>29207</v>
      </c>
      <c r="CC28" s="351">
        <v>29001</v>
      </c>
      <c r="CD28" s="351">
        <v>28907</v>
      </c>
      <c r="CE28" s="351">
        <v>28907</v>
      </c>
      <c r="CF28" s="351">
        <v>29604</v>
      </c>
      <c r="CG28" s="347">
        <v>29478</v>
      </c>
      <c r="CH28" s="347">
        <v>29546</v>
      </c>
      <c r="CI28" s="348">
        <v>29623</v>
      </c>
      <c r="CJ28" s="346">
        <v>29569</v>
      </c>
      <c r="CK28" s="347">
        <v>29650</v>
      </c>
      <c r="CL28" s="347">
        <v>28978</v>
      </c>
      <c r="CM28" s="347">
        <v>29569</v>
      </c>
      <c r="CN28" s="347">
        <v>29717</v>
      </c>
      <c r="CO28" s="347">
        <v>29930</v>
      </c>
      <c r="CP28" s="347">
        <v>30101</v>
      </c>
      <c r="CQ28" s="347">
        <v>30150</v>
      </c>
      <c r="CR28" s="347">
        <v>30128</v>
      </c>
      <c r="CS28" s="347">
        <v>30243</v>
      </c>
      <c r="CT28" s="347">
        <v>30357</v>
      </c>
      <c r="CU28" s="348">
        <v>30416</v>
      </c>
      <c r="CV28" s="346">
        <v>30449</v>
      </c>
      <c r="CW28" s="347">
        <v>30517</v>
      </c>
      <c r="CX28" s="347">
        <v>30485</v>
      </c>
      <c r="CY28" s="347">
        <v>30460</v>
      </c>
      <c r="CZ28" s="347">
        <v>30443</v>
      </c>
      <c r="DA28" s="347">
        <v>30348</v>
      </c>
      <c r="DB28" s="347">
        <v>30313</v>
      </c>
      <c r="DC28" s="347">
        <v>30256</v>
      </c>
      <c r="DD28" s="347">
        <v>30710</v>
      </c>
      <c r="DE28" s="347">
        <v>30698</v>
      </c>
      <c r="DF28" s="347">
        <v>30800</v>
      </c>
      <c r="DG28" s="348">
        <v>30933</v>
      </c>
      <c r="DH28" s="346">
        <v>30877</v>
      </c>
      <c r="DI28" s="347">
        <v>30912</v>
      </c>
      <c r="DJ28" s="347">
        <v>30835</v>
      </c>
      <c r="DK28" s="347">
        <v>30775</v>
      </c>
      <c r="DL28" s="347">
        <v>30739</v>
      </c>
      <c r="DM28" s="347">
        <v>30651</v>
      </c>
      <c r="DN28" s="347">
        <v>30552</v>
      </c>
      <c r="DO28" s="347">
        <v>30517</v>
      </c>
      <c r="DP28" s="347">
        <v>30564</v>
      </c>
      <c r="DQ28" s="347">
        <v>30477</v>
      </c>
      <c r="DR28" s="347">
        <v>30349</v>
      </c>
      <c r="DS28" s="350">
        <v>30385</v>
      </c>
      <c r="DT28" s="346">
        <v>30394</v>
      </c>
      <c r="DU28" s="347">
        <v>30557</v>
      </c>
      <c r="DV28" s="347">
        <v>30590</v>
      </c>
      <c r="DW28" s="347">
        <v>30659</v>
      </c>
      <c r="DX28" s="347">
        <v>30693</v>
      </c>
      <c r="DY28" s="347">
        <v>30710</v>
      </c>
      <c r="DZ28" s="347">
        <v>30743</v>
      </c>
      <c r="EA28" s="347">
        <v>30558</v>
      </c>
      <c r="EB28" s="347">
        <v>30650</v>
      </c>
      <c r="EC28" s="347">
        <v>30643</v>
      </c>
      <c r="ED28" s="347">
        <v>30597</v>
      </c>
      <c r="EE28" s="350">
        <v>30578</v>
      </c>
      <c r="EF28" s="346">
        <v>30621</v>
      </c>
      <c r="EG28" s="347">
        <v>30803</v>
      </c>
      <c r="EH28" s="347">
        <v>30657</v>
      </c>
      <c r="EI28" s="347">
        <v>30557</v>
      </c>
      <c r="EJ28" s="347">
        <v>30539</v>
      </c>
      <c r="EK28" s="347">
        <v>30547</v>
      </c>
      <c r="EL28" s="347">
        <v>30598</v>
      </c>
      <c r="EM28" s="347">
        <v>30639</v>
      </c>
      <c r="EN28" s="347">
        <v>30661</v>
      </c>
      <c r="EO28" s="347">
        <v>30636</v>
      </c>
      <c r="EP28" s="347">
        <v>30624</v>
      </c>
      <c r="EQ28" s="350">
        <v>30614</v>
      </c>
      <c r="ER28" s="346">
        <v>30760</v>
      </c>
      <c r="ES28" s="347">
        <v>30722</v>
      </c>
      <c r="ET28" s="347">
        <v>30656</v>
      </c>
      <c r="EU28" s="347">
        <v>30625</v>
      </c>
      <c r="EV28" s="347">
        <v>30619</v>
      </c>
      <c r="EW28" s="350">
        <v>30608</v>
      </c>
      <c r="EX28" s="350">
        <v>30791</v>
      </c>
      <c r="EY28" s="350">
        <v>30833</v>
      </c>
      <c r="EZ28" s="348">
        <v>30768</v>
      </c>
      <c r="FA28" s="348">
        <v>30818</v>
      </c>
      <c r="FB28" s="348">
        <v>30759</v>
      </c>
      <c r="FC28" s="348">
        <v>30843</v>
      </c>
      <c r="FD28" s="348">
        <v>30976</v>
      </c>
      <c r="FE28" s="348">
        <v>31032</v>
      </c>
      <c r="FF28" s="348">
        <v>30858</v>
      </c>
      <c r="FG28" s="348">
        <v>30863</v>
      </c>
      <c r="FH28" s="348">
        <v>30819</v>
      </c>
      <c r="FI28" s="348">
        <v>30752</v>
      </c>
      <c r="FJ28" s="348">
        <v>30753</v>
      </c>
      <c r="FK28" s="348">
        <v>30847</v>
      </c>
      <c r="FL28" s="348">
        <v>30740</v>
      </c>
      <c r="FM28" s="348"/>
      <c r="FN28" s="348"/>
      <c r="FO28" s="348"/>
      <c r="FP28" s="98">
        <v>-107</v>
      </c>
      <c r="FQ28" s="82">
        <v>-0.34808067664281067</v>
      </c>
      <c r="FR28" s="98">
        <v>-103</v>
      </c>
      <c r="FS28" s="82">
        <v>-0.33644737701705102</v>
      </c>
    </row>
    <row r="29" spans="1:187" ht="15" outlineLevel="2">
      <c r="A29" s="336">
        <v>837</v>
      </c>
      <c r="B29" s="51" t="s">
        <v>292</v>
      </c>
      <c r="C29" s="320" t="s">
        <v>336</v>
      </c>
      <c r="D29" s="346">
        <v>80168</v>
      </c>
      <c r="E29" s="347">
        <v>80691</v>
      </c>
      <c r="F29" s="347">
        <v>80619</v>
      </c>
      <c r="G29" s="347">
        <v>80699</v>
      </c>
      <c r="H29" s="347">
        <v>80499</v>
      </c>
      <c r="I29" s="347">
        <v>80817</v>
      </c>
      <c r="J29" s="347">
        <v>80466</v>
      </c>
      <c r="K29" s="347">
        <v>80621</v>
      </c>
      <c r="L29" s="347">
        <v>79891</v>
      </c>
      <c r="M29" s="347">
        <v>80281</v>
      </c>
      <c r="N29" s="347">
        <v>80263</v>
      </c>
      <c r="O29" s="348">
        <v>80865</v>
      </c>
      <c r="P29" s="346">
        <v>80488</v>
      </c>
      <c r="Q29" s="347">
        <v>83223</v>
      </c>
      <c r="R29" s="349">
        <v>86244</v>
      </c>
      <c r="S29" s="347">
        <v>79850</v>
      </c>
      <c r="T29" s="347">
        <v>86165</v>
      </c>
      <c r="U29" s="347">
        <v>87490</v>
      </c>
      <c r="V29" s="347">
        <v>88260</v>
      </c>
      <c r="W29" s="347">
        <v>89222</v>
      </c>
      <c r="X29" s="347">
        <v>89422</v>
      </c>
      <c r="Y29" s="347">
        <v>89958</v>
      </c>
      <c r="Z29" s="347">
        <v>89798</v>
      </c>
      <c r="AA29" s="348">
        <v>89719</v>
      </c>
      <c r="AB29" s="346">
        <v>89908</v>
      </c>
      <c r="AC29" s="347">
        <v>90150</v>
      </c>
      <c r="AD29" s="347">
        <v>90182</v>
      </c>
      <c r="AE29" s="347">
        <v>90423</v>
      </c>
      <c r="AF29" s="347">
        <v>90389</v>
      </c>
      <c r="AG29" s="347">
        <v>90605</v>
      </c>
      <c r="AH29" s="347">
        <v>90701</v>
      </c>
      <c r="AI29" s="347">
        <v>90183</v>
      </c>
      <c r="AJ29" s="347">
        <v>90342</v>
      </c>
      <c r="AK29" s="347">
        <v>89760</v>
      </c>
      <c r="AL29" s="347">
        <v>89760</v>
      </c>
      <c r="AM29" s="348">
        <v>88579</v>
      </c>
      <c r="AN29" s="346">
        <v>88521</v>
      </c>
      <c r="AO29" s="347">
        <v>88355</v>
      </c>
      <c r="AP29" s="347">
        <v>88871</v>
      </c>
      <c r="AQ29" s="347">
        <v>88731</v>
      </c>
      <c r="AR29" s="347">
        <v>88746</v>
      </c>
      <c r="AS29" s="347">
        <v>90494</v>
      </c>
      <c r="AT29" s="347">
        <v>91299</v>
      </c>
      <c r="AU29" s="347">
        <v>91246</v>
      </c>
      <c r="AV29" s="347">
        <v>90396</v>
      </c>
      <c r="AW29" s="347">
        <v>90636</v>
      </c>
      <c r="AX29" s="347">
        <v>90817</v>
      </c>
      <c r="AY29" s="348">
        <v>91339</v>
      </c>
      <c r="AZ29" s="346">
        <v>91582</v>
      </c>
      <c r="BA29" s="347">
        <v>92669</v>
      </c>
      <c r="BB29" s="347">
        <v>92136</v>
      </c>
      <c r="BC29" s="347">
        <v>92546</v>
      </c>
      <c r="BD29" s="347">
        <v>94270</v>
      </c>
      <c r="BE29" s="347">
        <v>94406</v>
      </c>
      <c r="BF29" s="347">
        <v>94801</v>
      </c>
      <c r="BG29" s="347">
        <v>94897</v>
      </c>
      <c r="BH29" s="347">
        <v>98302</v>
      </c>
      <c r="BI29" s="347">
        <v>98876</v>
      </c>
      <c r="BJ29" s="347">
        <v>99124</v>
      </c>
      <c r="BK29" s="348">
        <v>99950</v>
      </c>
      <c r="BL29" s="346">
        <v>100778</v>
      </c>
      <c r="BM29" s="351">
        <v>101764</v>
      </c>
      <c r="BN29" s="351">
        <v>102067</v>
      </c>
      <c r="BO29" s="351">
        <v>102245</v>
      </c>
      <c r="BP29" s="351">
        <v>102295</v>
      </c>
      <c r="BQ29" s="351">
        <v>102052</v>
      </c>
      <c r="BR29" s="351">
        <v>101022</v>
      </c>
      <c r="BS29" s="351">
        <v>98646</v>
      </c>
      <c r="BT29" s="351">
        <v>98151</v>
      </c>
      <c r="BU29" s="351">
        <v>98287</v>
      </c>
      <c r="BV29" s="351">
        <v>98242</v>
      </c>
      <c r="BW29" s="348">
        <v>98480</v>
      </c>
      <c r="BX29" s="346">
        <v>98839</v>
      </c>
      <c r="BY29" s="351">
        <v>98557</v>
      </c>
      <c r="BZ29" s="351">
        <v>97366</v>
      </c>
      <c r="CA29" s="351">
        <v>96814</v>
      </c>
      <c r="CB29" s="351">
        <v>95809</v>
      </c>
      <c r="CC29" s="351">
        <v>94205</v>
      </c>
      <c r="CD29" s="351">
        <v>91225</v>
      </c>
      <c r="CE29" s="351">
        <v>91144</v>
      </c>
      <c r="CF29" s="351">
        <v>91461</v>
      </c>
      <c r="CG29" s="347">
        <v>91584</v>
      </c>
      <c r="CH29" s="347">
        <v>91425</v>
      </c>
      <c r="CI29" s="348">
        <v>91363</v>
      </c>
      <c r="CJ29" s="346">
        <v>91217</v>
      </c>
      <c r="CK29" s="347">
        <v>91487</v>
      </c>
      <c r="CL29" s="347">
        <v>91169</v>
      </c>
      <c r="CM29" s="347">
        <v>90971</v>
      </c>
      <c r="CN29" s="347">
        <v>90920</v>
      </c>
      <c r="CO29" s="347">
        <v>90910</v>
      </c>
      <c r="CP29" s="347">
        <v>91563</v>
      </c>
      <c r="CQ29" s="347">
        <v>91497</v>
      </c>
      <c r="CR29" s="347">
        <v>91281</v>
      </c>
      <c r="CS29" s="347">
        <v>91511</v>
      </c>
      <c r="CT29" s="347">
        <v>91971</v>
      </c>
      <c r="CU29" s="348">
        <v>92186</v>
      </c>
      <c r="CV29" s="346">
        <v>92316</v>
      </c>
      <c r="CW29" s="347">
        <v>92323</v>
      </c>
      <c r="CX29" s="347">
        <v>92485</v>
      </c>
      <c r="CY29" s="347">
        <v>92451</v>
      </c>
      <c r="CZ29" s="347">
        <v>92688</v>
      </c>
      <c r="DA29" s="347">
        <v>92596</v>
      </c>
      <c r="DB29" s="347">
        <v>91821</v>
      </c>
      <c r="DC29" s="347">
        <v>92126</v>
      </c>
      <c r="DD29" s="347">
        <v>92143</v>
      </c>
      <c r="DE29" s="347">
        <v>92393</v>
      </c>
      <c r="DF29" s="347">
        <v>92773</v>
      </c>
      <c r="DG29" s="348">
        <v>92699</v>
      </c>
      <c r="DH29" s="346">
        <v>93374</v>
      </c>
      <c r="DI29" s="347">
        <v>93356</v>
      </c>
      <c r="DJ29" s="347">
        <v>94067</v>
      </c>
      <c r="DK29" s="347">
        <v>93888</v>
      </c>
      <c r="DL29" s="347">
        <v>94558</v>
      </c>
      <c r="DM29" s="347">
        <v>94649</v>
      </c>
      <c r="DN29" s="347">
        <v>94494</v>
      </c>
      <c r="DO29" s="347">
        <v>94505</v>
      </c>
      <c r="DP29" s="347">
        <v>94485</v>
      </c>
      <c r="DQ29" s="347">
        <v>94215</v>
      </c>
      <c r="DR29" s="347">
        <v>93496</v>
      </c>
      <c r="DS29" s="350">
        <v>93338</v>
      </c>
      <c r="DT29" s="346">
        <v>93145</v>
      </c>
      <c r="DU29" s="347">
        <v>94262</v>
      </c>
      <c r="DV29" s="347">
        <v>95419</v>
      </c>
      <c r="DW29" s="347">
        <v>95605</v>
      </c>
      <c r="DX29" s="347">
        <v>95970</v>
      </c>
      <c r="DY29" s="347">
        <v>96057</v>
      </c>
      <c r="DZ29" s="347">
        <v>95950</v>
      </c>
      <c r="EA29" s="347">
        <v>95058</v>
      </c>
      <c r="EB29" s="347">
        <v>95194</v>
      </c>
      <c r="EC29" s="347">
        <v>95173</v>
      </c>
      <c r="ED29" s="347">
        <v>95014</v>
      </c>
      <c r="EE29" s="350">
        <v>94846</v>
      </c>
      <c r="EF29" s="346">
        <v>95163</v>
      </c>
      <c r="EG29" s="347">
        <v>95390</v>
      </c>
      <c r="EH29" s="347">
        <v>95074</v>
      </c>
      <c r="EI29" s="347">
        <v>95045</v>
      </c>
      <c r="EJ29" s="347">
        <v>95527</v>
      </c>
      <c r="EK29" s="347">
        <v>95830</v>
      </c>
      <c r="EL29" s="347">
        <v>96707</v>
      </c>
      <c r="EM29" s="347">
        <v>96712</v>
      </c>
      <c r="EN29" s="347">
        <v>98570</v>
      </c>
      <c r="EO29" s="347">
        <v>98109</v>
      </c>
      <c r="EP29" s="347">
        <v>97966</v>
      </c>
      <c r="EQ29" s="350">
        <v>98310</v>
      </c>
      <c r="ER29" s="346">
        <v>98138</v>
      </c>
      <c r="ES29" s="347">
        <v>98463</v>
      </c>
      <c r="ET29" s="347">
        <v>99824</v>
      </c>
      <c r="EU29" s="347">
        <v>99786</v>
      </c>
      <c r="EV29" s="347">
        <v>100270</v>
      </c>
      <c r="EW29" s="350">
        <v>100134</v>
      </c>
      <c r="EX29" s="350">
        <v>102180</v>
      </c>
      <c r="EY29" s="350">
        <v>102129</v>
      </c>
      <c r="EZ29" s="348">
        <v>102260</v>
      </c>
      <c r="FA29" s="348">
        <v>102588</v>
      </c>
      <c r="FB29" s="348">
        <v>102427</v>
      </c>
      <c r="FC29" s="348">
        <v>102427</v>
      </c>
      <c r="FD29" s="348">
        <v>103188</v>
      </c>
      <c r="FE29" s="348">
        <v>103315</v>
      </c>
      <c r="FF29" s="348">
        <v>102513</v>
      </c>
      <c r="FG29" s="348">
        <v>101945</v>
      </c>
      <c r="FH29" s="348">
        <v>101972</v>
      </c>
      <c r="FI29" s="348">
        <v>101756</v>
      </c>
      <c r="FJ29" s="348">
        <v>101587</v>
      </c>
      <c r="FK29" s="348">
        <v>102268</v>
      </c>
      <c r="FL29" s="348">
        <v>101724</v>
      </c>
      <c r="FM29" s="348"/>
      <c r="FN29" s="348"/>
      <c r="FO29" s="348"/>
      <c r="FP29" s="98">
        <v>-544</v>
      </c>
      <c r="FQ29" s="82">
        <v>-0.53478038614289647</v>
      </c>
      <c r="FR29" s="98">
        <v>-703</v>
      </c>
      <c r="FS29" s="82">
        <v>-0.71508493540840201</v>
      </c>
      <c r="GB29" s="208"/>
    </row>
    <row r="30" spans="1:187" ht="15" outlineLevel="2">
      <c r="A30" s="336">
        <v>873</v>
      </c>
      <c r="B30" s="51" t="s">
        <v>292</v>
      </c>
      <c r="C30" s="320" t="s">
        <v>337</v>
      </c>
      <c r="D30" s="346">
        <v>7019</v>
      </c>
      <c r="E30" s="347">
        <v>7077</v>
      </c>
      <c r="F30" s="347">
        <v>7155</v>
      </c>
      <c r="G30" s="347">
        <v>7150</v>
      </c>
      <c r="H30" s="347">
        <v>7140</v>
      </c>
      <c r="I30" s="347">
        <v>7097</v>
      </c>
      <c r="J30" s="347">
        <v>7079</v>
      </c>
      <c r="K30" s="347">
        <v>7092</v>
      </c>
      <c r="L30" s="347">
        <v>7018</v>
      </c>
      <c r="M30" s="347">
        <v>6963</v>
      </c>
      <c r="N30" s="347">
        <v>6906</v>
      </c>
      <c r="O30" s="348">
        <v>7049</v>
      </c>
      <c r="P30" s="346">
        <v>7048</v>
      </c>
      <c r="Q30" s="347">
        <v>7023</v>
      </c>
      <c r="R30" s="349">
        <v>7182</v>
      </c>
      <c r="S30" s="347">
        <v>7444</v>
      </c>
      <c r="T30" s="347">
        <v>7562</v>
      </c>
      <c r="U30" s="347">
        <v>7575</v>
      </c>
      <c r="V30" s="347">
        <v>7540</v>
      </c>
      <c r="W30" s="347">
        <v>7544</v>
      </c>
      <c r="X30" s="347">
        <v>7535</v>
      </c>
      <c r="Y30" s="347">
        <v>7484</v>
      </c>
      <c r="Z30" s="347">
        <v>7476</v>
      </c>
      <c r="AA30" s="348">
        <v>7459</v>
      </c>
      <c r="AB30" s="346">
        <v>7008</v>
      </c>
      <c r="AC30" s="347">
        <v>6929</v>
      </c>
      <c r="AD30" s="347">
        <v>6897</v>
      </c>
      <c r="AE30" s="347">
        <v>7039</v>
      </c>
      <c r="AF30" s="347">
        <v>7043</v>
      </c>
      <c r="AG30" s="347">
        <v>7036</v>
      </c>
      <c r="AH30" s="347">
        <v>7030</v>
      </c>
      <c r="AI30" s="347">
        <v>7095</v>
      </c>
      <c r="AJ30" s="347">
        <v>7162</v>
      </c>
      <c r="AK30" s="347">
        <v>7247</v>
      </c>
      <c r="AL30" s="347">
        <v>6806</v>
      </c>
      <c r="AM30" s="348">
        <v>6916</v>
      </c>
      <c r="AN30" s="346">
        <v>6954</v>
      </c>
      <c r="AO30" s="347">
        <v>6931</v>
      </c>
      <c r="AP30" s="347">
        <v>6958</v>
      </c>
      <c r="AQ30" s="347">
        <v>6970</v>
      </c>
      <c r="AR30" s="347">
        <v>6995</v>
      </c>
      <c r="AS30" s="347">
        <v>6983</v>
      </c>
      <c r="AT30" s="347">
        <v>6991</v>
      </c>
      <c r="AU30" s="347">
        <v>7017</v>
      </c>
      <c r="AV30" s="347">
        <v>6988</v>
      </c>
      <c r="AW30" s="347">
        <v>6908</v>
      </c>
      <c r="AX30" s="347">
        <v>6904</v>
      </c>
      <c r="AY30" s="348">
        <v>6902</v>
      </c>
      <c r="AZ30" s="346">
        <v>6926</v>
      </c>
      <c r="BA30" s="347">
        <v>6983</v>
      </c>
      <c r="BB30" s="347">
        <v>6979</v>
      </c>
      <c r="BC30" s="347">
        <v>6966</v>
      </c>
      <c r="BD30" s="347">
        <v>6969</v>
      </c>
      <c r="BE30" s="347">
        <v>6954</v>
      </c>
      <c r="BF30" s="347">
        <v>6940</v>
      </c>
      <c r="BG30" s="347">
        <v>6925</v>
      </c>
      <c r="BH30" s="347">
        <v>6958</v>
      </c>
      <c r="BI30" s="347">
        <v>6901</v>
      </c>
      <c r="BJ30" s="347">
        <v>6936</v>
      </c>
      <c r="BK30" s="348">
        <v>6931</v>
      </c>
      <c r="BL30" s="346">
        <v>6927</v>
      </c>
      <c r="BM30" s="351">
        <v>6951</v>
      </c>
      <c r="BN30" s="351">
        <v>6965</v>
      </c>
      <c r="BO30" s="351">
        <v>6971</v>
      </c>
      <c r="BP30" s="351">
        <v>6971</v>
      </c>
      <c r="BQ30" s="351">
        <v>6937</v>
      </c>
      <c r="BR30" s="351">
        <v>6866</v>
      </c>
      <c r="BS30" s="351">
        <v>6804</v>
      </c>
      <c r="BT30" s="351">
        <v>6766</v>
      </c>
      <c r="BU30" s="351">
        <v>6746</v>
      </c>
      <c r="BV30" s="351">
        <v>6719</v>
      </c>
      <c r="BW30" s="348">
        <v>6747</v>
      </c>
      <c r="BX30" s="346">
        <v>6738</v>
      </c>
      <c r="BY30" s="351">
        <v>6730</v>
      </c>
      <c r="BZ30" s="351">
        <v>6736</v>
      </c>
      <c r="CA30" s="351">
        <v>6685</v>
      </c>
      <c r="CB30" s="351">
        <v>6681</v>
      </c>
      <c r="CC30" s="351">
        <v>6606</v>
      </c>
      <c r="CD30" s="351">
        <v>6575</v>
      </c>
      <c r="CE30" s="351">
        <v>6599</v>
      </c>
      <c r="CF30" s="351">
        <v>6587</v>
      </c>
      <c r="CG30" s="347">
        <v>6615</v>
      </c>
      <c r="CH30" s="347">
        <v>6599</v>
      </c>
      <c r="CI30" s="348">
        <v>6622</v>
      </c>
      <c r="CJ30" s="346">
        <v>6626</v>
      </c>
      <c r="CK30" s="347">
        <v>6655</v>
      </c>
      <c r="CL30" s="347">
        <v>6675</v>
      </c>
      <c r="CM30" s="347">
        <v>6658</v>
      </c>
      <c r="CN30" s="347">
        <v>6758</v>
      </c>
      <c r="CO30" s="347">
        <v>6830</v>
      </c>
      <c r="CP30" s="347">
        <v>6830</v>
      </c>
      <c r="CQ30" s="347">
        <v>6876</v>
      </c>
      <c r="CR30" s="347">
        <v>6872</v>
      </c>
      <c r="CS30" s="347">
        <v>6871</v>
      </c>
      <c r="CT30" s="347">
        <v>6896</v>
      </c>
      <c r="CU30" s="348">
        <v>6982</v>
      </c>
      <c r="CV30" s="346">
        <v>6997</v>
      </c>
      <c r="CW30" s="347">
        <v>7027</v>
      </c>
      <c r="CX30" s="347">
        <v>7021</v>
      </c>
      <c r="CY30" s="347">
        <v>6954</v>
      </c>
      <c r="CZ30" s="347">
        <v>6950</v>
      </c>
      <c r="DA30" s="347">
        <v>6953</v>
      </c>
      <c r="DB30" s="347">
        <v>6945</v>
      </c>
      <c r="DC30" s="347">
        <v>6926</v>
      </c>
      <c r="DD30" s="347">
        <v>6945</v>
      </c>
      <c r="DE30" s="347">
        <v>6932</v>
      </c>
      <c r="DF30" s="347">
        <v>6952</v>
      </c>
      <c r="DG30" s="348">
        <v>6963</v>
      </c>
      <c r="DH30" s="346">
        <v>6962</v>
      </c>
      <c r="DI30" s="347">
        <v>7036</v>
      </c>
      <c r="DJ30" s="347">
        <v>7028</v>
      </c>
      <c r="DK30" s="347">
        <v>6991</v>
      </c>
      <c r="DL30" s="347">
        <v>6979</v>
      </c>
      <c r="DM30" s="347">
        <v>6980</v>
      </c>
      <c r="DN30" s="347">
        <v>6977</v>
      </c>
      <c r="DO30" s="347">
        <v>6954</v>
      </c>
      <c r="DP30" s="347">
        <v>6962</v>
      </c>
      <c r="DQ30" s="347">
        <v>6994</v>
      </c>
      <c r="DR30" s="347">
        <v>6957</v>
      </c>
      <c r="DS30" s="350">
        <v>6969</v>
      </c>
      <c r="DT30" s="346">
        <v>7027</v>
      </c>
      <c r="DU30" s="347">
        <v>7127</v>
      </c>
      <c r="DV30" s="347">
        <v>7112</v>
      </c>
      <c r="DW30" s="347">
        <v>7117</v>
      </c>
      <c r="DX30" s="347">
        <v>7119</v>
      </c>
      <c r="DY30" s="347">
        <v>7098</v>
      </c>
      <c r="DZ30" s="347">
        <v>7108</v>
      </c>
      <c r="EA30" s="347">
        <v>7065</v>
      </c>
      <c r="EB30" s="347">
        <v>7089</v>
      </c>
      <c r="EC30" s="347">
        <v>7110</v>
      </c>
      <c r="ED30" s="347">
        <v>7114</v>
      </c>
      <c r="EE30" s="350">
        <v>7148</v>
      </c>
      <c r="EF30" s="346">
        <v>7216</v>
      </c>
      <c r="EG30" s="347">
        <v>7263</v>
      </c>
      <c r="EH30" s="347">
        <v>7275</v>
      </c>
      <c r="EI30" s="347">
        <v>7222</v>
      </c>
      <c r="EJ30" s="347">
        <v>7229</v>
      </c>
      <c r="EK30" s="347">
        <v>7272</v>
      </c>
      <c r="EL30" s="347">
        <v>7276</v>
      </c>
      <c r="EM30" s="347">
        <v>7312</v>
      </c>
      <c r="EN30" s="347">
        <v>7399</v>
      </c>
      <c r="EO30" s="347">
        <v>7393</v>
      </c>
      <c r="EP30" s="347">
        <v>7402</v>
      </c>
      <c r="EQ30" s="350">
        <v>7418</v>
      </c>
      <c r="ER30" s="346">
        <v>7460</v>
      </c>
      <c r="ES30" s="347">
        <v>7483</v>
      </c>
      <c r="ET30" s="347">
        <v>7474</v>
      </c>
      <c r="EU30" s="347">
        <v>7426</v>
      </c>
      <c r="EV30" s="347">
        <v>7423</v>
      </c>
      <c r="EW30" s="350">
        <v>7417</v>
      </c>
      <c r="EX30" s="350">
        <v>7434</v>
      </c>
      <c r="EY30" s="350">
        <v>7498</v>
      </c>
      <c r="EZ30" s="348">
        <v>7475</v>
      </c>
      <c r="FA30" s="348">
        <v>7513</v>
      </c>
      <c r="FB30" s="348">
        <v>7504</v>
      </c>
      <c r="FC30" s="348">
        <v>7583</v>
      </c>
      <c r="FD30" s="348">
        <v>7641</v>
      </c>
      <c r="FE30" s="348">
        <v>7667</v>
      </c>
      <c r="FF30" s="348">
        <v>7573</v>
      </c>
      <c r="FG30" s="348">
        <v>7543</v>
      </c>
      <c r="FH30" s="348">
        <v>7474</v>
      </c>
      <c r="FI30" s="348">
        <v>7463</v>
      </c>
      <c r="FJ30" s="348">
        <v>7479</v>
      </c>
      <c r="FK30" s="348">
        <v>7448</v>
      </c>
      <c r="FL30" s="348">
        <v>7419</v>
      </c>
      <c r="FM30" s="348"/>
      <c r="FN30" s="348"/>
      <c r="FO30" s="348"/>
      <c r="FP30" s="98">
        <v>-29</v>
      </c>
      <c r="FQ30" s="82">
        <v>-0.39088825987329834</v>
      </c>
      <c r="FR30" s="98">
        <v>-164</v>
      </c>
      <c r="FS30" s="82">
        <v>-2.2108385009436504</v>
      </c>
    </row>
    <row r="31" spans="1:187" ht="15" outlineLevel="1">
      <c r="A31" s="44" t="s">
        <v>293</v>
      </c>
      <c r="B31" s="41"/>
      <c r="C31" s="45" t="s">
        <v>293</v>
      </c>
      <c r="D31" s="46">
        <v>118731</v>
      </c>
      <c r="E31" s="47">
        <v>119059</v>
      </c>
      <c r="F31" s="47">
        <v>118674</v>
      </c>
      <c r="G31" s="47">
        <v>117812</v>
      </c>
      <c r="H31" s="47">
        <v>117375</v>
      </c>
      <c r="I31" s="47">
        <v>118002</v>
      </c>
      <c r="J31" s="47">
        <v>116855</v>
      </c>
      <c r="K31" s="47">
        <v>117538</v>
      </c>
      <c r="L31" s="47">
        <v>116668</v>
      </c>
      <c r="M31" s="47">
        <v>117697</v>
      </c>
      <c r="N31" s="47">
        <v>117640</v>
      </c>
      <c r="O31" s="48">
        <v>119944</v>
      </c>
      <c r="P31" s="46">
        <v>120530</v>
      </c>
      <c r="Q31" s="47">
        <v>120445</v>
      </c>
      <c r="R31" s="49">
        <v>121132</v>
      </c>
      <c r="S31" s="47">
        <v>120711</v>
      </c>
      <c r="T31" s="47">
        <v>121721</v>
      </c>
      <c r="U31" s="47">
        <v>122087</v>
      </c>
      <c r="V31" s="47">
        <v>122493</v>
      </c>
      <c r="W31" s="47">
        <v>122083</v>
      </c>
      <c r="X31" s="47">
        <v>122091</v>
      </c>
      <c r="Y31" s="47">
        <v>123085</v>
      </c>
      <c r="Z31" s="47">
        <v>123530</v>
      </c>
      <c r="AA31" s="48">
        <v>123835</v>
      </c>
      <c r="AB31" s="46">
        <v>123245</v>
      </c>
      <c r="AC31" s="47">
        <v>124719</v>
      </c>
      <c r="AD31" s="47">
        <v>124744</v>
      </c>
      <c r="AE31" s="47">
        <v>125057</v>
      </c>
      <c r="AF31" s="47">
        <v>125178</v>
      </c>
      <c r="AG31" s="47">
        <v>124213</v>
      </c>
      <c r="AH31" s="47">
        <v>123901</v>
      </c>
      <c r="AI31" s="47">
        <v>124263</v>
      </c>
      <c r="AJ31" s="47">
        <v>124980</v>
      </c>
      <c r="AK31" s="47">
        <v>126198</v>
      </c>
      <c r="AL31" s="47">
        <v>125785</v>
      </c>
      <c r="AM31" s="48">
        <v>126607</v>
      </c>
      <c r="AN31" s="46">
        <v>126717</v>
      </c>
      <c r="AO31" s="47">
        <v>126942</v>
      </c>
      <c r="AP31" s="47">
        <v>127631</v>
      </c>
      <c r="AQ31" s="47">
        <v>127439</v>
      </c>
      <c r="AR31" s="47">
        <v>128194</v>
      </c>
      <c r="AS31" s="47">
        <v>128675</v>
      </c>
      <c r="AT31" s="47">
        <v>128561</v>
      </c>
      <c r="AU31" s="47">
        <v>128923</v>
      </c>
      <c r="AV31" s="47">
        <v>128842</v>
      </c>
      <c r="AW31" s="47">
        <v>129387</v>
      </c>
      <c r="AX31" s="47">
        <v>129269</v>
      </c>
      <c r="AY31" s="48">
        <v>129739</v>
      </c>
      <c r="AZ31" s="46">
        <v>129949</v>
      </c>
      <c r="BA31" s="47">
        <v>131072</v>
      </c>
      <c r="BB31" s="47">
        <v>132123</v>
      </c>
      <c r="BC31" s="47">
        <v>132462</v>
      </c>
      <c r="BD31" s="47">
        <v>132402</v>
      </c>
      <c r="BE31" s="47">
        <v>131809</v>
      </c>
      <c r="BF31" s="47">
        <v>131708</v>
      </c>
      <c r="BG31" s="47">
        <v>130779</v>
      </c>
      <c r="BH31" s="47">
        <v>130735</v>
      </c>
      <c r="BI31" s="47">
        <v>129441</v>
      </c>
      <c r="BJ31" s="47">
        <v>130840</v>
      </c>
      <c r="BK31" s="48">
        <v>131650</v>
      </c>
      <c r="BL31" s="46">
        <v>132068</v>
      </c>
      <c r="BM31" s="113">
        <v>133016</v>
      </c>
      <c r="BN31" s="113">
        <v>133058</v>
      </c>
      <c r="BO31" s="113">
        <v>133025</v>
      </c>
      <c r="BP31" s="113">
        <v>133366</v>
      </c>
      <c r="BQ31" s="113">
        <v>133128</v>
      </c>
      <c r="BR31" s="113">
        <v>131862</v>
      </c>
      <c r="BS31" s="113">
        <v>130701</v>
      </c>
      <c r="BT31" s="113">
        <v>131020</v>
      </c>
      <c r="BU31" s="113">
        <v>131037</v>
      </c>
      <c r="BV31" s="113">
        <v>131299</v>
      </c>
      <c r="BW31" s="48">
        <v>131454</v>
      </c>
      <c r="BX31" s="46">
        <v>131531</v>
      </c>
      <c r="BY31" s="113">
        <v>131112</v>
      </c>
      <c r="BZ31" s="113">
        <v>130325</v>
      </c>
      <c r="CA31" s="113">
        <v>129334</v>
      </c>
      <c r="CB31" s="113">
        <v>128712</v>
      </c>
      <c r="CC31" s="113">
        <v>126343</v>
      </c>
      <c r="CD31" s="113">
        <v>126250</v>
      </c>
      <c r="CE31" s="113">
        <v>126229</v>
      </c>
      <c r="CF31" s="113">
        <v>125661</v>
      </c>
      <c r="CG31" s="47">
        <v>125422</v>
      </c>
      <c r="CH31" s="47">
        <v>125294</v>
      </c>
      <c r="CI31" s="48">
        <v>124796</v>
      </c>
      <c r="CJ31" s="46">
        <v>124192</v>
      </c>
      <c r="CK31" s="47">
        <v>124531</v>
      </c>
      <c r="CL31" s="47">
        <v>124367</v>
      </c>
      <c r="CM31" s="47">
        <v>124429</v>
      </c>
      <c r="CN31" s="47">
        <v>125106</v>
      </c>
      <c r="CO31" s="47">
        <v>125829</v>
      </c>
      <c r="CP31" s="47">
        <v>126914</v>
      </c>
      <c r="CQ31" s="47">
        <v>126908</v>
      </c>
      <c r="CR31" s="47">
        <v>128405</v>
      </c>
      <c r="CS31" s="47">
        <v>129406</v>
      </c>
      <c r="CT31" s="47">
        <v>129886</v>
      </c>
      <c r="CU31" s="48">
        <v>130507</v>
      </c>
      <c r="CV31" s="46">
        <v>130453</v>
      </c>
      <c r="CW31" s="47">
        <v>130355</v>
      </c>
      <c r="CX31" s="47">
        <v>129985</v>
      </c>
      <c r="CY31" s="47">
        <v>130119</v>
      </c>
      <c r="CZ31" s="47">
        <v>130083</v>
      </c>
      <c r="DA31" s="47">
        <v>129814</v>
      </c>
      <c r="DB31" s="47">
        <v>130276</v>
      </c>
      <c r="DC31" s="47">
        <v>130108</v>
      </c>
      <c r="DD31" s="47">
        <v>130287</v>
      </c>
      <c r="DE31" s="47">
        <v>130215</v>
      </c>
      <c r="DF31" s="47">
        <v>130437</v>
      </c>
      <c r="DG31" s="48">
        <v>130104</v>
      </c>
      <c r="DH31" s="46">
        <v>130097</v>
      </c>
      <c r="DI31" s="47">
        <v>130117</v>
      </c>
      <c r="DJ31" s="47">
        <v>130580</v>
      </c>
      <c r="DK31" s="47">
        <v>130241</v>
      </c>
      <c r="DL31" s="47">
        <v>129855</v>
      </c>
      <c r="DM31" s="47">
        <v>129574</v>
      </c>
      <c r="DN31" s="47">
        <v>129030</v>
      </c>
      <c r="DO31" s="47">
        <v>129216</v>
      </c>
      <c r="DP31" s="47">
        <v>129540</v>
      </c>
      <c r="DQ31" s="47">
        <v>129274</v>
      </c>
      <c r="DR31" s="47">
        <v>128987</v>
      </c>
      <c r="DS31" s="50">
        <v>129469</v>
      </c>
      <c r="DT31" s="46">
        <v>129471</v>
      </c>
      <c r="DU31" s="47">
        <v>132086</v>
      </c>
      <c r="DV31" s="47">
        <v>133223</v>
      </c>
      <c r="DW31" s="47">
        <v>133616</v>
      </c>
      <c r="DX31" s="47">
        <v>134927</v>
      </c>
      <c r="DY31" s="47">
        <v>135012</v>
      </c>
      <c r="DZ31" s="47">
        <v>134984</v>
      </c>
      <c r="EA31" s="47">
        <v>133488</v>
      </c>
      <c r="EB31" s="47">
        <v>133642</v>
      </c>
      <c r="EC31" s="47">
        <v>133226</v>
      </c>
      <c r="ED31" s="47">
        <v>132791</v>
      </c>
      <c r="EE31" s="50">
        <v>132444</v>
      </c>
      <c r="EF31" s="46">
        <v>132760</v>
      </c>
      <c r="EG31" s="47">
        <v>133328</v>
      </c>
      <c r="EH31" s="47">
        <v>132995</v>
      </c>
      <c r="EI31" s="47">
        <v>132944</v>
      </c>
      <c r="EJ31" s="47">
        <v>132706</v>
      </c>
      <c r="EK31" s="47">
        <v>132896</v>
      </c>
      <c r="EL31" s="47">
        <v>133379</v>
      </c>
      <c r="EM31" s="47">
        <v>133765</v>
      </c>
      <c r="EN31" s="47">
        <v>135142</v>
      </c>
      <c r="EO31" s="47">
        <v>135235</v>
      </c>
      <c r="EP31" s="47">
        <v>135235</v>
      </c>
      <c r="EQ31" s="50">
        <v>135251</v>
      </c>
      <c r="ER31" s="46">
        <v>136047</v>
      </c>
      <c r="ES31" s="47">
        <v>136199</v>
      </c>
      <c r="ET31" s="47">
        <v>135336</v>
      </c>
      <c r="EU31" s="47">
        <v>135171</v>
      </c>
      <c r="EV31" s="47">
        <v>135967</v>
      </c>
      <c r="EW31" s="50">
        <v>136021</v>
      </c>
      <c r="EX31" s="50">
        <v>139239</v>
      </c>
      <c r="EY31" s="50">
        <v>139653</v>
      </c>
      <c r="EZ31" s="48">
        <v>139456</v>
      </c>
      <c r="FA31" s="48">
        <v>140199</v>
      </c>
      <c r="FB31" s="48">
        <v>140376</v>
      </c>
      <c r="FC31" s="48">
        <v>141033</v>
      </c>
      <c r="FD31" s="48">
        <v>142003</v>
      </c>
      <c r="FE31" s="48">
        <v>142569</v>
      </c>
      <c r="FF31" s="48">
        <v>141712</v>
      </c>
      <c r="FG31" s="48">
        <v>141947</v>
      </c>
      <c r="FH31" s="48">
        <v>141979</v>
      </c>
      <c r="FI31" s="48">
        <v>141673</v>
      </c>
      <c r="FJ31" s="48">
        <v>141921</v>
      </c>
      <c r="FK31" s="48">
        <v>142221</v>
      </c>
      <c r="FL31" s="48">
        <v>142218</v>
      </c>
      <c r="FM31" s="48"/>
      <c r="FN31" s="48"/>
      <c r="FO31" s="48"/>
      <c r="FP31" s="98">
        <v>-3</v>
      </c>
      <c r="FQ31" s="82">
        <v>-2.1094376239294602E-3</v>
      </c>
      <c r="FR31" s="98">
        <v>1185</v>
      </c>
      <c r="FS31" s="82">
        <v>0.87614879002743051</v>
      </c>
      <c r="FX31" s="208">
        <v>2016</v>
      </c>
      <c r="FY31" s="208">
        <v>2017</v>
      </c>
      <c r="FZ31" s="208">
        <v>2018</v>
      </c>
      <c r="GA31">
        <v>2019</v>
      </c>
      <c r="GB31" s="208">
        <v>2020</v>
      </c>
      <c r="GC31" s="208">
        <v>2021</v>
      </c>
      <c r="GD31">
        <v>2022</v>
      </c>
      <c r="GE31">
        <v>2023</v>
      </c>
    </row>
    <row r="32" spans="1:187" ht="15" outlineLevel="2">
      <c r="A32" s="336">
        <v>31</v>
      </c>
      <c r="B32" s="51" t="s">
        <v>293</v>
      </c>
      <c r="C32" s="320" t="s">
        <v>338</v>
      </c>
      <c r="D32" s="346">
        <v>14617</v>
      </c>
      <c r="E32" s="347">
        <v>14666</v>
      </c>
      <c r="F32" s="347">
        <v>14634</v>
      </c>
      <c r="G32" s="347">
        <v>14645</v>
      </c>
      <c r="H32" s="347">
        <v>14572</v>
      </c>
      <c r="I32" s="347">
        <v>14583</v>
      </c>
      <c r="J32" s="347">
        <v>14513</v>
      </c>
      <c r="K32" s="347">
        <v>14543</v>
      </c>
      <c r="L32" s="347">
        <v>14341</v>
      </c>
      <c r="M32" s="347">
        <v>14490</v>
      </c>
      <c r="N32" s="347">
        <v>14393</v>
      </c>
      <c r="O32" s="348">
        <v>14638</v>
      </c>
      <c r="P32" s="346">
        <v>14810</v>
      </c>
      <c r="Q32" s="347">
        <v>15189</v>
      </c>
      <c r="R32" s="349">
        <v>15195</v>
      </c>
      <c r="S32" s="347">
        <v>15112</v>
      </c>
      <c r="T32" s="347">
        <v>15004</v>
      </c>
      <c r="U32" s="347">
        <v>14943</v>
      </c>
      <c r="V32" s="347">
        <v>15000</v>
      </c>
      <c r="W32" s="347">
        <v>14924</v>
      </c>
      <c r="X32" s="347">
        <v>14857</v>
      </c>
      <c r="Y32" s="347">
        <v>14935</v>
      </c>
      <c r="Z32" s="347">
        <v>14988</v>
      </c>
      <c r="AA32" s="348">
        <v>15146</v>
      </c>
      <c r="AB32" s="346">
        <v>15144</v>
      </c>
      <c r="AC32" s="347">
        <v>15394</v>
      </c>
      <c r="AD32" s="347">
        <v>15405</v>
      </c>
      <c r="AE32" s="347">
        <v>15459</v>
      </c>
      <c r="AF32" s="347">
        <v>15492</v>
      </c>
      <c r="AG32" s="347">
        <v>15611</v>
      </c>
      <c r="AH32" s="347">
        <v>15574</v>
      </c>
      <c r="AI32" s="347">
        <v>15631</v>
      </c>
      <c r="AJ32" s="347">
        <v>15719</v>
      </c>
      <c r="AK32" s="347">
        <v>15968</v>
      </c>
      <c r="AL32" s="347">
        <v>16043</v>
      </c>
      <c r="AM32" s="348">
        <v>16305</v>
      </c>
      <c r="AN32" s="346">
        <v>16345</v>
      </c>
      <c r="AO32" s="347">
        <v>16481</v>
      </c>
      <c r="AP32" s="347">
        <v>16633</v>
      </c>
      <c r="AQ32" s="347">
        <v>16695</v>
      </c>
      <c r="AR32" s="347">
        <v>16735</v>
      </c>
      <c r="AS32" s="347">
        <v>16835</v>
      </c>
      <c r="AT32" s="347">
        <v>16774</v>
      </c>
      <c r="AU32" s="347">
        <v>16951</v>
      </c>
      <c r="AV32" s="347">
        <v>16911</v>
      </c>
      <c r="AW32" s="347">
        <v>17021</v>
      </c>
      <c r="AX32" s="347">
        <v>16984</v>
      </c>
      <c r="AY32" s="348">
        <v>17082</v>
      </c>
      <c r="AZ32" s="346">
        <v>17083</v>
      </c>
      <c r="BA32" s="347">
        <v>17065</v>
      </c>
      <c r="BB32" s="347">
        <v>17279</v>
      </c>
      <c r="BC32" s="347">
        <v>17333</v>
      </c>
      <c r="BD32" s="347">
        <v>17325</v>
      </c>
      <c r="BE32" s="347">
        <v>17205</v>
      </c>
      <c r="BF32" s="347">
        <v>17127</v>
      </c>
      <c r="BG32" s="347">
        <v>17073</v>
      </c>
      <c r="BH32" s="347">
        <v>17015</v>
      </c>
      <c r="BI32" s="347">
        <v>16888</v>
      </c>
      <c r="BJ32" s="347">
        <v>17136</v>
      </c>
      <c r="BK32" s="348">
        <v>17242</v>
      </c>
      <c r="BL32" s="346">
        <v>17336</v>
      </c>
      <c r="BM32" s="351">
        <v>17411</v>
      </c>
      <c r="BN32" s="351">
        <v>17403</v>
      </c>
      <c r="BO32" s="351">
        <v>17395</v>
      </c>
      <c r="BP32" s="351">
        <v>17437</v>
      </c>
      <c r="BQ32" s="351">
        <v>17455</v>
      </c>
      <c r="BR32" s="351">
        <v>17399</v>
      </c>
      <c r="BS32" s="351">
        <v>17278</v>
      </c>
      <c r="BT32" s="351">
        <v>17309</v>
      </c>
      <c r="BU32" s="351">
        <v>17258</v>
      </c>
      <c r="BV32" s="351">
        <v>17255</v>
      </c>
      <c r="BW32" s="348">
        <v>17263</v>
      </c>
      <c r="BX32" s="346">
        <v>17304</v>
      </c>
      <c r="BY32" s="351">
        <v>17281</v>
      </c>
      <c r="BZ32" s="351">
        <v>17198</v>
      </c>
      <c r="CA32" s="351">
        <v>16971</v>
      </c>
      <c r="CB32" s="351">
        <v>16876</v>
      </c>
      <c r="CC32" s="351">
        <v>16288</v>
      </c>
      <c r="CD32" s="351">
        <v>16286</v>
      </c>
      <c r="CE32" s="351">
        <v>16277</v>
      </c>
      <c r="CF32" s="351">
        <v>16142</v>
      </c>
      <c r="CG32" s="347">
        <v>16125</v>
      </c>
      <c r="CH32" s="347">
        <v>16070</v>
      </c>
      <c r="CI32" s="348">
        <v>15971</v>
      </c>
      <c r="CJ32" s="346">
        <v>15868</v>
      </c>
      <c r="CK32" s="347">
        <v>15909</v>
      </c>
      <c r="CL32" s="347">
        <v>15901</v>
      </c>
      <c r="CM32" s="347">
        <v>15892</v>
      </c>
      <c r="CN32" s="347">
        <v>16029</v>
      </c>
      <c r="CO32" s="347">
        <v>16071</v>
      </c>
      <c r="CP32" s="347">
        <v>16327</v>
      </c>
      <c r="CQ32" s="347">
        <v>16408</v>
      </c>
      <c r="CR32" s="347">
        <v>16516</v>
      </c>
      <c r="CS32" s="347">
        <v>16633</v>
      </c>
      <c r="CT32" s="347">
        <v>16721</v>
      </c>
      <c r="CU32" s="348">
        <v>16761</v>
      </c>
      <c r="CV32" s="346">
        <v>16847</v>
      </c>
      <c r="CW32" s="347">
        <v>16842</v>
      </c>
      <c r="CX32" s="347">
        <v>16854</v>
      </c>
      <c r="CY32" s="347">
        <v>16835</v>
      </c>
      <c r="CZ32" s="347">
        <v>16776</v>
      </c>
      <c r="DA32" s="347">
        <v>16784</v>
      </c>
      <c r="DB32" s="347">
        <v>16863</v>
      </c>
      <c r="DC32" s="347">
        <v>16836</v>
      </c>
      <c r="DD32" s="347">
        <v>16821</v>
      </c>
      <c r="DE32" s="347">
        <v>16799</v>
      </c>
      <c r="DF32" s="347">
        <v>16852</v>
      </c>
      <c r="DG32" s="348">
        <v>16860</v>
      </c>
      <c r="DH32" s="346">
        <v>16874</v>
      </c>
      <c r="DI32" s="347">
        <v>16833</v>
      </c>
      <c r="DJ32" s="347">
        <v>16976</v>
      </c>
      <c r="DK32" s="347">
        <v>16948</v>
      </c>
      <c r="DL32" s="347">
        <v>16874</v>
      </c>
      <c r="DM32" s="347">
        <v>16840</v>
      </c>
      <c r="DN32" s="347">
        <v>16815</v>
      </c>
      <c r="DO32" s="347">
        <v>16869</v>
      </c>
      <c r="DP32" s="347">
        <v>16858</v>
      </c>
      <c r="DQ32" s="347">
        <v>16838</v>
      </c>
      <c r="DR32" s="347">
        <v>16862</v>
      </c>
      <c r="DS32" s="350">
        <v>16851</v>
      </c>
      <c r="DT32" s="346">
        <v>16875</v>
      </c>
      <c r="DU32" s="347">
        <v>17160</v>
      </c>
      <c r="DV32" s="347">
        <v>17231</v>
      </c>
      <c r="DW32" s="347">
        <v>17136</v>
      </c>
      <c r="DX32" s="347">
        <v>17253</v>
      </c>
      <c r="DY32" s="347">
        <v>17276</v>
      </c>
      <c r="DZ32" s="347">
        <v>17259</v>
      </c>
      <c r="EA32" s="347">
        <v>17113</v>
      </c>
      <c r="EB32" s="347">
        <v>17117</v>
      </c>
      <c r="EC32" s="347">
        <v>17066</v>
      </c>
      <c r="ED32" s="347">
        <v>17047</v>
      </c>
      <c r="EE32" s="350">
        <v>16982</v>
      </c>
      <c r="EF32" s="346">
        <v>17066</v>
      </c>
      <c r="EG32" s="347">
        <v>17126</v>
      </c>
      <c r="EH32" s="347">
        <v>17095</v>
      </c>
      <c r="EI32" s="347">
        <v>17053</v>
      </c>
      <c r="EJ32" s="347">
        <v>16987</v>
      </c>
      <c r="EK32" s="347">
        <v>17012</v>
      </c>
      <c r="EL32" s="347">
        <v>17068</v>
      </c>
      <c r="EM32" s="347">
        <v>17128</v>
      </c>
      <c r="EN32" s="347">
        <v>17337</v>
      </c>
      <c r="EO32" s="347">
        <v>17413</v>
      </c>
      <c r="EP32" s="347">
        <v>17421</v>
      </c>
      <c r="EQ32" s="350">
        <v>17365</v>
      </c>
      <c r="ER32" s="346">
        <v>17396</v>
      </c>
      <c r="ES32" s="347">
        <v>17499</v>
      </c>
      <c r="ET32" s="347">
        <v>17376</v>
      </c>
      <c r="EU32" s="347">
        <v>17365</v>
      </c>
      <c r="EV32" s="347">
        <v>17444</v>
      </c>
      <c r="EW32" s="350">
        <v>17436</v>
      </c>
      <c r="EX32" s="350">
        <v>17756</v>
      </c>
      <c r="EY32" s="350">
        <v>17784</v>
      </c>
      <c r="EZ32" s="348">
        <v>17725</v>
      </c>
      <c r="FA32" s="348">
        <v>17847</v>
      </c>
      <c r="FB32" s="348">
        <v>17892</v>
      </c>
      <c r="FC32" s="348">
        <v>17879</v>
      </c>
      <c r="FD32" s="348">
        <v>17924</v>
      </c>
      <c r="FE32" s="348">
        <v>18005</v>
      </c>
      <c r="FF32" s="348">
        <v>17847</v>
      </c>
      <c r="FG32" s="348">
        <v>17886</v>
      </c>
      <c r="FH32" s="348">
        <v>17899</v>
      </c>
      <c r="FI32" s="348">
        <v>17885</v>
      </c>
      <c r="FJ32" s="348">
        <v>17946</v>
      </c>
      <c r="FK32" s="348">
        <v>17943</v>
      </c>
      <c r="FL32" s="348">
        <v>17922</v>
      </c>
      <c r="FM32" s="348"/>
      <c r="FN32" s="348"/>
      <c r="FO32" s="348"/>
      <c r="FP32" s="98">
        <v>-21</v>
      </c>
      <c r="FQ32" s="82">
        <v>-0.11717442249748911</v>
      </c>
      <c r="FR32" s="98">
        <v>43</v>
      </c>
      <c r="FS32" s="82">
        <v>0.24762453210480853</v>
      </c>
      <c r="FW32" t="s">
        <v>484</v>
      </c>
      <c r="FX32" s="5">
        <v>2400310</v>
      </c>
      <c r="FY32" s="5">
        <v>2232694</v>
      </c>
      <c r="FZ32" s="5">
        <v>2340997</v>
      </c>
      <c r="GA32" s="5">
        <v>2341830</v>
      </c>
      <c r="GB32" s="5">
        <v>2294758</v>
      </c>
      <c r="GC32" s="5">
        <v>2424400</v>
      </c>
      <c r="GD32" s="5">
        <v>2449241</v>
      </c>
      <c r="GE32" s="696">
        <v>2710666</v>
      </c>
    </row>
    <row r="33" spans="1:187" ht="15" outlineLevel="2">
      <c r="A33" s="336">
        <v>40</v>
      </c>
      <c r="B33" s="51" t="s">
        <v>293</v>
      </c>
      <c r="C33" s="320" t="s">
        <v>339</v>
      </c>
      <c r="D33" s="346">
        <v>11095</v>
      </c>
      <c r="E33" s="347">
        <v>11096</v>
      </c>
      <c r="F33" s="347">
        <v>11061</v>
      </c>
      <c r="G33" s="347">
        <v>10886</v>
      </c>
      <c r="H33" s="347">
        <v>10831</v>
      </c>
      <c r="I33" s="347">
        <v>10986</v>
      </c>
      <c r="J33" s="347">
        <v>10955</v>
      </c>
      <c r="K33" s="347">
        <v>10940</v>
      </c>
      <c r="L33" s="347">
        <v>10942</v>
      </c>
      <c r="M33" s="347">
        <v>11192</v>
      </c>
      <c r="N33" s="347">
        <v>11207</v>
      </c>
      <c r="O33" s="348">
        <v>11704</v>
      </c>
      <c r="P33" s="346">
        <v>11732</v>
      </c>
      <c r="Q33" s="347">
        <v>11709</v>
      </c>
      <c r="R33" s="349">
        <v>11943</v>
      </c>
      <c r="S33" s="347">
        <v>12008</v>
      </c>
      <c r="T33" s="347">
        <v>12010</v>
      </c>
      <c r="U33" s="347">
        <v>12128</v>
      </c>
      <c r="V33" s="347">
        <v>12262</v>
      </c>
      <c r="W33" s="347">
        <v>12309</v>
      </c>
      <c r="X33" s="347">
        <v>12325</v>
      </c>
      <c r="Y33" s="347">
        <v>12369</v>
      </c>
      <c r="Z33" s="347">
        <v>12348</v>
      </c>
      <c r="AA33" s="348">
        <v>12358</v>
      </c>
      <c r="AB33" s="346">
        <v>12439</v>
      </c>
      <c r="AC33" s="347">
        <v>12556</v>
      </c>
      <c r="AD33" s="347">
        <v>12654</v>
      </c>
      <c r="AE33" s="347">
        <v>12739</v>
      </c>
      <c r="AF33" s="347">
        <v>12749</v>
      </c>
      <c r="AG33" s="347">
        <v>12778</v>
      </c>
      <c r="AH33" s="347">
        <v>12874</v>
      </c>
      <c r="AI33" s="347">
        <v>12928</v>
      </c>
      <c r="AJ33" s="347">
        <v>13080</v>
      </c>
      <c r="AK33" s="347">
        <v>13129</v>
      </c>
      <c r="AL33" s="347">
        <v>13115</v>
      </c>
      <c r="AM33" s="348">
        <v>13198</v>
      </c>
      <c r="AN33" s="346">
        <v>13256</v>
      </c>
      <c r="AO33" s="347">
        <v>13281</v>
      </c>
      <c r="AP33" s="347">
        <v>13326</v>
      </c>
      <c r="AQ33" s="347">
        <v>13353</v>
      </c>
      <c r="AR33" s="347">
        <v>13435</v>
      </c>
      <c r="AS33" s="347">
        <v>13481</v>
      </c>
      <c r="AT33" s="347">
        <v>13466</v>
      </c>
      <c r="AU33" s="347">
        <v>13526</v>
      </c>
      <c r="AV33" s="347">
        <v>13570</v>
      </c>
      <c r="AW33" s="347">
        <v>13655</v>
      </c>
      <c r="AX33" s="347">
        <v>13696</v>
      </c>
      <c r="AY33" s="348">
        <v>13764</v>
      </c>
      <c r="AZ33" s="346">
        <v>13757</v>
      </c>
      <c r="BA33" s="347">
        <v>13762</v>
      </c>
      <c r="BB33" s="347">
        <v>13831</v>
      </c>
      <c r="BC33" s="347">
        <v>13836</v>
      </c>
      <c r="BD33" s="347">
        <v>13808</v>
      </c>
      <c r="BE33" s="347">
        <v>13894</v>
      </c>
      <c r="BF33" s="347">
        <v>13902</v>
      </c>
      <c r="BG33" s="347">
        <v>13914</v>
      </c>
      <c r="BH33" s="347">
        <v>13870</v>
      </c>
      <c r="BI33" s="347">
        <v>13791</v>
      </c>
      <c r="BJ33" s="347">
        <v>13872</v>
      </c>
      <c r="BK33" s="348">
        <v>14009</v>
      </c>
      <c r="BL33" s="346">
        <v>14045</v>
      </c>
      <c r="BM33" s="351">
        <v>14125</v>
      </c>
      <c r="BN33" s="351">
        <v>14147</v>
      </c>
      <c r="BO33" s="351">
        <v>14157</v>
      </c>
      <c r="BP33" s="351">
        <v>14196</v>
      </c>
      <c r="BQ33" s="351">
        <v>14159</v>
      </c>
      <c r="BR33" s="351">
        <v>14127</v>
      </c>
      <c r="BS33" s="351">
        <v>13884</v>
      </c>
      <c r="BT33" s="351">
        <v>14119</v>
      </c>
      <c r="BU33" s="351">
        <v>14092</v>
      </c>
      <c r="BV33" s="351">
        <v>14118</v>
      </c>
      <c r="BW33" s="348">
        <v>14132</v>
      </c>
      <c r="BX33" s="346">
        <v>14164</v>
      </c>
      <c r="BY33" s="351">
        <v>14025</v>
      </c>
      <c r="BZ33" s="351">
        <v>14010</v>
      </c>
      <c r="CA33" s="351">
        <v>13962</v>
      </c>
      <c r="CB33" s="351">
        <v>13963</v>
      </c>
      <c r="CC33" s="351">
        <v>13710</v>
      </c>
      <c r="CD33" s="351">
        <v>13716</v>
      </c>
      <c r="CE33" s="351">
        <v>13722</v>
      </c>
      <c r="CF33" s="351">
        <v>13639</v>
      </c>
      <c r="CG33" s="347">
        <v>13621</v>
      </c>
      <c r="CH33" s="347">
        <v>13596</v>
      </c>
      <c r="CI33" s="348">
        <v>13524</v>
      </c>
      <c r="CJ33" s="346">
        <v>13488</v>
      </c>
      <c r="CK33" s="347">
        <v>13513</v>
      </c>
      <c r="CL33" s="347">
        <v>13494</v>
      </c>
      <c r="CM33" s="347">
        <v>13539</v>
      </c>
      <c r="CN33" s="347">
        <v>13541</v>
      </c>
      <c r="CO33" s="347">
        <v>13540</v>
      </c>
      <c r="CP33" s="347">
        <v>13579</v>
      </c>
      <c r="CQ33" s="347">
        <v>13639</v>
      </c>
      <c r="CR33" s="347">
        <v>13691</v>
      </c>
      <c r="CS33" s="347">
        <v>13759</v>
      </c>
      <c r="CT33" s="347">
        <v>13876</v>
      </c>
      <c r="CU33" s="348">
        <v>13926</v>
      </c>
      <c r="CV33" s="346">
        <v>13953</v>
      </c>
      <c r="CW33" s="347">
        <v>13967</v>
      </c>
      <c r="CX33" s="347">
        <v>13906</v>
      </c>
      <c r="CY33" s="347">
        <v>13937</v>
      </c>
      <c r="CZ33" s="347">
        <v>13928</v>
      </c>
      <c r="DA33" s="347">
        <v>13913</v>
      </c>
      <c r="DB33" s="347">
        <v>13934</v>
      </c>
      <c r="DC33" s="347">
        <v>13968</v>
      </c>
      <c r="DD33" s="347">
        <v>13955</v>
      </c>
      <c r="DE33" s="347">
        <v>13913</v>
      </c>
      <c r="DF33" s="347">
        <v>13936</v>
      </c>
      <c r="DG33" s="348">
        <v>13923</v>
      </c>
      <c r="DH33" s="346">
        <v>13962</v>
      </c>
      <c r="DI33" s="347">
        <v>14024</v>
      </c>
      <c r="DJ33" s="347">
        <v>14047</v>
      </c>
      <c r="DK33" s="347">
        <v>14018</v>
      </c>
      <c r="DL33" s="347">
        <v>13825</v>
      </c>
      <c r="DM33" s="347">
        <v>13855</v>
      </c>
      <c r="DN33" s="347">
        <v>13792</v>
      </c>
      <c r="DO33" s="347">
        <v>13850</v>
      </c>
      <c r="DP33" s="347">
        <v>14089</v>
      </c>
      <c r="DQ33" s="347">
        <v>14101</v>
      </c>
      <c r="DR33" s="347">
        <v>14100</v>
      </c>
      <c r="DS33" s="350">
        <v>14124</v>
      </c>
      <c r="DT33" s="346">
        <v>14058</v>
      </c>
      <c r="DU33" s="347">
        <v>14204</v>
      </c>
      <c r="DV33" s="347">
        <v>14244</v>
      </c>
      <c r="DW33" s="347">
        <v>14257</v>
      </c>
      <c r="DX33" s="347">
        <v>14374</v>
      </c>
      <c r="DY33" s="347">
        <v>14373</v>
      </c>
      <c r="DZ33" s="347">
        <v>14368</v>
      </c>
      <c r="EA33" s="347">
        <v>14285</v>
      </c>
      <c r="EB33" s="347">
        <v>14274</v>
      </c>
      <c r="EC33" s="347">
        <v>14292</v>
      </c>
      <c r="ED33" s="347">
        <v>14327</v>
      </c>
      <c r="EE33" s="350">
        <v>14343</v>
      </c>
      <c r="EF33" s="346">
        <v>14387</v>
      </c>
      <c r="EG33" s="347">
        <v>14493</v>
      </c>
      <c r="EH33" s="347">
        <v>14525</v>
      </c>
      <c r="EI33" s="347">
        <v>14555</v>
      </c>
      <c r="EJ33" s="347">
        <v>14484</v>
      </c>
      <c r="EK33" s="347">
        <v>14535</v>
      </c>
      <c r="EL33" s="347">
        <v>14536</v>
      </c>
      <c r="EM33" s="347">
        <v>14577</v>
      </c>
      <c r="EN33" s="347">
        <v>14743</v>
      </c>
      <c r="EO33" s="347">
        <v>14755</v>
      </c>
      <c r="EP33" s="347">
        <v>14769</v>
      </c>
      <c r="EQ33" s="350">
        <v>14769</v>
      </c>
      <c r="ER33" s="346">
        <v>14840</v>
      </c>
      <c r="ES33" s="347">
        <v>14904</v>
      </c>
      <c r="ET33" s="347">
        <v>14823</v>
      </c>
      <c r="EU33" s="347">
        <v>14776</v>
      </c>
      <c r="EV33" s="347">
        <v>14853</v>
      </c>
      <c r="EW33" s="350">
        <v>14877</v>
      </c>
      <c r="EX33" s="350">
        <v>14995</v>
      </c>
      <c r="EY33" s="350">
        <v>15067</v>
      </c>
      <c r="EZ33" s="348">
        <v>15009</v>
      </c>
      <c r="FA33" s="348">
        <v>15047</v>
      </c>
      <c r="FB33" s="348">
        <v>15092</v>
      </c>
      <c r="FC33" s="348">
        <v>15128</v>
      </c>
      <c r="FD33" s="348">
        <v>15203</v>
      </c>
      <c r="FE33" s="348">
        <v>15285</v>
      </c>
      <c r="FF33" s="348">
        <v>15232</v>
      </c>
      <c r="FG33" s="348">
        <v>15242</v>
      </c>
      <c r="FH33" s="348">
        <v>15240</v>
      </c>
      <c r="FI33" s="348">
        <v>15175</v>
      </c>
      <c r="FJ33" s="348">
        <v>15189</v>
      </c>
      <c r="FK33" s="348">
        <v>15177</v>
      </c>
      <c r="FL33" s="348">
        <v>15141</v>
      </c>
      <c r="FM33" s="348"/>
      <c r="FN33" s="348"/>
      <c r="FO33" s="348"/>
      <c r="FP33" s="98">
        <v>-36</v>
      </c>
      <c r="FQ33" s="82">
        <v>-0.23776500891618782</v>
      </c>
      <c r="FR33" s="98">
        <v>13</v>
      </c>
      <c r="FS33" s="82">
        <v>8.8022208680343966E-2</v>
      </c>
      <c r="FW33" t="s">
        <v>486</v>
      </c>
      <c r="FX33" s="5">
        <v>2386642</v>
      </c>
      <c r="FY33" s="5">
        <v>2233776</v>
      </c>
      <c r="FZ33" s="5">
        <v>2344891</v>
      </c>
      <c r="GA33" s="5">
        <v>2347882</v>
      </c>
      <c r="GB33" s="5">
        <v>2407077</v>
      </c>
      <c r="GC33" s="5">
        <v>2418815</v>
      </c>
      <c r="GD33" s="5">
        <v>2465432</v>
      </c>
      <c r="GE33" s="5">
        <v>2727012</v>
      </c>
    </row>
    <row r="34" spans="1:187" ht="15" outlineLevel="2">
      <c r="A34" s="336">
        <v>190</v>
      </c>
      <c r="B34" s="51" t="s">
        <v>293</v>
      </c>
      <c r="C34" s="320" t="s">
        <v>340</v>
      </c>
      <c r="D34" s="346">
        <v>5415</v>
      </c>
      <c r="E34" s="347">
        <v>5442</v>
      </c>
      <c r="F34" s="347">
        <v>5390</v>
      </c>
      <c r="G34" s="347">
        <v>5353</v>
      </c>
      <c r="H34" s="347">
        <v>5322</v>
      </c>
      <c r="I34" s="347">
        <v>5301</v>
      </c>
      <c r="J34" s="347">
        <v>5217</v>
      </c>
      <c r="K34" s="347">
        <v>5284</v>
      </c>
      <c r="L34" s="347">
        <v>5645</v>
      </c>
      <c r="M34" s="347">
        <v>5663</v>
      </c>
      <c r="N34" s="347">
        <v>5694</v>
      </c>
      <c r="O34" s="348">
        <v>5871</v>
      </c>
      <c r="P34" s="346">
        <v>5946</v>
      </c>
      <c r="Q34" s="347">
        <v>5985</v>
      </c>
      <c r="R34" s="349">
        <v>6105</v>
      </c>
      <c r="S34" s="347">
        <v>6463</v>
      </c>
      <c r="T34" s="347">
        <v>6541</v>
      </c>
      <c r="U34" s="347">
        <v>6541</v>
      </c>
      <c r="V34" s="347">
        <v>6536</v>
      </c>
      <c r="W34" s="347">
        <v>6553</v>
      </c>
      <c r="X34" s="347">
        <v>6533</v>
      </c>
      <c r="Y34" s="347">
        <v>6630</v>
      </c>
      <c r="Z34" s="347">
        <v>6659</v>
      </c>
      <c r="AA34" s="348">
        <v>6554</v>
      </c>
      <c r="AB34" s="346">
        <v>6541</v>
      </c>
      <c r="AC34" s="347">
        <v>6618</v>
      </c>
      <c r="AD34" s="347">
        <v>6655</v>
      </c>
      <c r="AE34" s="347">
        <v>6654</v>
      </c>
      <c r="AF34" s="347">
        <v>6615</v>
      </c>
      <c r="AG34" s="347">
        <v>6526</v>
      </c>
      <c r="AH34" s="347">
        <v>6481</v>
      </c>
      <c r="AI34" s="347">
        <v>6511</v>
      </c>
      <c r="AJ34" s="347">
        <v>6520</v>
      </c>
      <c r="AK34" s="347">
        <v>6597</v>
      </c>
      <c r="AL34" s="347">
        <v>6582</v>
      </c>
      <c r="AM34" s="348">
        <v>6650</v>
      </c>
      <c r="AN34" s="346">
        <v>6627</v>
      </c>
      <c r="AO34" s="347">
        <v>6620</v>
      </c>
      <c r="AP34" s="347">
        <v>6615</v>
      </c>
      <c r="AQ34" s="347">
        <v>6596</v>
      </c>
      <c r="AR34" s="347">
        <v>6780</v>
      </c>
      <c r="AS34" s="347">
        <v>6766</v>
      </c>
      <c r="AT34" s="347">
        <v>6804</v>
      </c>
      <c r="AU34" s="347">
        <v>6834</v>
      </c>
      <c r="AV34" s="347">
        <v>6782</v>
      </c>
      <c r="AW34" s="347">
        <v>6798</v>
      </c>
      <c r="AX34" s="347">
        <v>6790</v>
      </c>
      <c r="AY34" s="348">
        <v>6788</v>
      </c>
      <c r="AZ34" s="346">
        <v>6828</v>
      </c>
      <c r="BA34" s="347">
        <v>6988</v>
      </c>
      <c r="BB34" s="347">
        <v>6959</v>
      </c>
      <c r="BC34" s="347">
        <v>6987</v>
      </c>
      <c r="BD34" s="347">
        <v>7016</v>
      </c>
      <c r="BE34" s="347">
        <v>6951</v>
      </c>
      <c r="BF34" s="347">
        <v>6891</v>
      </c>
      <c r="BG34" s="347">
        <v>6792</v>
      </c>
      <c r="BH34" s="347">
        <v>6867</v>
      </c>
      <c r="BI34" s="347">
        <v>6792</v>
      </c>
      <c r="BJ34" s="347">
        <v>6831</v>
      </c>
      <c r="BK34" s="348">
        <v>6876</v>
      </c>
      <c r="BL34" s="346">
        <v>6886</v>
      </c>
      <c r="BM34" s="351">
        <v>6944</v>
      </c>
      <c r="BN34" s="351">
        <v>6991</v>
      </c>
      <c r="BO34" s="351">
        <v>7039</v>
      </c>
      <c r="BP34" s="351">
        <v>7053</v>
      </c>
      <c r="BQ34" s="351">
        <v>7041</v>
      </c>
      <c r="BR34" s="351">
        <v>6846</v>
      </c>
      <c r="BS34" s="351">
        <v>6760</v>
      </c>
      <c r="BT34" s="351">
        <v>6742</v>
      </c>
      <c r="BU34" s="351">
        <v>6781</v>
      </c>
      <c r="BV34" s="351">
        <v>6813</v>
      </c>
      <c r="BW34" s="348">
        <v>6785</v>
      </c>
      <c r="BX34" s="346">
        <v>6823</v>
      </c>
      <c r="BY34" s="351">
        <v>6790</v>
      </c>
      <c r="BZ34" s="351">
        <v>6797</v>
      </c>
      <c r="CA34" s="351">
        <v>6702</v>
      </c>
      <c r="CB34" s="351">
        <v>6650</v>
      </c>
      <c r="CC34" s="351">
        <v>6597</v>
      </c>
      <c r="CD34" s="351">
        <v>6582</v>
      </c>
      <c r="CE34" s="351">
        <v>6591</v>
      </c>
      <c r="CF34" s="351">
        <v>6549</v>
      </c>
      <c r="CG34" s="347">
        <v>6557</v>
      </c>
      <c r="CH34" s="347">
        <v>6540</v>
      </c>
      <c r="CI34" s="348">
        <v>6506</v>
      </c>
      <c r="CJ34" s="346">
        <v>6471</v>
      </c>
      <c r="CK34" s="347">
        <v>6494</v>
      </c>
      <c r="CL34" s="347">
        <v>6486</v>
      </c>
      <c r="CM34" s="347">
        <v>6490</v>
      </c>
      <c r="CN34" s="347">
        <v>6519</v>
      </c>
      <c r="CO34" s="347">
        <v>6596</v>
      </c>
      <c r="CP34" s="347">
        <v>6664</v>
      </c>
      <c r="CQ34" s="347">
        <v>6680</v>
      </c>
      <c r="CR34" s="347">
        <v>6671</v>
      </c>
      <c r="CS34" s="347">
        <v>6658</v>
      </c>
      <c r="CT34" s="347">
        <v>6734</v>
      </c>
      <c r="CU34" s="348">
        <v>6744</v>
      </c>
      <c r="CV34" s="346">
        <v>6686</v>
      </c>
      <c r="CW34" s="347">
        <v>6609</v>
      </c>
      <c r="CX34" s="347">
        <v>6556</v>
      </c>
      <c r="CY34" s="347">
        <v>6573</v>
      </c>
      <c r="CZ34" s="347">
        <v>6578</v>
      </c>
      <c r="DA34" s="347">
        <v>6469</v>
      </c>
      <c r="DB34" s="347">
        <v>6475</v>
      </c>
      <c r="DC34" s="347">
        <v>6434</v>
      </c>
      <c r="DD34" s="347">
        <v>6439</v>
      </c>
      <c r="DE34" s="347">
        <v>6465</v>
      </c>
      <c r="DF34" s="347">
        <v>6448</v>
      </c>
      <c r="DG34" s="348">
        <v>6446</v>
      </c>
      <c r="DH34" s="346">
        <v>6435</v>
      </c>
      <c r="DI34" s="347">
        <v>6361</v>
      </c>
      <c r="DJ34" s="347">
        <v>6337</v>
      </c>
      <c r="DK34" s="347">
        <v>6369</v>
      </c>
      <c r="DL34" s="347">
        <v>6328</v>
      </c>
      <c r="DM34" s="347">
        <v>6293</v>
      </c>
      <c r="DN34" s="347">
        <v>6215</v>
      </c>
      <c r="DO34" s="347">
        <v>6190</v>
      </c>
      <c r="DP34" s="347">
        <v>6154</v>
      </c>
      <c r="DQ34" s="347">
        <v>6103</v>
      </c>
      <c r="DR34" s="347">
        <v>6063</v>
      </c>
      <c r="DS34" s="350">
        <v>6150</v>
      </c>
      <c r="DT34" s="346">
        <v>6197</v>
      </c>
      <c r="DU34" s="347">
        <v>6294</v>
      </c>
      <c r="DV34" s="347">
        <v>6288</v>
      </c>
      <c r="DW34" s="347">
        <v>6282</v>
      </c>
      <c r="DX34" s="347">
        <v>6367</v>
      </c>
      <c r="DY34" s="347">
        <v>6405</v>
      </c>
      <c r="DZ34" s="347">
        <v>6425</v>
      </c>
      <c r="EA34" s="347">
        <v>6320</v>
      </c>
      <c r="EB34" s="347">
        <v>6323</v>
      </c>
      <c r="EC34" s="347">
        <v>6308</v>
      </c>
      <c r="ED34" s="347">
        <v>6249</v>
      </c>
      <c r="EE34" s="350">
        <v>6229</v>
      </c>
      <c r="EF34" s="346">
        <v>6271</v>
      </c>
      <c r="EG34" s="347">
        <v>6287</v>
      </c>
      <c r="EH34" s="347">
        <v>6241</v>
      </c>
      <c r="EI34" s="347">
        <v>6247</v>
      </c>
      <c r="EJ34" s="347">
        <v>6271</v>
      </c>
      <c r="EK34" s="347">
        <v>6282</v>
      </c>
      <c r="EL34" s="347">
        <v>6333</v>
      </c>
      <c r="EM34" s="347">
        <v>6346</v>
      </c>
      <c r="EN34" s="347">
        <v>6379</v>
      </c>
      <c r="EO34" s="347">
        <v>6395</v>
      </c>
      <c r="EP34" s="347">
        <v>6409</v>
      </c>
      <c r="EQ34" s="350">
        <v>6385</v>
      </c>
      <c r="ER34" s="346">
        <v>6415</v>
      </c>
      <c r="ES34" s="347">
        <v>6424</v>
      </c>
      <c r="ET34" s="347">
        <v>6400</v>
      </c>
      <c r="EU34" s="347">
        <v>6427</v>
      </c>
      <c r="EV34" s="347">
        <v>6454</v>
      </c>
      <c r="EW34" s="350">
        <v>6465</v>
      </c>
      <c r="EX34" s="350">
        <v>6671</v>
      </c>
      <c r="EY34" s="350">
        <v>6662</v>
      </c>
      <c r="EZ34" s="348">
        <v>6674</v>
      </c>
      <c r="FA34" s="348">
        <v>6694</v>
      </c>
      <c r="FB34" s="348">
        <v>6676</v>
      </c>
      <c r="FC34" s="348">
        <v>6710</v>
      </c>
      <c r="FD34" s="348">
        <v>6756</v>
      </c>
      <c r="FE34" s="348">
        <v>6720</v>
      </c>
      <c r="FF34" s="348">
        <v>6694</v>
      </c>
      <c r="FG34" s="348">
        <v>6701</v>
      </c>
      <c r="FH34" s="348">
        <v>6697</v>
      </c>
      <c r="FI34" s="348">
        <v>6660</v>
      </c>
      <c r="FJ34" s="348">
        <v>6698</v>
      </c>
      <c r="FK34" s="348">
        <v>6685</v>
      </c>
      <c r="FL34" s="348">
        <v>6700</v>
      </c>
      <c r="FM34" s="348"/>
      <c r="FN34" s="348"/>
      <c r="FO34" s="348"/>
      <c r="FP34" s="98">
        <v>15</v>
      </c>
      <c r="FQ34" s="82">
        <v>0.22388059701492538</v>
      </c>
      <c r="FR34" s="98">
        <v>-10</v>
      </c>
      <c r="FS34" s="82">
        <v>-0.15661707126076743</v>
      </c>
      <c r="FW34" t="s">
        <v>487</v>
      </c>
      <c r="FX34" s="5">
        <v>2350320</v>
      </c>
      <c r="FY34" s="5">
        <v>2225416</v>
      </c>
      <c r="FZ34" s="5">
        <v>2338251</v>
      </c>
      <c r="GA34" s="5">
        <v>2353039</v>
      </c>
      <c r="GB34" s="5">
        <v>2430990</v>
      </c>
      <c r="GC34" s="5">
        <v>2398449</v>
      </c>
      <c r="GD34" s="5">
        <v>2537119</v>
      </c>
      <c r="GE34" s="696">
        <v>2720990</v>
      </c>
    </row>
    <row r="35" spans="1:187" ht="15" outlineLevel="2">
      <c r="A35" s="336">
        <v>604</v>
      </c>
      <c r="B35" s="51" t="s">
        <v>293</v>
      </c>
      <c r="C35" s="320" t="s">
        <v>341</v>
      </c>
      <c r="D35" s="346">
        <v>15461</v>
      </c>
      <c r="E35" s="347">
        <v>15631</v>
      </c>
      <c r="F35" s="347">
        <v>15686</v>
      </c>
      <c r="G35" s="347">
        <v>15151</v>
      </c>
      <c r="H35" s="347">
        <v>15214</v>
      </c>
      <c r="I35" s="347">
        <v>15294</v>
      </c>
      <c r="J35" s="347">
        <v>15165</v>
      </c>
      <c r="K35" s="347">
        <v>15236</v>
      </c>
      <c r="L35" s="347">
        <v>15144</v>
      </c>
      <c r="M35" s="347">
        <v>15263</v>
      </c>
      <c r="N35" s="347">
        <v>15266</v>
      </c>
      <c r="O35" s="348">
        <v>15504</v>
      </c>
      <c r="P35" s="346">
        <v>15665</v>
      </c>
      <c r="Q35" s="347">
        <v>15569</v>
      </c>
      <c r="R35" s="349">
        <v>15701</v>
      </c>
      <c r="S35" s="347">
        <v>15866</v>
      </c>
      <c r="T35" s="347">
        <v>15730</v>
      </c>
      <c r="U35" s="347">
        <v>15747</v>
      </c>
      <c r="V35" s="347">
        <v>15782</v>
      </c>
      <c r="W35" s="347">
        <v>15719</v>
      </c>
      <c r="X35" s="347">
        <v>15702</v>
      </c>
      <c r="Y35" s="347">
        <v>15977</v>
      </c>
      <c r="Z35" s="347">
        <v>16126</v>
      </c>
      <c r="AA35" s="348">
        <v>16088</v>
      </c>
      <c r="AB35" s="346">
        <v>16146</v>
      </c>
      <c r="AC35" s="347">
        <v>16350</v>
      </c>
      <c r="AD35" s="347">
        <v>16427</v>
      </c>
      <c r="AE35" s="347">
        <v>16393</v>
      </c>
      <c r="AF35" s="347">
        <v>16367</v>
      </c>
      <c r="AG35" s="347">
        <v>16157</v>
      </c>
      <c r="AH35" s="347">
        <v>16139</v>
      </c>
      <c r="AI35" s="347">
        <v>16302</v>
      </c>
      <c r="AJ35" s="347">
        <v>16544</v>
      </c>
      <c r="AK35" s="347">
        <v>16817</v>
      </c>
      <c r="AL35" s="347">
        <v>16713</v>
      </c>
      <c r="AM35" s="348">
        <v>16848</v>
      </c>
      <c r="AN35" s="346">
        <v>16893</v>
      </c>
      <c r="AO35" s="347">
        <v>16913</v>
      </c>
      <c r="AP35" s="347">
        <v>17089</v>
      </c>
      <c r="AQ35" s="347">
        <v>17131</v>
      </c>
      <c r="AR35" s="347">
        <v>17198</v>
      </c>
      <c r="AS35" s="347">
        <v>17389</v>
      </c>
      <c r="AT35" s="347">
        <v>17332</v>
      </c>
      <c r="AU35" s="347">
        <v>17398</v>
      </c>
      <c r="AV35" s="347">
        <v>17324</v>
      </c>
      <c r="AW35" s="347">
        <v>17345</v>
      </c>
      <c r="AX35" s="347">
        <v>17313</v>
      </c>
      <c r="AY35" s="348">
        <v>17376</v>
      </c>
      <c r="AZ35" s="346">
        <v>17363</v>
      </c>
      <c r="BA35" s="347">
        <v>17678</v>
      </c>
      <c r="BB35" s="347">
        <v>18030</v>
      </c>
      <c r="BC35" s="347">
        <v>18042</v>
      </c>
      <c r="BD35" s="347">
        <v>18027</v>
      </c>
      <c r="BE35" s="347">
        <v>18096</v>
      </c>
      <c r="BF35" s="347">
        <v>18094</v>
      </c>
      <c r="BG35" s="347">
        <v>17933</v>
      </c>
      <c r="BH35" s="347">
        <v>17877</v>
      </c>
      <c r="BI35" s="347">
        <v>17697</v>
      </c>
      <c r="BJ35" s="347">
        <v>17938</v>
      </c>
      <c r="BK35" s="348">
        <v>18080</v>
      </c>
      <c r="BL35" s="346">
        <v>18135</v>
      </c>
      <c r="BM35" s="351">
        <v>18284</v>
      </c>
      <c r="BN35" s="351">
        <v>18312</v>
      </c>
      <c r="BO35" s="351">
        <v>18360</v>
      </c>
      <c r="BP35" s="351">
        <v>18389</v>
      </c>
      <c r="BQ35" s="351">
        <v>18399</v>
      </c>
      <c r="BR35" s="351">
        <v>18323</v>
      </c>
      <c r="BS35" s="351">
        <v>18070</v>
      </c>
      <c r="BT35" s="351">
        <v>18223</v>
      </c>
      <c r="BU35" s="351">
        <v>18300</v>
      </c>
      <c r="BV35" s="351">
        <v>18391</v>
      </c>
      <c r="BW35" s="348">
        <v>18336</v>
      </c>
      <c r="BX35" s="346">
        <v>18372</v>
      </c>
      <c r="BY35" s="351">
        <v>18362</v>
      </c>
      <c r="BZ35" s="351">
        <v>18290</v>
      </c>
      <c r="CA35" s="351">
        <v>18185</v>
      </c>
      <c r="CB35" s="351">
        <v>18175</v>
      </c>
      <c r="CC35" s="351">
        <v>17752</v>
      </c>
      <c r="CD35" s="351">
        <v>17828</v>
      </c>
      <c r="CE35" s="351">
        <v>17865</v>
      </c>
      <c r="CF35" s="351">
        <v>17736</v>
      </c>
      <c r="CG35" s="347">
        <v>17696</v>
      </c>
      <c r="CH35" s="347">
        <v>17660</v>
      </c>
      <c r="CI35" s="348">
        <v>17542</v>
      </c>
      <c r="CJ35" s="346">
        <v>17405</v>
      </c>
      <c r="CK35" s="347">
        <v>17543</v>
      </c>
      <c r="CL35" s="347">
        <v>17543</v>
      </c>
      <c r="CM35" s="347">
        <v>17525</v>
      </c>
      <c r="CN35" s="347">
        <v>17606</v>
      </c>
      <c r="CO35" s="347">
        <v>17698</v>
      </c>
      <c r="CP35" s="347">
        <v>17828</v>
      </c>
      <c r="CQ35" s="347">
        <v>17774</v>
      </c>
      <c r="CR35" s="347">
        <v>18010</v>
      </c>
      <c r="CS35" s="347">
        <v>18149</v>
      </c>
      <c r="CT35" s="347">
        <v>18268</v>
      </c>
      <c r="CU35" s="348">
        <v>18884</v>
      </c>
      <c r="CV35" s="346">
        <v>18919</v>
      </c>
      <c r="CW35" s="347">
        <v>19085</v>
      </c>
      <c r="CX35" s="347">
        <v>19095</v>
      </c>
      <c r="CY35" s="347">
        <v>19203</v>
      </c>
      <c r="CZ35" s="347">
        <v>19334</v>
      </c>
      <c r="DA35" s="347">
        <v>19409</v>
      </c>
      <c r="DB35" s="347">
        <v>19727</v>
      </c>
      <c r="DC35" s="347">
        <v>19807</v>
      </c>
      <c r="DD35" s="347">
        <v>19934</v>
      </c>
      <c r="DE35" s="347">
        <v>19891</v>
      </c>
      <c r="DF35" s="347">
        <v>19833</v>
      </c>
      <c r="DG35" s="348">
        <v>19731</v>
      </c>
      <c r="DH35" s="346">
        <v>19684</v>
      </c>
      <c r="DI35" s="347">
        <v>19706</v>
      </c>
      <c r="DJ35" s="347">
        <v>19906</v>
      </c>
      <c r="DK35" s="347">
        <v>19804</v>
      </c>
      <c r="DL35" s="347">
        <v>19891</v>
      </c>
      <c r="DM35" s="347">
        <v>19845</v>
      </c>
      <c r="DN35" s="347">
        <v>19778</v>
      </c>
      <c r="DO35" s="347">
        <v>19787</v>
      </c>
      <c r="DP35" s="347">
        <v>19800</v>
      </c>
      <c r="DQ35" s="347">
        <v>19858</v>
      </c>
      <c r="DR35" s="347">
        <v>19836</v>
      </c>
      <c r="DS35" s="350">
        <v>19886</v>
      </c>
      <c r="DT35" s="346">
        <v>19801</v>
      </c>
      <c r="DU35" s="347">
        <v>20165</v>
      </c>
      <c r="DV35" s="347">
        <v>20297</v>
      </c>
      <c r="DW35" s="347">
        <v>20310</v>
      </c>
      <c r="DX35" s="347">
        <v>20603</v>
      </c>
      <c r="DY35" s="347">
        <v>20599</v>
      </c>
      <c r="DZ35" s="347">
        <v>20593</v>
      </c>
      <c r="EA35" s="347">
        <v>20337</v>
      </c>
      <c r="EB35" s="347">
        <v>20303</v>
      </c>
      <c r="EC35" s="347">
        <v>20227</v>
      </c>
      <c r="ED35" s="347">
        <v>20184</v>
      </c>
      <c r="EE35" s="350">
        <v>20185</v>
      </c>
      <c r="EF35" s="346">
        <v>20220</v>
      </c>
      <c r="EG35" s="347">
        <v>20316</v>
      </c>
      <c r="EH35" s="347">
        <v>20375</v>
      </c>
      <c r="EI35" s="347">
        <v>20458</v>
      </c>
      <c r="EJ35" s="347">
        <v>20477</v>
      </c>
      <c r="EK35" s="347">
        <v>20573</v>
      </c>
      <c r="EL35" s="347">
        <v>20696</v>
      </c>
      <c r="EM35" s="347">
        <v>20806</v>
      </c>
      <c r="EN35" s="347">
        <v>21244</v>
      </c>
      <c r="EO35" s="347">
        <v>21312</v>
      </c>
      <c r="EP35" s="347">
        <v>21418</v>
      </c>
      <c r="EQ35" s="350">
        <v>21429</v>
      </c>
      <c r="ER35" s="346">
        <v>21605</v>
      </c>
      <c r="ES35" s="347">
        <v>21674</v>
      </c>
      <c r="ET35" s="347">
        <v>21501</v>
      </c>
      <c r="EU35" s="347">
        <v>21436</v>
      </c>
      <c r="EV35" s="347">
        <v>21583</v>
      </c>
      <c r="EW35" s="350">
        <v>21648</v>
      </c>
      <c r="EX35" s="350">
        <v>22181</v>
      </c>
      <c r="EY35" s="350">
        <v>22211</v>
      </c>
      <c r="EZ35" s="348">
        <v>22179</v>
      </c>
      <c r="FA35" s="348">
        <v>22308</v>
      </c>
      <c r="FB35" s="348">
        <v>22345</v>
      </c>
      <c r="FC35" s="348">
        <v>22457</v>
      </c>
      <c r="FD35" s="348">
        <v>22640</v>
      </c>
      <c r="FE35" s="348">
        <v>22812</v>
      </c>
      <c r="FF35" s="348">
        <v>22693</v>
      </c>
      <c r="FG35" s="348">
        <v>22854</v>
      </c>
      <c r="FH35" s="348">
        <v>22956</v>
      </c>
      <c r="FI35" s="348">
        <v>22967</v>
      </c>
      <c r="FJ35" s="348">
        <v>23003</v>
      </c>
      <c r="FK35" s="348">
        <v>23070</v>
      </c>
      <c r="FL35" s="348">
        <v>23091</v>
      </c>
      <c r="FM35" s="348"/>
      <c r="FN35" s="348"/>
      <c r="FO35" s="348"/>
      <c r="FP35" s="98">
        <v>21</v>
      </c>
      <c r="FQ35" s="82">
        <v>9.0944523840457328E-2</v>
      </c>
      <c r="FR35" s="98">
        <v>634</v>
      </c>
      <c r="FS35" s="82">
        <v>2.9586074945167762</v>
      </c>
      <c r="FW35" t="s">
        <v>488</v>
      </c>
      <c r="FX35" s="5">
        <v>2320500</v>
      </c>
      <c r="FY35" s="5">
        <v>2220016</v>
      </c>
      <c r="FZ35" s="5">
        <v>2334826</v>
      </c>
      <c r="GA35" s="5">
        <v>2341386</v>
      </c>
      <c r="GB35" s="5">
        <v>2473117</v>
      </c>
      <c r="GC35" s="5">
        <v>2387961</v>
      </c>
      <c r="GD35" s="5">
        <v>2538903</v>
      </c>
      <c r="GE35" s="696">
        <v>2717057</v>
      </c>
    </row>
    <row r="36" spans="1:187" ht="15" outlineLevel="2">
      <c r="A36" s="336">
        <v>670</v>
      </c>
      <c r="B36" s="51" t="s">
        <v>293</v>
      </c>
      <c r="C36" s="320" t="s">
        <v>342</v>
      </c>
      <c r="D36" s="346">
        <v>13051</v>
      </c>
      <c r="E36" s="347">
        <v>13083</v>
      </c>
      <c r="F36" s="347">
        <v>13028</v>
      </c>
      <c r="G36" s="347">
        <v>13001</v>
      </c>
      <c r="H36" s="347">
        <v>12978</v>
      </c>
      <c r="I36" s="347">
        <v>13018</v>
      </c>
      <c r="J36" s="347">
        <v>12920</v>
      </c>
      <c r="K36" s="347">
        <v>12996</v>
      </c>
      <c r="L36" s="347">
        <v>12945</v>
      </c>
      <c r="M36" s="347">
        <v>13005</v>
      </c>
      <c r="N36" s="347">
        <v>12947</v>
      </c>
      <c r="O36" s="348">
        <v>13017</v>
      </c>
      <c r="P36" s="346">
        <v>13005</v>
      </c>
      <c r="Q36" s="347">
        <v>13071</v>
      </c>
      <c r="R36" s="349">
        <v>13200</v>
      </c>
      <c r="S36" s="347">
        <v>12524</v>
      </c>
      <c r="T36" s="347">
        <v>13138</v>
      </c>
      <c r="U36" s="347">
        <v>13214</v>
      </c>
      <c r="V36" s="347">
        <v>13324</v>
      </c>
      <c r="W36" s="347">
        <v>13366</v>
      </c>
      <c r="X36" s="347">
        <v>13338</v>
      </c>
      <c r="Y36" s="347">
        <v>13501</v>
      </c>
      <c r="Z36" s="347">
        <v>13535</v>
      </c>
      <c r="AA36" s="348">
        <v>13368</v>
      </c>
      <c r="AB36" s="346">
        <v>13387</v>
      </c>
      <c r="AC36" s="347">
        <v>13552</v>
      </c>
      <c r="AD36" s="347">
        <v>13494</v>
      </c>
      <c r="AE36" s="347">
        <v>13874</v>
      </c>
      <c r="AF36" s="347">
        <v>13783</v>
      </c>
      <c r="AG36" s="347">
        <v>13502</v>
      </c>
      <c r="AH36" s="347">
        <v>13395</v>
      </c>
      <c r="AI36" s="347">
        <v>13454</v>
      </c>
      <c r="AJ36" s="347">
        <v>13472</v>
      </c>
      <c r="AK36" s="347">
        <v>13454</v>
      </c>
      <c r="AL36" s="347">
        <v>13398</v>
      </c>
      <c r="AM36" s="348">
        <v>13423</v>
      </c>
      <c r="AN36" s="346">
        <v>13402</v>
      </c>
      <c r="AO36" s="347">
        <v>13365</v>
      </c>
      <c r="AP36" s="347">
        <v>13343</v>
      </c>
      <c r="AQ36" s="347">
        <v>13358</v>
      </c>
      <c r="AR36" s="347">
        <v>13494</v>
      </c>
      <c r="AS36" s="347">
        <v>13447</v>
      </c>
      <c r="AT36" s="347">
        <v>13441</v>
      </c>
      <c r="AU36" s="347">
        <v>13554</v>
      </c>
      <c r="AV36" s="347">
        <v>13503</v>
      </c>
      <c r="AW36" s="347">
        <v>13541</v>
      </c>
      <c r="AX36" s="347">
        <v>13514</v>
      </c>
      <c r="AY36" s="348">
        <v>13508</v>
      </c>
      <c r="AZ36" s="346">
        <v>13531</v>
      </c>
      <c r="BA36" s="347">
        <v>13641</v>
      </c>
      <c r="BB36" s="347">
        <v>13692</v>
      </c>
      <c r="BC36" s="347">
        <v>13672</v>
      </c>
      <c r="BD36" s="347">
        <v>13670</v>
      </c>
      <c r="BE36" s="347">
        <v>13630</v>
      </c>
      <c r="BF36" s="347">
        <v>13609</v>
      </c>
      <c r="BG36" s="347">
        <v>13524</v>
      </c>
      <c r="BH36" s="347">
        <v>13612</v>
      </c>
      <c r="BI36" s="347">
        <v>13454</v>
      </c>
      <c r="BJ36" s="347">
        <v>13460</v>
      </c>
      <c r="BK36" s="348">
        <v>13567</v>
      </c>
      <c r="BL36" s="346">
        <v>13666</v>
      </c>
      <c r="BM36" s="351">
        <v>13784</v>
      </c>
      <c r="BN36" s="351">
        <v>13804</v>
      </c>
      <c r="BO36" s="351">
        <v>13680</v>
      </c>
      <c r="BP36" s="351">
        <v>13679</v>
      </c>
      <c r="BQ36" s="351">
        <v>13623</v>
      </c>
      <c r="BR36" s="351">
        <v>13331</v>
      </c>
      <c r="BS36" s="351">
        <v>13286</v>
      </c>
      <c r="BT36" s="351">
        <v>13267</v>
      </c>
      <c r="BU36" s="351">
        <v>13284</v>
      </c>
      <c r="BV36" s="351">
        <v>13315</v>
      </c>
      <c r="BW36" s="348">
        <v>13360</v>
      </c>
      <c r="BX36" s="346">
        <v>13487</v>
      </c>
      <c r="BY36" s="351">
        <v>13440</v>
      </c>
      <c r="BZ36" s="351">
        <v>13378</v>
      </c>
      <c r="CA36" s="351">
        <v>13287</v>
      </c>
      <c r="CB36" s="351">
        <v>13201</v>
      </c>
      <c r="CC36" s="351">
        <v>13082</v>
      </c>
      <c r="CD36" s="351">
        <v>13060</v>
      </c>
      <c r="CE36" s="351">
        <v>13100</v>
      </c>
      <c r="CF36" s="351">
        <v>13033</v>
      </c>
      <c r="CG36" s="347">
        <v>12986</v>
      </c>
      <c r="CH36" s="347">
        <v>12939</v>
      </c>
      <c r="CI36" s="348">
        <v>12959</v>
      </c>
      <c r="CJ36" s="346">
        <v>12916</v>
      </c>
      <c r="CK36" s="347">
        <v>12933</v>
      </c>
      <c r="CL36" s="347">
        <v>12911</v>
      </c>
      <c r="CM36" s="347">
        <v>12905</v>
      </c>
      <c r="CN36" s="347">
        <v>12992</v>
      </c>
      <c r="CO36" s="347">
        <v>13114</v>
      </c>
      <c r="CP36" s="347">
        <v>13341</v>
      </c>
      <c r="CQ36" s="347">
        <v>13241</v>
      </c>
      <c r="CR36" s="347">
        <v>13330</v>
      </c>
      <c r="CS36" s="347">
        <v>13424</v>
      </c>
      <c r="CT36" s="347">
        <v>13514</v>
      </c>
      <c r="CU36" s="348">
        <v>13551</v>
      </c>
      <c r="CV36" s="346">
        <v>13556</v>
      </c>
      <c r="CW36" s="347">
        <v>13463</v>
      </c>
      <c r="CX36" s="347">
        <v>13384</v>
      </c>
      <c r="CY36" s="347">
        <v>13407</v>
      </c>
      <c r="CZ36" s="347">
        <v>13459</v>
      </c>
      <c r="DA36" s="347">
        <v>13398</v>
      </c>
      <c r="DB36" s="347">
        <v>13434</v>
      </c>
      <c r="DC36" s="347">
        <v>13366</v>
      </c>
      <c r="DD36" s="347">
        <v>13376</v>
      </c>
      <c r="DE36" s="347">
        <v>13349</v>
      </c>
      <c r="DF36" s="347">
        <v>13581</v>
      </c>
      <c r="DG36" s="348">
        <v>13557</v>
      </c>
      <c r="DH36" s="346">
        <v>13506</v>
      </c>
      <c r="DI36" s="347">
        <v>13554</v>
      </c>
      <c r="DJ36" s="347">
        <v>13512</v>
      </c>
      <c r="DK36" s="347">
        <v>13531</v>
      </c>
      <c r="DL36" s="347">
        <v>13465</v>
      </c>
      <c r="DM36" s="347">
        <v>13393</v>
      </c>
      <c r="DN36" s="347">
        <v>13311</v>
      </c>
      <c r="DO36" s="347">
        <v>13239</v>
      </c>
      <c r="DP36" s="347">
        <v>13319</v>
      </c>
      <c r="DQ36" s="347">
        <v>13231</v>
      </c>
      <c r="DR36" s="347">
        <v>13154</v>
      </c>
      <c r="DS36" s="350">
        <v>13243</v>
      </c>
      <c r="DT36" s="346">
        <v>13266</v>
      </c>
      <c r="DU36" s="347">
        <v>13481</v>
      </c>
      <c r="DV36" s="347">
        <v>13498</v>
      </c>
      <c r="DW36" s="347">
        <v>13548</v>
      </c>
      <c r="DX36" s="347">
        <v>13686</v>
      </c>
      <c r="DY36" s="347">
        <v>13718</v>
      </c>
      <c r="DZ36" s="347">
        <v>13698</v>
      </c>
      <c r="EA36" s="347">
        <v>13537</v>
      </c>
      <c r="EB36" s="347">
        <v>13623</v>
      </c>
      <c r="EC36" s="347">
        <v>13608</v>
      </c>
      <c r="ED36" s="347">
        <v>13579</v>
      </c>
      <c r="EE36" s="350">
        <v>13590</v>
      </c>
      <c r="EF36" s="346">
        <v>13626</v>
      </c>
      <c r="EG36" s="347">
        <v>13716</v>
      </c>
      <c r="EH36" s="347">
        <v>13673</v>
      </c>
      <c r="EI36" s="347">
        <v>13581</v>
      </c>
      <c r="EJ36" s="347">
        <v>13520</v>
      </c>
      <c r="EK36" s="347">
        <v>13516</v>
      </c>
      <c r="EL36" s="347">
        <v>13524</v>
      </c>
      <c r="EM36" s="347">
        <v>13539</v>
      </c>
      <c r="EN36" s="347">
        <v>13543</v>
      </c>
      <c r="EO36" s="347">
        <v>13514</v>
      </c>
      <c r="EP36" s="347">
        <v>13494</v>
      </c>
      <c r="EQ36" s="350">
        <v>13480</v>
      </c>
      <c r="ER36" s="346">
        <v>13568</v>
      </c>
      <c r="ES36" s="347">
        <v>13514</v>
      </c>
      <c r="ET36" s="347">
        <v>13465</v>
      </c>
      <c r="EU36" s="347">
        <v>13420</v>
      </c>
      <c r="EV36" s="347">
        <v>13483</v>
      </c>
      <c r="EW36" s="350">
        <v>13479</v>
      </c>
      <c r="EX36" s="350">
        <v>13748</v>
      </c>
      <c r="EY36" s="350">
        <v>13775</v>
      </c>
      <c r="EZ36" s="348">
        <v>13789</v>
      </c>
      <c r="FA36" s="348">
        <v>13833</v>
      </c>
      <c r="FB36" s="348">
        <v>13866</v>
      </c>
      <c r="FC36" s="348">
        <v>13986</v>
      </c>
      <c r="FD36" s="348">
        <v>14109</v>
      </c>
      <c r="FE36" s="348">
        <v>14145</v>
      </c>
      <c r="FF36" s="348">
        <v>14051</v>
      </c>
      <c r="FG36" s="348">
        <v>14046</v>
      </c>
      <c r="FH36" s="348">
        <v>13977</v>
      </c>
      <c r="FI36" s="348">
        <v>13921</v>
      </c>
      <c r="FJ36" s="348">
        <v>13955</v>
      </c>
      <c r="FK36" s="348">
        <v>14008</v>
      </c>
      <c r="FL36" s="348">
        <v>13982</v>
      </c>
      <c r="FM36" s="348"/>
      <c r="FN36" s="348"/>
      <c r="FO36" s="348"/>
      <c r="FP36" s="98">
        <v>-26</v>
      </c>
      <c r="FQ36" s="82">
        <v>-0.18595336861679301</v>
      </c>
      <c r="FR36" s="98">
        <v>-4</v>
      </c>
      <c r="FS36" s="82">
        <v>-2.9673590504451036E-2</v>
      </c>
      <c r="FW36" t="s">
        <v>489</v>
      </c>
      <c r="FX36" s="5">
        <v>2322021</v>
      </c>
      <c r="FY36" s="5">
        <v>2222102</v>
      </c>
      <c r="FZ36" s="5">
        <v>2336036</v>
      </c>
      <c r="GA36" s="5">
        <v>2333615</v>
      </c>
      <c r="GB36" s="5">
        <v>2524431</v>
      </c>
      <c r="GC36" s="5">
        <v>2379308</v>
      </c>
      <c r="GD36" s="5">
        <v>2563488</v>
      </c>
      <c r="GE36" s="696">
        <v>2726161</v>
      </c>
    </row>
    <row r="37" spans="1:187" ht="15" outlineLevel="2">
      <c r="A37" s="336">
        <v>690</v>
      </c>
      <c r="B37" s="51" t="s">
        <v>293</v>
      </c>
      <c r="C37" s="320" t="s">
        <v>343</v>
      </c>
      <c r="D37" s="346">
        <v>7800</v>
      </c>
      <c r="E37" s="347">
        <v>7698</v>
      </c>
      <c r="F37" s="347">
        <v>7658</v>
      </c>
      <c r="G37" s="347">
        <v>7624</v>
      </c>
      <c r="H37" s="347">
        <v>7565</v>
      </c>
      <c r="I37" s="347">
        <v>7619</v>
      </c>
      <c r="J37" s="347">
        <v>7539</v>
      </c>
      <c r="K37" s="347">
        <v>7562</v>
      </c>
      <c r="L37" s="347">
        <v>7572</v>
      </c>
      <c r="M37" s="347">
        <v>7568</v>
      </c>
      <c r="N37" s="347">
        <v>7633</v>
      </c>
      <c r="O37" s="348">
        <v>7683</v>
      </c>
      <c r="P37" s="346">
        <v>7721</v>
      </c>
      <c r="Q37" s="347">
        <v>7601</v>
      </c>
      <c r="R37" s="349">
        <v>7671</v>
      </c>
      <c r="S37" s="347">
        <v>7707</v>
      </c>
      <c r="T37" s="347">
        <v>7773</v>
      </c>
      <c r="U37" s="347">
        <v>7790</v>
      </c>
      <c r="V37" s="347">
        <v>7761</v>
      </c>
      <c r="W37" s="347">
        <v>7719</v>
      </c>
      <c r="X37" s="347">
        <v>7732</v>
      </c>
      <c r="Y37" s="347">
        <v>7700</v>
      </c>
      <c r="Z37" s="347">
        <v>7719</v>
      </c>
      <c r="AA37" s="348">
        <v>7683</v>
      </c>
      <c r="AB37" s="346">
        <v>7624</v>
      </c>
      <c r="AC37" s="347">
        <v>7646</v>
      </c>
      <c r="AD37" s="347">
        <v>7617</v>
      </c>
      <c r="AE37" s="347">
        <v>7629</v>
      </c>
      <c r="AF37" s="347">
        <v>7592</v>
      </c>
      <c r="AG37" s="347">
        <v>7464</v>
      </c>
      <c r="AH37" s="347">
        <v>7427</v>
      </c>
      <c r="AI37" s="347">
        <v>7346</v>
      </c>
      <c r="AJ37" s="347">
        <v>7296</v>
      </c>
      <c r="AK37" s="347">
        <v>7350</v>
      </c>
      <c r="AL37" s="347">
        <v>7314</v>
      </c>
      <c r="AM37" s="348">
        <v>7342</v>
      </c>
      <c r="AN37" s="346">
        <v>7300</v>
      </c>
      <c r="AO37" s="347">
        <v>7213</v>
      </c>
      <c r="AP37" s="347">
        <v>7311</v>
      </c>
      <c r="AQ37" s="347">
        <v>7196</v>
      </c>
      <c r="AR37" s="347">
        <v>7214</v>
      </c>
      <c r="AS37" s="347">
        <v>7188</v>
      </c>
      <c r="AT37" s="347">
        <v>7185</v>
      </c>
      <c r="AU37" s="347">
        <v>7168</v>
      </c>
      <c r="AV37" s="347">
        <v>7123</v>
      </c>
      <c r="AW37" s="347">
        <v>7129</v>
      </c>
      <c r="AX37" s="347">
        <v>7072</v>
      </c>
      <c r="AY37" s="348">
        <v>7105</v>
      </c>
      <c r="AZ37" s="346">
        <v>7121</v>
      </c>
      <c r="BA37" s="347">
        <v>7112</v>
      </c>
      <c r="BB37" s="347">
        <v>7072</v>
      </c>
      <c r="BC37" s="347">
        <v>7089</v>
      </c>
      <c r="BD37" s="347">
        <v>7053</v>
      </c>
      <c r="BE37" s="347">
        <v>6998</v>
      </c>
      <c r="BF37" s="347">
        <v>7006</v>
      </c>
      <c r="BG37" s="347">
        <v>6904</v>
      </c>
      <c r="BH37" s="347">
        <v>6956</v>
      </c>
      <c r="BI37" s="347">
        <v>6865</v>
      </c>
      <c r="BJ37" s="347">
        <v>7070</v>
      </c>
      <c r="BK37" s="348">
        <v>7084</v>
      </c>
      <c r="BL37" s="346">
        <v>7050</v>
      </c>
      <c r="BM37" s="351">
        <v>7074</v>
      </c>
      <c r="BN37" s="351">
        <v>7031</v>
      </c>
      <c r="BO37" s="351">
        <v>7003</v>
      </c>
      <c r="BP37" s="351">
        <v>7015</v>
      </c>
      <c r="BQ37" s="351">
        <v>6976</v>
      </c>
      <c r="BR37" s="351">
        <v>6794</v>
      </c>
      <c r="BS37" s="351">
        <v>6743</v>
      </c>
      <c r="BT37" s="351">
        <v>6720</v>
      </c>
      <c r="BU37" s="351">
        <v>6689</v>
      </c>
      <c r="BV37" s="351">
        <v>6687</v>
      </c>
      <c r="BW37" s="348">
        <v>6655</v>
      </c>
      <c r="BX37" s="346">
        <v>6377</v>
      </c>
      <c r="BY37" s="351">
        <v>6395</v>
      </c>
      <c r="BZ37" s="351">
        <v>6371</v>
      </c>
      <c r="CA37" s="351">
        <v>6366</v>
      </c>
      <c r="CB37" s="351">
        <v>6351</v>
      </c>
      <c r="CC37" s="351">
        <v>6338</v>
      </c>
      <c r="CD37" s="351">
        <v>6308</v>
      </c>
      <c r="CE37" s="351">
        <v>6289</v>
      </c>
      <c r="CF37" s="351">
        <v>6251</v>
      </c>
      <c r="CG37" s="347">
        <v>6239</v>
      </c>
      <c r="CH37" s="347">
        <v>6272</v>
      </c>
      <c r="CI37" s="348">
        <v>6261</v>
      </c>
      <c r="CJ37" s="346">
        <v>6229</v>
      </c>
      <c r="CK37" s="347">
        <v>6262</v>
      </c>
      <c r="CL37" s="347">
        <v>6275</v>
      </c>
      <c r="CM37" s="347">
        <v>6290</v>
      </c>
      <c r="CN37" s="347">
        <v>6321</v>
      </c>
      <c r="CO37" s="347">
        <v>6466</v>
      </c>
      <c r="CP37" s="347">
        <v>6533</v>
      </c>
      <c r="CQ37" s="347">
        <v>6563</v>
      </c>
      <c r="CR37" s="347">
        <v>6560</v>
      </c>
      <c r="CS37" s="347">
        <v>6572</v>
      </c>
      <c r="CT37" s="347">
        <v>6611</v>
      </c>
      <c r="CU37" s="348">
        <v>6641</v>
      </c>
      <c r="CV37" s="346">
        <v>6617</v>
      </c>
      <c r="CW37" s="347">
        <v>6614</v>
      </c>
      <c r="CX37" s="347">
        <v>6637</v>
      </c>
      <c r="CY37" s="347">
        <v>6603</v>
      </c>
      <c r="CZ37" s="347">
        <v>6576</v>
      </c>
      <c r="DA37" s="347">
        <v>6526</v>
      </c>
      <c r="DB37" s="347">
        <v>6528</v>
      </c>
      <c r="DC37" s="347">
        <v>6474</v>
      </c>
      <c r="DD37" s="347">
        <v>6501</v>
      </c>
      <c r="DE37" s="347">
        <v>6483</v>
      </c>
      <c r="DF37" s="347">
        <v>6483</v>
      </c>
      <c r="DG37" s="348">
        <v>6459</v>
      </c>
      <c r="DH37" s="346">
        <v>6441</v>
      </c>
      <c r="DI37" s="347">
        <v>6460</v>
      </c>
      <c r="DJ37" s="347">
        <v>6453</v>
      </c>
      <c r="DK37" s="347">
        <v>6405</v>
      </c>
      <c r="DL37" s="347">
        <v>6353</v>
      </c>
      <c r="DM37" s="347">
        <v>6312</v>
      </c>
      <c r="DN37" s="347">
        <v>6271</v>
      </c>
      <c r="DO37" s="347">
        <v>6212</v>
      </c>
      <c r="DP37" s="347">
        <v>6210</v>
      </c>
      <c r="DQ37" s="347">
        <v>6147</v>
      </c>
      <c r="DR37" s="347">
        <v>6099</v>
      </c>
      <c r="DS37" s="350">
        <v>6124</v>
      </c>
      <c r="DT37" s="346">
        <v>6135</v>
      </c>
      <c r="DU37" s="347">
        <v>6272</v>
      </c>
      <c r="DV37" s="347">
        <v>6282</v>
      </c>
      <c r="DW37" s="347">
        <v>6321</v>
      </c>
      <c r="DX37" s="347">
        <v>6324</v>
      </c>
      <c r="DY37" s="347">
        <v>6305</v>
      </c>
      <c r="DZ37" s="347">
        <v>6307</v>
      </c>
      <c r="EA37" s="347">
        <v>6269</v>
      </c>
      <c r="EB37" s="347">
        <v>6299</v>
      </c>
      <c r="EC37" s="347">
        <v>6256</v>
      </c>
      <c r="ED37" s="347">
        <v>6211</v>
      </c>
      <c r="EE37" s="350">
        <v>6202</v>
      </c>
      <c r="EF37" s="346">
        <v>6243</v>
      </c>
      <c r="EG37" s="347">
        <v>6294</v>
      </c>
      <c r="EH37" s="347">
        <v>6285</v>
      </c>
      <c r="EI37" s="347">
        <v>6273</v>
      </c>
      <c r="EJ37" s="347">
        <v>6245</v>
      </c>
      <c r="EK37" s="347">
        <v>6227</v>
      </c>
      <c r="EL37" s="347">
        <v>6230</v>
      </c>
      <c r="EM37" s="347">
        <v>6212</v>
      </c>
      <c r="EN37" s="347">
        <v>6184</v>
      </c>
      <c r="EO37" s="347">
        <v>6166</v>
      </c>
      <c r="EP37" s="347">
        <v>6153</v>
      </c>
      <c r="EQ37" s="350">
        <v>6174</v>
      </c>
      <c r="ER37" s="346">
        <v>6182</v>
      </c>
      <c r="ES37" s="347">
        <v>6156</v>
      </c>
      <c r="ET37" s="347">
        <v>6130</v>
      </c>
      <c r="EU37" s="347">
        <v>6099</v>
      </c>
      <c r="EV37" s="347">
        <v>6117</v>
      </c>
      <c r="EW37" s="350">
        <v>6114</v>
      </c>
      <c r="EX37" s="350">
        <v>6186</v>
      </c>
      <c r="EY37" s="350">
        <v>6224</v>
      </c>
      <c r="EZ37" s="348">
        <v>6201</v>
      </c>
      <c r="FA37" s="348">
        <v>6202</v>
      </c>
      <c r="FB37" s="348">
        <v>6198</v>
      </c>
      <c r="FC37" s="348">
        <v>6263</v>
      </c>
      <c r="FD37" s="348">
        <v>6286</v>
      </c>
      <c r="FE37" s="348">
        <v>6210</v>
      </c>
      <c r="FF37" s="348">
        <v>6167</v>
      </c>
      <c r="FG37" s="348">
        <v>6160</v>
      </c>
      <c r="FH37" s="348">
        <v>6110</v>
      </c>
      <c r="FI37" s="348">
        <v>6098</v>
      </c>
      <c r="FJ37" s="348">
        <v>6104</v>
      </c>
      <c r="FK37" s="348">
        <v>6104</v>
      </c>
      <c r="FL37" s="348">
        <v>6095</v>
      </c>
      <c r="FM37" s="348"/>
      <c r="FN37" s="348"/>
      <c r="FO37" s="348"/>
      <c r="FP37" s="98">
        <v>-9</v>
      </c>
      <c r="FQ37" s="82">
        <v>-0.14766201804757997</v>
      </c>
      <c r="FR37" s="98">
        <v>-168</v>
      </c>
      <c r="FS37" s="82">
        <v>-2.7210884353741496</v>
      </c>
      <c r="FW37" t="s">
        <v>490</v>
      </c>
      <c r="FX37" s="5">
        <v>2296492</v>
      </c>
      <c r="FY37" s="5">
        <v>2254060</v>
      </c>
      <c r="FZ37" s="5">
        <v>2330983</v>
      </c>
      <c r="GA37" s="5">
        <v>2321254</v>
      </c>
      <c r="GB37" s="5">
        <v>2540904</v>
      </c>
      <c r="GC37" s="5">
        <v>2377328</v>
      </c>
      <c r="GD37" s="5">
        <v>2563387</v>
      </c>
      <c r="GE37" s="696">
        <v>2723915</v>
      </c>
    </row>
    <row r="38" spans="1:187" ht="15" outlineLevel="2">
      <c r="A38" s="336">
        <v>736</v>
      </c>
      <c r="B38" s="51" t="s">
        <v>293</v>
      </c>
      <c r="C38" s="320" t="s">
        <v>344</v>
      </c>
      <c r="D38" s="346">
        <v>20871</v>
      </c>
      <c r="E38" s="347">
        <v>20847</v>
      </c>
      <c r="F38" s="347">
        <v>20694</v>
      </c>
      <c r="G38" s="347">
        <v>20890</v>
      </c>
      <c r="H38" s="347">
        <v>20763</v>
      </c>
      <c r="I38" s="347">
        <v>20974</v>
      </c>
      <c r="J38" s="347">
        <v>20850</v>
      </c>
      <c r="K38" s="347">
        <v>20840</v>
      </c>
      <c r="L38" s="347">
        <v>20727</v>
      </c>
      <c r="M38" s="347">
        <v>21022</v>
      </c>
      <c r="N38" s="347">
        <v>21081</v>
      </c>
      <c r="O38" s="348">
        <v>21697</v>
      </c>
      <c r="P38" s="346">
        <v>21678</v>
      </c>
      <c r="Q38" s="347">
        <v>21448</v>
      </c>
      <c r="R38" s="349">
        <v>21450</v>
      </c>
      <c r="S38" s="347">
        <v>21503</v>
      </c>
      <c r="T38" s="347">
        <v>21374</v>
      </c>
      <c r="U38" s="347">
        <v>21447</v>
      </c>
      <c r="V38" s="347">
        <v>21454</v>
      </c>
      <c r="W38" s="347">
        <v>21057</v>
      </c>
      <c r="X38" s="347">
        <v>21015</v>
      </c>
      <c r="Y38" s="347">
        <v>21165</v>
      </c>
      <c r="Z38" s="347">
        <v>21366</v>
      </c>
      <c r="AA38" s="348">
        <v>21900</v>
      </c>
      <c r="AB38" s="346">
        <v>21524</v>
      </c>
      <c r="AC38" s="347">
        <v>21723</v>
      </c>
      <c r="AD38" s="347">
        <v>21647</v>
      </c>
      <c r="AE38" s="347">
        <v>21611</v>
      </c>
      <c r="AF38" s="347">
        <v>21671</v>
      </c>
      <c r="AG38" s="347">
        <v>21521</v>
      </c>
      <c r="AH38" s="347">
        <v>21404</v>
      </c>
      <c r="AI38" s="347">
        <v>21467</v>
      </c>
      <c r="AJ38" s="347">
        <v>21734</v>
      </c>
      <c r="AK38" s="347">
        <v>21967</v>
      </c>
      <c r="AL38" s="347">
        <v>21898</v>
      </c>
      <c r="AM38" s="348">
        <v>21979</v>
      </c>
      <c r="AN38" s="346">
        <v>21978</v>
      </c>
      <c r="AO38" s="347">
        <v>22241</v>
      </c>
      <c r="AP38" s="347">
        <v>22470</v>
      </c>
      <c r="AQ38" s="347">
        <v>22389</v>
      </c>
      <c r="AR38" s="347">
        <v>22523</v>
      </c>
      <c r="AS38" s="347">
        <v>22773</v>
      </c>
      <c r="AT38" s="347">
        <v>22748</v>
      </c>
      <c r="AU38" s="347">
        <v>22994</v>
      </c>
      <c r="AV38" s="347">
        <v>22844</v>
      </c>
      <c r="AW38" s="347">
        <v>22958</v>
      </c>
      <c r="AX38" s="347">
        <v>22947</v>
      </c>
      <c r="AY38" s="348">
        <v>23121</v>
      </c>
      <c r="AZ38" s="346">
        <v>23145</v>
      </c>
      <c r="BA38" s="347">
        <v>23622</v>
      </c>
      <c r="BB38" s="347">
        <v>24129</v>
      </c>
      <c r="BC38" s="347">
        <v>24309</v>
      </c>
      <c r="BD38" s="347">
        <v>24322</v>
      </c>
      <c r="BE38" s="347">
        <v>24019</v>
      </c>
      <c r="BF38" s="347">
        <v>24075</v>
      </c>
      <c r="BG38" s="347">
        <v>23776</v>
      </c>
      <c r="BH38" s="347">
        <v>23646</v>
      </c>
      <c r="BI38" s="347">
        <v>23316</v>
      </c>
      <c r="BJ38" s="347">
        <v>23719</v>
      </c>
      <c r="BK38" s="348">
        <v>23873</v>
      </c>
      <c r="BL38" s="346">
        <v>23989</v>
      </c>
      <c r="BM38" s="351">
        <v>24266</v>
      </c>
      <c r="BN38" s="351">
        <v>24308</v>
      </c>
      <c r="BO38" s="351">
        <v>24385</v>
      </c>
      <c r="BP38" s="351">
        <v>24536</v>
      </c>
      <c r="BQ38" s="351">
        <v>24579</v>
      </c>
      <c r="BR38" s="351">
        <v>24583</v>
      </c>
      <c r="BS38" s="351">
        <v>24371</v>
      </c>
      <c r="BT38" s="351">
        <v>24356</v>
      </c>
      <c r="BU38" s="351">
        <v>24353</v>
      </c>
      <c r="BV38" s="351">
        <v>24501</v>
      </c>
      <c r="BW38" s="348">
        <v>24629</v>
      </c>
      <c r="BX38" s="346">
        <v>24590</v>
      </c>
      <c r="BY38" s="351">
        <v>24459</v>
      </c>
      <c r="BZ38" s="351">
        <v>24016</v>
      </c>
      <c r="CA38" s="351">
        <v>23756</v>
      </c>
      <c r="CB38" s="351">
        <v>23545</v>
      </c>
      <c r="CC38" s="351">
        <v>22793</v>
      </c>
      <c r="CD38" s="351">
        <v>22810</v>
      </c>
      <c r="CE38" s="351">
        <v>22728</v>
      </c>
      <c r="CF38" s="351">
        <v>22506</v>
      </c>
      <c r="CG38" s="347">
        <v>22418</v>
      </c>
      <c r="CH38" s="347">
        <v>22293</v>
      </c>
      <c r="CI38" s="348">
        <v>22156</v>
      </c>
      <c r="CJ38" s="346">
        <v>22000</v>
      </c>
      <c r="CK38" s="347">
        <v>22005</v>
      </c>
      <c r="CL38" s="347">
        <v>21981</v>
      </c>
      <c r="CM38" s="347">
        <v>22021</v>
      </c>
      <c r="CN38" s="347">
        <v>22073</v>
      </c>
      <c r="CO38" s="347">
        <v>22201</v>
      </c>
      <c r="CP38" s="347">
        <v>22353</v>
      </c>
      <c r="CQ38" s="347">
        <v>22300</v>
      </c>
      <c r="CR38" s="347">
        <v>23255</v>
      </c>
      <c r="CS38" s="347">
        <v>23744</v>
      </c>
      <c r="CT38" s="347">
        <v>23659</v>
      </c>
      <c r="CU38" s="348">
        <v>23578</v>
      </c>
      <c r="CV38" s="346">
        <v>23533</v>
      </c>
      <c r="CW38" s="347">
        <v>23558</v>
      </c>
      <c r="CX38" s="347">
        <v>23397</v>
      </c>
      <c r="CY38" s="347">
        <v>23434</v>
      </c>
      <c r="CZ38" s="347">
        <v>23397</v>
      </c>
      <c r="DA38" s="347">
        <v>23428</v>
      </c>
      <c r="DB38" s="347">
        <v>23455</v>
      </c>
      <c r="DC38" s="347">
        <v>23434</v>
      </c>
      <c r="DD38" s="347">
        <v>23462</v>
      </c>
      <c r="DE38" s="347">
        <v>23611</v>
      </c>
      <c r="DF38" s="347">
        <v>23612</v>
      </c>
      <c r="DG38" s="348">
        <v>23511</v>
      </c>
      <c r="DH38" s="346">
        <v>23536</v>
      </c>
      <c r="DI38" s="347">
        <v>23497</v>
      </c>
      <c r="DJ38" s="347">
        <v>23568</v>
      </c>
      <c r="DK38" s="347">
        <v>23459</v>
      </c>
      <c r="DL38" s="347">
        <v>23465</v>
      </c>
      <c r="DM38" s="347">
        <v>23400</v>
      </c>
      <c r="DN38" s="347">
        <v>23251</v>
      </c>
      <c r="DO38" s="347">
        <v>23253</v>
      </c>
      <c r="DP38" s="347">
        <v>23198</v>
      </c>
      <c r="DQ38" s="347">
        <v>23095</v>
      </c>
      <c r="DR38" s="347">
        <v>22996</v>
      </c>
      <c r="DS38" s="350">
        <v>23012</v>
      </c>
      <c r="DT38" s="346">
        <v>23039</v>
      </c>
      <c r="DU38" s="347">
        <v>23845</v>
      </c>
      <c r="DV38" s="347">
        <v>24448</v>
      </c>
      <c r="DW38" s="347">
        <v>24766</v>
      </c>
      <c r="DX38" s="347">
        <v>25124</v>
      </c>
      <c r="DY38" s="347">
        <v>25124</v>
      </c>
      <c r="DZ38" s="347">
        <v>25049</v>
      </c>
      <c r="EA38" s="347">
        <v>24588</v>
      </c>
      <c r="EB38" s="347">
        <v>24540</v>
      </c>
      <c r="EC38" s="347">
        <v>24358</v>
      </c>
      <c r="ED38" s="347">
        <v>24173</v>
      </c>
      <c r="EE38" s="350">
        <v>23938</v>
      </c>
      <c r="EF38" s="346">
        <v>23945</v>
      </c>
      <c r="EG38" s="347">
        <v>23998</v>
      </c>
      <c r="EH38" s="347">
        <v>23857</v>
      </c>
      <c r="EI38" s="347">
        <v>23912</v>
      </c>
      <c r="EJ38" s="347">
        <v>23859</v>
      </c>
      <c r="EK38" s="347">
        <v>23831</v>
      </c>
      <c r="EL38" s="347">
        <v>23969</v>
      </c>
      <c r="EM38" s="347">
        <v>24074</v>
      </c>
      <c r="EN38" s="347">
        <v>24459</v>
      </c>
      <c r="EO38" s="347">
        <v>24471</v>
      </c>
      <c r="EP38" s="347">
        <v>24358</v>
      </c>
      <c r="EQ38" s="350">
        <v>24398</v>
      </c>
      <c r="ER38" s="346">
        <v>24637</v>
      </c>
      <c r="ES38" s="347">
        <v>24666</v>
      </c>
      <c r="ET38" s="347">
        <v>24399</v>
      </c>
      <c r="EU38" s="347">
        <v>24401</v>
      </c>
      <c r="EV38" s="347">
        <v>24677</v>
      </c>
      <c r="EW38" s="350">
        <v>24693</v>
      </c>
      <c r="EX38" s="350">
        <v>25830</v>
      </c>
      <c r="EY38" s="350">
        <v>25998</v>
      </c>
      <c r="EZ38" s="348">
        <v>26020</v>
      </c>
      <c r="FA38" s="348">
        <v>26254</v>
      </c>
      <c r="FB38" s="348">
        <v>26292</v>
      </c>
      <c r="FC38" s="348">
        <v>26476</v>
      </c>
      <c r="FD38" s="348">
        <v>26714</v>
      </c>
      <c r="FE38" s="348">
        <v>26959</v>
      </c>
      <c r="FF38" s="348">
        <v>26734</v>
      </c>
      <c r="FG38" s="348">
        <v>26864</v>
      </c>
      <c r="FH38" s="348">
        <v>26967</v>
      </c>
      <c r="FI38" s="348">
        <v>26867</v>
      </c>
      <c r="FJ38" s="348">
        <v>26893</v>
      </c>
      <c r="FK38" s="348">
        <v>27086</v>
      </c>
      <c r="FL38" s="348">
        <v>27174</v>
      </c>
      <c r="FM38" s="348"/>
      <c r="FN38" s="348"/>
      <c r="FO38" s="348"/>
      <c r="FP38" s="98">
        <v>88</v>
      </c>
      <c r="FQ38" s="82">
        <v>0.32383896371531606</v>
      </c>
      <c r="FR38" s="98">
        <v>698</v>
      </c>
      <c r="FS38" s="82">
        <v>2.8608902369046643</v>
      </c>
      <c r="FW38" t="s">
        <v>491</v>
      </c>
      <c r="FX38" s="5">
        <v>2276078</v>
      </c>
      <c r="FY38" s="5">
        <v>2279330</v>
      </c>
      <c r="FZ38" s="5">
        <v>2328564</v>
      </c>
      <c r="GA38" s="5">
        <v>2307694</v>
      </c>
      <c r="GB38" s="5">
        <v>2540655</v>
      </c>
      <c r="GC38" s="5">
        <v>2374109</v>
      </c>
      <c r="GD38" s="5">
        <v>2648722</v>
      </c>
      <c r="GE38" s="696">
        <v>2731165</v>
      </c>
    </row>
    <row r="39" spans="1:187" ht="15" outlineLevel="2">
      <c r="A39" s="336">
        <v>858</v>
      </c>
      <c r="B39" s="51" t="s">
        <v>293</v>
      </c>
      <c r="C39" s="320" t="s">
        <v>345</v>
      </c>
      <c r="D39" s="346">
        <v>9533</v>
      </c>
      <c r="E39" s="347">
        <v>9674</v>
      </c>
      <c r="F39" s="347">
        <v>9709</v>
      </c>
      <c r="G39" s="347">
        <v>9666</v>
      </c>
      <c r="H39" s="347">
        <v>9611</v>
      </c>
      <c r="I39" s="347">
        <v>9634</v>
      </c>
      <c r="J39" s="347">
        <v>9421</v>
      </c>
      <c r="K39" s="347">
        <v>9611</v>
      </c>
      <c r="L39" s="347">
        <v>9303</v>
      </c>
      <c r="M39" s="347">
        <v>9312</v>
      </c>
      <c r="N39" s="347">
        <v>9258</v>
      </c>
      <c r="O39" s="348">
        <v>9408</v>
      </c>
      <c r="P39" s="346">
        <v>9471</v>
      </c>
      <c r="Q39" s="347">
        <v>9455</v>
      </c>
      <c r="R39" s="349">
        <v>9477</v>
      </c>
      <c r="S39" s="347">
        <v>9317</v>
      </c>
      <c r="T39" s="347">
        <v>9667</v>
      </c>
      <c r="U39" s="347">
        <v>9747</v>
      </c>
      <c r="V39" s="347">
        <v>9803</v>
      </c>
      <c r="W39" s="347">
        <v>9854</v>
      </c>
      <c r="X39" s="347">
        <v>9988</v>
      </c>
      <c r="Y39" s="347">
        <v>10020</v>
      </c>
      <c r="Z39" s="347">
        <v>10052</v>
      </c>
      <c r="AA39" s="348">
        <v>10039</v>
      </c>
      <c r="AB39" s="346">
        <v>10020</v>
      </c>
      <c r="AC39" s="347">
        <v>10088</v>
      </c>
      <c r="AD39" s="347">
        <v>10052</v>
      </c>
      <c r="AE39" s="347">
        <v>9978</v>
      </c>
      <c r="AF39" s="347">
        <v>10125</v>
      </c>
      <c r="AG39" s="347">
        <v>10048</v>
      </c>
      <c r="AH39" s="347">
        <v>10006</v>
      </c>
      <c r="AI39" s="347">
        <v>9955</v>
      </c>
      <c r="AJ39" s="347">
        <v>9872</v>
      </c>
      <c r="AK39" s="347">
        <v>10062</v>
      </c>
      <c r="AL39" s="347">
        <v>9938</v>
      </c>
      <c r="AM39" s="348">
        <v>9892</v>
      </c>
      <c r="AN39" s="346">
        <v>9971</v>
      </c>
      <c r="AO39" s="347">
        <v>9888</v>
      </c>
      <c r="AP39" s="347">
        <v>9908</v>
      </c>
      <c r="AQ39" s="347">
        <v>9917</v>
      </c>
      <c r="AR39" s="347">
        <v>10030</v>
      </c>
      <c r="AS39" s="347">
        <v>10046</v>
      </c>
      <c r="AT39" s="347">
        <v>10057</v>
      </c>
      <c r="AU39" s="347">
        <v>10140</v>
      </c>
      <c r="AV39" s="347">
        <v>10110</v>
      </c>
      <c r="AW39" s="347">
        <v>10133</v>
      </c>
      <c r="AX39" s="347">
        <v>10147</v>
      </c>
      <c r="AY39" s="348">
        <v>10189</v>
      </c>
      <c r="AZ39" s="346">
        <v>10268</v>
      </c>
      <c r="BA39" s="347">
        <v>10286</v>
      </c>
      <c r="BB39" s="347">
        <v>10284</v>
      </c>
      <c r="BC39" s="347">
        <v>10300</v>
      </c>
      <c r="BD39" s="347">
        <v>10286</v>
      </c>
      <c r="BE39" s="347">
        <v>10194</v>
      </c>
      <c r="BF39" s="347">
        <v>10215</v>
      </c>
      <c r="BG39" s="347">
        <v>10187</v>
      </c>
      <c r="BH39" s="347">
        <v>10243</v>
      </c>
      <c r="BI39" s="347">
        <v>10214</v>
      </c>
      <c r="BJ39" s="347">
        <v>10247</v>
      </c>
      <c r="BK39" s="348">
        <v>10293</v>
      </c>
      <c r="BL39" s="346">
        <v>10276</v>
      </c>
      <c r="BM39" s="351">
        <v>10274</v>
      </c>
      <c r="BN39" s="351">
        <v>10267</v>
      </c>
      <c r="BO39" s="351">
        <v>10312</v>
      </c>
      <c r="BP39" s="351">
        <v>10339</v>
      </c>
      <c r="BQ39" s="351">
        <v>10299</v>
      </c>
      <c r="BR39" s="351">
        <v>10152</v>
      </c>
      <c r="BS39" s="351">
        <v>10076</v>
      </c>
      <c r="BT39" s="351">
        <v>10067</v>
      </c>
      <c r="BU39" s="351">
        <v>10072</v>
      </c>
      <c r="BV39" s="351">
        <v>10008</v>
      </c>
      <c r="BW39" s="348">
        <v>10082</v>
      </c>
      <c r="BX39" s="346">
        <v>10145</v>
      </c>
      <c r="BY39" s="351">
        <v>10137</v>
      </c>
      <c r="BZ39" s="351">
        <v>10047</v>
      </c>
      <c r="CA39" s="351">
        <v>10014</v>
      </c>
      <c r="CB39" s="351">
        <v>10051</v>
      </c>
      <c r="CC39" s="351">
        <v>10037</v>
      </c>
      <c r="CD39" s="351">
        <v>9990</v>
      </c>
      <c r="CE39" s="351">
        <v>9994</v>
      </c>
      <c r="CF39" s="351">
        <v>10137</v>
      </c>
      <c r="CG39" s="347">
        <v>10102</v>
      </c>
      <c r="CH39" s="347">
        <v>10261</v>
      </c>
      <c r="CI39" s="348">
        <v>10232</v>
      </c>
      <c r="CJ39" s="346">
        <v>10185</v>
      </c>
      <c r="CK39" s="347">
        <v>10181</v>
      </c>
      <c r="CL39" s="347">
        <v>10161</v>
      </c>
      <c r="CM39" s="347">
        <v>10169</v>
      </c>
      <c r="CN39" s="347">
        <v>10379</v>
      </c>
      <c r="CO39" s="347">
        <v>10416</v>
      </c>
      <c r="CP39" s="347">
        <v>10430</v>
      </c>
      <c r="CQ39" s="347">
        <v>10354</v>
      </c>
      <c r="CR39" s="347">
        <v>10382</v>
      </c>
      <c r="CS39" s="347">
        <v>10425</v>
      </c>
      <c r="CT39" s="347">
        <v>10411</v>
      </c>
      <c r="CU39" s="348">
        <v>10376</v>
      </c>
      <c r="CV39" s="346">
        <v>10296</v>
      </c>
      <c r="CW39" s="347">
        <v>10248</v>
      </c>
      <c r="CX39" s="347">
        <v>10268</v>
      </c>
      <c r="CY39" s="347">
        <v>10259</v>
      </c>
      <c r="CZ39" s="347">
        <v>10245</v>
      </c>
      <c r="DA39" s="347">
        <v>10166</v>
      </c>
      <c r="DB39" s="347">
        <v>10115</v>
      </c>
      <c r="DC39" s="347">
        <v>10081</v>
      </c>
      <c r="DD39" s="347">
        <v>10076</v>
      </c>
      <c r="DE39" s="347">
        <v>10033</v>
      </c>
      <c r="DF39" s="347">
        <v>10017</v>
      </c>
      <c r="DG39" s="348">
        <v>9967</v>
      </c>
      <c r="DH39" s="346">
        <v>10014</v>
      </c>
      <c r="DI39" s="347">
        <v>10013</v>
      </c>
      <c r="DJ39" s="347">
        <v>10145</v>
      </c>
      <c r="DK39" s="347">
        <v>10079</v>
      </c>
      <c r="DL39" s="347">
        <v>10011</v>
      </c>
      <c r="DM39" s="347">
        <v>10014</v>
      </c>
      <c r="DN39" s="347">
        <v>10002</v>
      </c>
      <c r="DO39" s="347">
        <v>10172</v>
      </c>
      <c r="DP39" s="347">
        <v>10225</v>
      </c>
      <c r="DQ39" s="347">
        <v>10193</v>
      </c>
      <c r="DR39" s="347">
        <v>10178</v>
      </c>
      <c r="DS39" s="350">
        <v>10352</v>
      </c>
      <c r="DT39" s="346">
        <v>10379</v>
      </c>
      <c r="DU39" s="347">
        <v>10624</v>
      </c>
      <c r="DV39" s="347">
        <v>10797</v>
      </c>
      <c r="DW39" s="347">
        <v>10857</v>
      </c>
      <c r="DX39" s="347">
        <v>10929</v>
      </c>
      <c r="DY39" s="347">
        <v>10907</v>
      </c>
      <c r="DZ39" s="347">
        <v>10925</v>
      </c>
      <c r="EA39" s="347">
        <v>10807</v>
      </c>
      <c r="EB39" s="347">
        <v>10818</v>
      </c>
      <c r="EC39" s="347">
        <v>10769</v>
      </c>
      <c r="ED39" s="347">
        <v>10745</v>
      </c>
      <c r="EE39" s="350">
        <v>10765</v>
      </c>
      <c r="EF39" s="346">
        <v>10796</v>
      </c>
      <c r="EG39" s="347">
        <v>10813</v>
      </c>
      <c r="EH39" s="347">
        <v>10764</v>
      </c>
      <c r="EI39" s="347">
        <v>10703</v>
      </c>
      <c r="EJ39" s="347">
        <v>10755</v>
      </c>
      <c r="EK39" s="347">
        <v>10779</v>
      </c>
      <c r="EL39" s="347">
        <v>10798</v>
      </c>
      <c r="EM39" s="347">
        <v>10824</v>
      </c>
      <c r="EN39" s="347">
        <v>10845</v>
      </c>
      <c r="EO39" s="347">
        <v>10840</v>
      </c>
      <c r="EP39" s="347">
        <v>10849</v>
      </c>
      <c r="EQ39" s="350">
        <v>10892</v>
      </c>
      <c r="ER39" s="346">
        <v>10943</v>
      </c>
      <c r="ES39" s="347">
        <v>10921</v>
      </c>
      <c r="ET39" s="347">
        <v>10876</v>
      </c>
      <c r="EU39" s="347">
        <v>10830</v>
      </c>
      <c r="EV39" s="347">
        <v>10849</v>
      </c>
      <c r="EW39" s="350">
        <v>10885</v>
      </c>
      <c r="EX39" s="350">
        <v>11100</v>
      </c>
      <c r="EY39" s="350">
        <v>11132</v>
      </c>
      <c r="EZ39" s="348">
        <v>11114</v>
      </c>
      <c r="FA39" s="348">
        <v>11175</v>
      </c>
      <c r="FB39" s="348">
        <v>11151</v>
      </c>
      <c r="FC39" s="348">
        <v>11240</v>
      </c>
      <c r="FD39" s="348">
        <v>11353</v>
      </c>
      <c r="FE39" s="348">
        <v>11360</v>
      </c>
      <c r="FF39" s="348">
        <v>11321</v>
      </c>
      <c r="FG39" s="348">
        <v>11281</v>
      </c>
      <c r="FH39" s="348">
        <v>11271</v>
      </c>
      <c r="FI39" s="348">
        <v>11264</v>
      </c>
      <c r="FJ39" s="348">
        <v>11300</v>
      </c>
      <c r="FK39" s="348">
        <v>11305</v>
      </c>
      <c r="FL39" s="348">
        <v>11285</v>
      </c>
      <c r="FM39" s="348"/>
      <c r="FN39" s="348"/>
      <c r="FO39" s="348"/>
      <c r="FP39" s="98">
        <v>-20</v>
      </c>
      <c r="FQ39" s="82">
        <v>-0.17722640673460346</v>
      </c>
      <c r="FR39" s="98">
        <v>45</v>
      </c>
      <c r="FS39" s="82">
        <v>0.41314726404700697</v>
      </c>
      <c r="FW39" t="s">
        <v>493</v>
      </c>
      <c r="FX39" s="5">
        <v>2278197</v>
      </c>
      <c r="FY39" s="5">
        <v>2285762</v>
      </c>
      <c r="FZ39" s="5">
        <v>2325821</v>
      </c>
      <c r="GA39" s="5">
        <v>2306143</v>
      </c>
      <c r="GB39" s="5">
        <v>2478543</v>
      </c>
      <c r="GC39" s="5">
        <v>2370087</v>
      </c>
      <c r="GD39" s="5">
        <v>2654514</v>
      </c>
      <c r="GE39" s="696">
        <v>2745649</v>
      </c>
    </row>
    <row r="40" spans="1:187" ht="15" outlineLevel="2">
      <c r="A40" s="336">
        <v>885</v>
      </c>
      <c r="B40" s="51" t="s">
        <v>293</v>
      </c>
      <c r="C40" s="320" t="s">
        <v>346</v>
      </c>
      <c r="D40" s="346">
        <v>5184</v>
      </c>
      <c r="E40" s="347">
        <v>5180</v>
      </c>
      <c r="F40" s="347">
        <v>5160</v>
      </c>
      <c r="G40" s="347">
        <v>5086</v>
      </c>
      <c r="H40" s="347">
        <v>5080</v>
      </c>
      <c r="I40" s="347">
        <v>5075</v>
      </c>
      <c r="J40" s="347">
        <v>5058</v>
      </c>
      <c r="K40" s="347">
        <v>5070</v>
      </c>
      <c r="L40" s="347">
        <v>5064</v>
      </c>
      <c r="M40" s="347">
        <v>5094</v>
      </c>
      <c r="N40" s="347">
        <v>5078</v>
      </c>
      <c r="O40" s="348">
        <v>5104</v>
      </c>
      <c r="P40" s="346">
        <v>5074</v>
      </c>
      <c r="Q40" s="347">
        <v>5039</v>
      </c>
      <c r="R40" s="349">
        <v>5057</v>
      </c>
      <c r="S40" s="347">
        <v>5005</v>
      </c>
      <c r="T40" s="347">
        <v>4973</v>
      </c>
      <c r="U40" s="347">
        <v>4985</v>
      </c>
      <c r="V40" s="347">
        <v>5036</v>
      </c>
      <c r="W40" s="347">
        <v>5094</v>
      </c>
      <c r="X40" s="347">
        <v>5043</v>
      </c>
      <c r="Y40" s="347">
        <v>5053</v>
      </c>
      <c r="Z40" s="347">
        <v>5047</v>
      </c>
      <c r="AA40" s="348">
        <v>5038</v>
      </c>
      <c r="AB40" s="346">
        <v>4760</v>
      </c>
      <c r="AC40" s="347">
        <v>5045</v>
      </c>
      <c r="AD40" s="347">
        <v>5034</v>
      </c>
      <c r="AE40" s="347">
        <v>5018</v>
      </c>
      <c r="AF40" s="347">
        <v>5034</v>
      </c>
      <c r="AG40" s="347">
        <v>4961</v>
      </c>
      <c r="AH40" s="347">
        <v>5060</v>
      </c>
      <c r="AI40" s="347">
        <v>5116</v>
      </c>
      <c r="AJ40" s="347">
        <v>5127</v>
      </c>
      <c r="AK40" s="347">
        <v>5155</v>
      </c>
      <c r="AL40" s="347">
        <v>5158</v>
      </c>
      <c r="AM40" s="348">
        <v>5276</v>
      </c>
      <c r="AN40" s="346">
        <v>5280</v>
      </c>
      <c r="AO40" s="347">
        <v>5284</v>
      </c>
      <c r="AP40" s="347">
        <v>5295</v>
      </c>
      <c r="AQ40" s="347">
        <v>5293</v>
      </c>
      <c r="AR40" s="347">
        <v>5273</v>
      </c>
      <c r="AS40" s="347">
        <v>5259</v>
      </c>
      <c r="AT40" s="347">
        <v>5281</v>
      </c>
      <c r="AU40" s="347">
        <v>4821</v>
      </c>
      <c r="AV40" s="347">
        <v>5255</v>
      </c>
      <c r="AW40" s="347">
        <v>5305</v>
      </c>
      <c r="AX40" s="347">
        <v>5321</v>
      </c>
      <c r="AY40" s="348">
        <v>5310</v>
      </c>
      <c r="AZ40" s="346">
        <v>5341</v>
      </c>
      <c r="BA40" s="347">
        <v>5384</v>
      </c>
      <c r="BB40" s="347">
        <v>5281</v>
      </c>
      <c r="BC40" s="347">
        <v>5356</v>
      </c>
      <c r="BD40" s="347">
        <v>5364</v>
      </c>
      <c r="BE40" s="347">
        <v>5325</v>
      </c>
      <c r="BF40" s="347">
        <v>5313</v>
      </c>
      <c r="BG40" s="347">
        <v>5294</v>
      </c>
      <c r="BH40" s="347">
        <v>5278</v>
      </c>
      <c r="BI40" s="347">
        <v>5178</v>
      </c>
      <c r="BJ40" s="347">
        <v>5234</v>
      </c>
      <c r="BK40" s="348">
        <v>5245</v>
      </c>
      <c r="BL40" s="346">
        <v>5299</v>
      </c>
      <c r="BM40" s="351">
        <v>5378</v>
      </c>
      <c r="BN40" s="351">
        <v>5392</v>
      </c>
      <c r="BO40" s="351">
        <v>5386</v>
      </c>
      <c r="BP40" s="351">
        <v>5418</v>
      </c>
      <c r="BQ40" s="351">
        <v>5360</v>
      </c>
      <c r="BR40" s="351">
        <v>5260</v>
      </c>
      <c r="BS40" s="351">
        <v>5253</v>
      </c>
      <c r="BT40" s="351">
        <v>5244</v>
      </c>
      <c r="BU40" s="351">
        <v>5256</v>
      </c>
      <c r="BV40" s="351">
        <v>5257</v>
      </c>
      <c r="BW40" s="348">
        <v>5254</v>
      </c>
      <c r="BX40" s="346">
        <v>5263</v>
      </c>
      <c r="BY40" s="351">
        <v>5233</v>
      </c>
      <c r="BZ40" s="351">
        <v>5240</v>
      </c>
      <c r="CA40" s="351">
        <v>5200</v>
      </c>
      <c r="CB40" s="351">
        <v>5209</v>
      </c>
      <c r="CC40" s="351">
        <v>5204</v>
      </c>
      <c r="CD40" s="351">
        <v>5174</v>
      </c>
      <c r="CE40" s="351">
        <v>5183</v>
      </c>
      <c r="CF40" s="351">
        <v>5257</v>
      </c>
      <c r="CG40" s="347">
        <v>5258</v>
      </c>
      <c r="CH40" s="347">
        <v>5246</v>
      </c>
      <c r="CI40" s="348">
        <v>5242</v>
      </c>
      <c r="CJ40" s="346">
        <v>5249</v>
      </c>
      <c r="CK40" s="347">
        <v>5266</v>
      </c>
      <c r="CL40" s="347">
        <v>5269</v>
      </c>
      <c r="CM40" s="347">
        <v>5276</v>
      </c>
      <c r="CN40" s="347">
        <v>5313</v>
      </c>
      <c r="CO40" s="347">
        <v>5350</v>
      </c>
      <c r="CP40" s="347">
        <v>5384</v>
      </c>
      <c r="CQ40" s="347">
        <v>5427</v>
      </c>
      <c r="CR40" s="347">
        <v>5421</v>
      </c>
      <c r="CS40" s="347">
        <v>5439</v>
      </c>
      <c r="CT40" s="347">
        <v>5447</v>
      </c>
      <c r="CU40" s="348">
        <v>5413</v>
      </c>
      <c r="CV40" s="346">
        <v>5411</v>
      </c>
      <c r="CW40" s="347">
        <v>5381</v>
      </c>
      <c r="CX40" s="347">
        <v>5361</v>
      </c>
      <c r="CY40" s="347">
        <v>5347</v>
      </c>
      <c r="CZ40" s="347">
        <v>5336</v>
      </c>
      <c r="DA40" s="347">
        <v>5317</v>
      </c>
      <c r="DB40" s="347">
        <v>5324</v>
      </c>
      <c r="DC40" s="347">
        <v>5312</v>
      </c>
      <c r="DD40" s="347">
        <v>5306</v>
      </c>
      <c r="DE40" s="347">
        <v>5285</v>
      </c>
      <c r="DF40" s="347">
        <v>5277</v>
      </c>
      <c r="DG40" s="348">
        <v>5253</v>
      </c>
      <c r="DH40" s="346">
        <v>5265</v>
      </c>
      <c r="DI40" s="347">
        <v>5286</v>
      </c>
      <c r="DJ40" s="347">
        <v>5284</v>
      </c>
      <c r="DK40" s="347">
        <v>5287</v>
      </c>
      <c r="DL40" s="347">
        <v>5298</v>
      </c>
      <c r="DM40" s="347">
        <v>5293</v>
      </c>
      <c r="DN40" s="347">
        <v>5280</v>
      </c>
      <c r="DO40" s="347">
        <v>5272</v>
      </c>
      <c r="DP40" s="347">
        <v>5254</v>
      </c>
      <c r="DQ40" s="347">
        <v>5228</v>
      </c>
      <c r="DR40" s="347">
        <v>5189</v>
      </c>
      <c r="DS40" s="350">
        <v>5194</v>
      </c>
      <c r="DT40" s="346">
        <v>5172</v>
      </c>
      <c r="DU40" s="347">
        <v>5214</v>
      </c>
      <c r="DV40" s="347">
        <v>5242</v>
      </c>
      <c r="DW40" s="347">
        <v>5272</v>
      </c>
      <c r="DX40" s="347">
        <v>5295</v>
      </c>
      <c r="DY40" s="347">
        <v>5286</v>
      </c>
      <c r="DZ40" s="347">
        <v>5309</v>
      </c>
      <c r="EA40" s="347">
        <v>5296</v>
      </c>
      <c r="EB40" s="347">
        <v>5343</v>
      </c>
      <c r="EC40" s="347">
        <v>5355</v>
      </c>
      <c r="ED40" s="347">
        <v>5354</v>
      </c>
      <c r="EE40" s="350">
        <v>5354</v>
      </c>
      <c r="EF40" s="346">
        <v>5356</v>
      </c>
      <c r="EG40" s="347">
        <v>5375</v>
      </c>
      <c r="EH40" s="347">
        <v>5354</v>
      </c>
      <c r="EI40" s="347">
        <v>5352</v>
      </c>
      <c r="EJ40" s="347">
        <v>5347</v>
      </c>
      <c r="EK40" s="347">
        <v>5350</v>
      </c>
      <c r="EL40" s="347">
        <v>5376</v>
      </c>
      <c r="EM40" s="347">
        <v>5377</v>
      </c>
      <c r="EN40" s="347">
        <v>5419</v>
      </c>
      <c r="EO40" s="347">
        <v>5414</v>
      </c>
      <c r="EP40" s="347">
        <v>5427</v>
      </c>
      <c r="EQ40" s="350">
        <v>5454</v>
      </c>
      <c r="ER40" s="346">
        <v>5485</v>
      </c>
      <c r="ES40" s="347">
        <v>5456</v>
      </c>
      <c r="ET40" s="347">
        <v>5468</v>
      </c>
      <c r="EU40" s="347">
        <v>5466</v>
      </c>
      <c r="EV40" s="347">
        <v>5467</v>
      </c>
      <c r="EW40" s="350">
        <v>5441</v>
      </c>
      <c r="EX40" s="350">
        <v>5508</v>
      </c>
      <c r="EY40" s="350">
        <v>5488</v>
      </c>
      <c r="EZ40" s="348">
        <v>5472</v>
      </c>
      <c r="FA40" s="348">
        <v>5510</v>
      </c>
      <c r="FB40" s="348">
        <v>5506</v>
      </c>
      <c r="FC40" s="348">
        <v>5522</v>
      </c>
      <c r="FD40" s="348">
        <v>5559</v>
      </c>
      <c r="FE40" s="348">
        <v>5580</v>
      </c>
      <c r="FF40" s="348">
        <v>5569</v>
      </c>
      <c r="FG40" s="348">
        <v>5561</v>
      </c>
      <c r="FH40" s="348">
        <v>5556</v>
      </c>
      <c r="FI40" s="348">
        <v>5549</v>
      </c>
      <c r="FJ40" s="348">
        <v>5569</v>
      </c>
      <c r="FK40" s="348">
        <v>5571</v>
      </c>
      <c r="FL40" s="348">
        <v>5597</v>
      </c>
      <c r="FM40" s="348"/>
      <c r="FN40" s="348"/>
      <c r="FO40" s="348"/>
      <c r="FP40" s="98">
        <v>26</v>
      </c>
      <c r="FQ40" s="82">
        <v>0.46453457209219223</v>
      </c>
      <c r="FR40" s="98">
        <v>75</v>
      </c>
      <c r="FS40" s="82">
        <v>1.3751375137513753</v>
      </c>
      <c r="FW40" t="s">
        <v>494</v>
      </c>
      <c r="FX40" s="5">
        <v>2277575</v>
      </c>
      <c r="FY40" s="5">
        <v>2300364</v>
      </c>
      <c r="FZ40" s="5">
        <v>2325579</v>
      </c>
      <c r="GA40" s="5">
        <v>2305154</v>
      </c>
      <c r="GB40" s="5">
        <v>2484416</v>
      </c>
      <c r="GC40" s="5">
        <v>2453200</v>
      </c>
      <c r="GD40" s="5">
        <v>2651034</v>
      </c>
      <c r="GE40" s="696">
        <v>2745852</v>
      </c>
    </row>
    <row r="41" spans="1:187" ht="15" outlineLevel="2">
      <c r="A41" s="336">
        <v>890</v>
      </c>
      <c r="B41" s="51" t="s">
        <v>293</v>
      </c>
      <c r="C41" s="320" t="s">
        <v>347</v>
      </c>
      <c r="D41" s="346">
        <v>15704</v>
      </c>
      <c r="E41" s="347">
        <v>15742</v>
      </c>
      <c r="F41" s="347">
        <v>15654</v>
      </c>
      <c r="G41" s="347">
        <v>15510</v>
      </c>
      <c r="H41" s="347">
        <v>15439</v>
      </c>
      <c r="I41" s="347">
        <v>15518</v>
      </c>
      <c r="J41" s="347">
        <v>15217</v>
      </c>
      <c r="K41" s="347">
        <v>15456</v>
      </c>
      <c r="L41" s="347">
        <v>14985</v>
      </c>
      <c r="M41" s="347">
        <v>15088</v>
      </c>
      <c r="N41" s="347">
        <v>15083</v>
      </c>
      <c r="O41" s="348">
        <v>15318</v>
      </c>
      <c r="P41" s="346">
        <v>15428</v>
      </c>
      <c r="Q41" s="347">
        <v>15379</v>
      </c>
      <c r="R41" s="349">
        <v>15333</v>
      </c>
      <c r="S41" s="347">
        <v>15206</v>
      </c>
      <c r="T41" s="347">
        <v>15511</v>
      </c>
      <c r="U41" s="347">
        <v>15545</v>
      </c>
      <c r="V41" s="347">
        <v>15535</v>
      </c>
      <c r="W41" s="347">
        <v>15488</v>
      </c>
      <c r="X41" s="347">
        <v>15558</v>
      </c>
      <c r="Y41" s="347">
        <v>15735</v>
      </c>
      <c r="Z41" s="347">
        <v>15690</v>
      </c>
      <c r="AA41" s="348">
        <v>15661</v>
      </c>
      <c r="AB41" s="346">
        <v>15660</v>
      </c>
      <c r="AC41" s="347">
        <v>15747</v>
      </c>
      <c r="AD41" s="347">
        <v>15759</v>
      </c>
      <c r="AE41" s="347">
        <v>15702</v>
      </c>
      <c r="AF41" s="347">
        <v>15750</v>
      </c>
      <c r="AG41" s="347">
        <v>15645</v>
      </c>
      <c r="AH41" s="347">
        <v>15541</v>
      </c>
      <c r="AI41" s="347">
        <v>15553</v>
      </c>
      <c r="AJ41" s="347">
        <v>15616</v>
      </c>
      <c r="AK41" s="347">
        <v>15699</v>
      </c>
      <c r="AL41" s="347">
        <v>15626</v>
      </c>
      <c r="AM41" s="348">
        <v>15694</v>
      </c>
      <c r="AN41" s="346">
        <v>15665</v>
      </c>
      <c r="AO41" s="347">
        <v>15656</v>
      </c>
      <c r="AP41" s="347">
        <v>15641</v>
      </c>
      <c r="AQ41" s="347">
        <v>15511</v>
      </c>
      <c r="AR41" s="347">
        <v>15512</v>
      </c>
      <c r="AS41" s="347">
        <v>15491</v>
      </c>
      <c r="AT41" s="347">
        <v>15473</v>
      </c>
      <c r="AU41" s="347">
        <v>15537</v>
      </c>
      <c r="AV41" s="347">
        <v>15420</v>
      </c>
      <c r="AW41" s="347">
        <v>15502</v>
      </c>
      <c r="AX41" s="347">
        <v>15485</v>
      </c>
      <c r="AY41" s="348">
        <v>15496</v>
      </c>
      <c r="AZ41" s="346">
        <v>15512</v>
      </c>
      <c r="BA41" s="347">
        <v>15534</v>
      </c>
      <c r="BB41" s="347">
        <v>15566</v>
      </c>
      <c r="BC41" s="347">
        <v>15538</v>
      </c>
      <c r="BD41" s="347">
        <v>15531</v>
      </c>
      <c r="BE41" s="347">
        <v>15497</v>
      </c>
      <c r="BF41" s="347">
        <v>15476</v>
      </c>
      <c r="BG41" s="347">
        <v>15382</v>
      </c>
      <c r="BH41" s="347">
        <v>15371</v>
      </c>
      <c r="BI41" s="347">
        <v>15246</v>
      </c>
      <c r="BJ41" s="347">
        <v>15333</v>
      </c>
      <c r="BK41" s="348">
        <v>15381</v>
      </c>
      <c r="BL41" s="346">
        <v>15386</v>
      </c>
      <c r="BM41" s="351">
        <v>15476</v>
      </c>
      <c r="BN41" s="351">
        <v>15403</v>
      </c>
      <c r="BO41" s="351">
        <v>15308</v>
      </c>
      <c r="BP41" s="351">
        <v>15304</v>
      </c>
      <c r="BQ41" s="351">
        <v>15237</v>
      </c>
      <c r="BR41" s="351">
        <v>15047</v>
      </c>
      <c r="BS41" s="351">
        <v>14980</v>
      </c>
      <c r="BT41" s="351">
        <v>14973</v>
      </c>
      <c r="BU41" s="351">
        <v>14952</v>
      </c>
      <c r="BV41" s="351">
        <v>14954</v>
      </c>
      <c r="BW41" s="348">
        <v>14958</v>
      </c>
      <c r="BX41" s="346">
        <v>15006</v>
      </c>
      <c r="BY41" s="351">
        <v>14990</v>
      </c>
      <c r="BZ41" s="351">
        <v>14978</v>
      </c>
      <c r="CA41" s="351">
        <v>14891</v>
      </c>
      <c r="CB41" s="351">
        <v>14691</v>
      </c>
      <c r="CC41" s="351">
        <v>14542</v>
      </c>
      <c r="CD41" s="351">
        <v>14496</v>
      </c>
      <c r="CE41" s="351">
        <v>14480</v>
      </c>
      <c r="CF41" s="351">
        <v>14411</v>
      </c>
      <c r="CG41" s="347">
        <v>14420</v>
      </c>
      <c r="CH41" s="347">
        <v>14417</v>
      </c>
      <c r="CI41" s="348">
        <v>14403</v>
      </c>
      <c r="CJ41" s="346">
        <v>14381</v>
      </c>
      <c r="CK41" s="347">
        <v>14425</v>
      </c>
      <c r="CL41" s="347">
        <v>14346</v>
      </c>
      <c r="CM41" s="347">
        <v>14322</v>
      </c>
      <c r="CN41" s="347">
        <v>14333</v>
      </c>
      <c r="CO41" s="347">
        <v>14377</v>
      </c>
      <c r="CP41" s="347">
        <v>14475</v>
      </c>
      <c r="CQ41" s="347">
        <v>14522</v>
      </c>
      <c r="CR41" s="347">
        <v>14569</v>
      </c>
      <c r="CS41" s="347">
        <v>14603</v>
      </c>
      <c r="CT41" s="347">
        <v>14645</v>
      </c>
      <c r="CU41" s="348">
        <v>14633</v>
      </c>
      <c r="CV41" s="346">
        <v>14635</v>
      </c>
      <c r="CW41" s="347">
        <v>14588</v>
      </c>
      <c r="CX41" s="347">
        <v>14527</v>
      </c>
      <c r="CY41" s="347">
        <v>14521</v>
      </c>
      <c r="CZ41" s="347">
        <v>14454</v>
      </c>
      <c r="DA41" s="347">
        <v>14404</v>
      </c>
      <c r="DB41" s="347">
        <v>14421</v>
      </c>
      <c r="DC41" s="347">
        <v>14396</v>
      </c>
      <c r="DD41" s="347">
        <v>14417</v>
      </c>
      <c r="DE41" s="347">
        <v>14386</v>
      </c>
      <c r="DF41" s="347">
        <v>14398</v>
      </c>
      <c r="DG41" s="348">
        <v>14397</v>
      </c>
      <c r="DH41" s="346">
        <v>14380</v>
      </c>
      <c r="DI41" s="347">
        <v>14383</v>
      </c>
      <c r="DJ41" s="347">
        <v>14352</v>
      </c>
      <c r="DK41" s="347">
        <v>14341</v>
      </c>
      <c r="DL41" s="347">
        <v>14345</v>
      </c>
      <c r="DM41" s="347">
        <v>14329</v>
      </c>
      <c r="DN41" s="347">
        <v>14315</v>
      </c>
      <c r="DO41" s="347">
        <v>14372</v>
      </c>
      <c r="DP41" s="347">
        <v>14433</v>
      </c>
      <c r="DQ41" s="347">
        <v>14480</v>
      </c>
      <c r="DR41" s="347">
        <v>14510</v>
      </c>
      <c r="DS41" s="350">
        <v>14533</v>
      </c>
      <c r="DT41" s="346">
        <v>14549</v>
      </c>
      <c r="DU41" s="347">
        <v>14827</v>
      </c>
      <c r="DV41" s="347">
        <v>14896</v>
      </c>
      <c r="DW41" s="347">
        <v>14867</v>
      </c>
      <c r="DX41" s="347">
        <v>14972</v>
      </c>
      <c r="DY41" s="347">
        <v>15019</v>
      </c>
      <c r="DZ41" s="347">
        <v>15051</v>
      </c>
      <c r="EA41" s="347">
        <v>14936</v>
      </c>
      <c r="EB41" s="347">
        <v>15002</v>
      </c>
      <c r="EC41" s="347">
        <v>14987</v>
      </c>
      <c r="ED41" s="347">
        <v>14922</v>
      </c>
      <c r="EE41" s="350">
        <v>14856</v>
      </c>
      <c r="EF41" s="346">
        <v>14850</v>
      </c>
      <c r="EG41" s="347">
        <v>14910</v>
      </c>
      <c r="EH41" s="347">
        <v>14826</v>
      </c>
      <c r="EI41" s="347">
        <v>14810</v>
      </c>
      <c r="EJ41" s="347">
        <v>14761</v>
      </c>
      <c r="EK41" s="347">
        <v>14791</v>
      </c>
      <c r="EL41" s="347">
        <v>14849</v>
      </c>
      <c r="EM41" s="347">
        <v>14882</v>
      </c>
      <c r="EN41" s="347">
        <v>14989</v>
      </c>
      <c r="EO41" s="347">
        <v>14955</v>
      </c>
      <c r="EP41" s="347">
        <v>14937</v>
      </c>
      <c r="EQ41" s="350">
        <v>14905</v>
      </c>
      <c r="ER41" s="346">
        <v>14976</v>
      </c>
      <c r="ES41" s="347">
        <v>14985</v>
      </c>
      <c r="ET41" s="347">
        <v>14898</v>
      </c>
      <c r="EU41" s="347">
        <v>14951</v>
      </c>
      <c r="EV41" s="347">
        <v>15040</v>
      </c>
      <c r="EW41" s="350">
        <v>14983</v>
      </c>
      <c r="EX41" s="350">
        <v>15264</v>
      </c>
      <c r="EY41" s="350">
        <v>15312</v>
      </c>
      <c r="EZ41" s="348">
        <v>15273</v>
      </c>
      <c r="FA41" s="348">
        <v>15329</v>
      </c>
      <c r="FB41" s="348">
        <v>15358</v>
      </c>
      <c r="FC41" s="348">
        <v>15372</v>
      </c>
      <c r="FD41" s="348">
        <v>15459</v>
      </c>
      <c r="FE41" s="348">
        <v>15493</v>
      </c>
      <c r="FF41" s="348">
        <v>15404</v>
      </c>
      <c r="FG41" s="348">
        <v>15352</v>
      </c>
      <c r="FH41" s="348">
        <v>15306</v>
      </c>
      <c r="FI41" s="348">
        <v>15287</v>
      </c>
      <c r="FJ41" s="348">
        <v>15264</v>
      </c>
      <c r="FK41" s="348">
        <v>15272</v>
      </c>
      <c r="FL41" s="348">
        <v>15231</v>
      </c>
      <c r="FM41" s="348"/>
      <c r="FN41" s="348"/>
      <c r="FO41" s="348"/>
      <c r="FP41" s="98">
        <v>-41</v>
      </c>
      <c r="FQ41" s="82">
        <v>-0.26918784058827394</v>
      </c>
      <c r="FR41" s="98">
        <v>-141</v>
      </c>
      <c r="FS41" s="82">
        <v>-0.94599127809459915</v>
      </c>
      <c r="FW41" t="s">
        <v>495</v>
      </c>
      <c r="FX41" s="5">
        <v>2263110</v>
      </c>
      <c r="FY41" s="5">
        <v>2317897</v>
      </c>
      <c r="FZ41" s="5">
        <v>2327498</v>
      </c>
      <c r="GA41" s="5">
        <v>2294057</v>
      </c>
      <c r="GB41" s="5">
        <v>2465967</v>
      </c>
      <c r="GC41" s="5">
        <v>2445234</v>
      </c>
      <c r="GD41" s="5">
        <v>2657908</v>
      </c>
    </row>
    <row r="42" spans="1:187" ht="15" outlineLevel="1">
      <c r="A42" s="44" t="s">
        <v>294</v>
      </c>
      <c r="B42" s="41"/>
      <c r="C42" s="45" t="s">
        <v>294</v>
      </c>
      <c r="D42" s="46">
        <v>145554</v>
      </c>
      <c r="E42" s="47">
        <v>146740</v>
      </c>
      <c r="F42" s="47">
        <v>147252</v>
      </c>
      <c r="G42" s="47">
        <v>145693</v>
      </c>
      <c r="H42" s="47">
        <v>145263</v>
      </c>
      <c r="I42" s="47">
        <v>146082</v>
      </c>
      <c r="J42" s="47">
        <v>144041</v>
      </c>
      <c r="K42" s="47">
        <v>145443</v>
      </c>
      <c r="L42" s="47">
        <v>143870</v>
      </c>
      <c r="M42" s="47">
        <v>144529</v>
      </c>
      <c r="N42" s="47">
        <v>144506</v>
      </c>
      <c r="O42" s="48">
        <v>146386</v>
      </c>
      <c r="P42" s="46">
        <v>146977</v>
      </c>
      <c r="Q42" s="47">
        <v>147076</v>
      </c>
      <c r="R42" s="49">
        <v>148371</v>
      </c>
      <c r="S42" s="47">
        <v>147316</v>
      </c>
      <c r="T42" s="47">
        <v>148335</v>
      </c>
      <c r="U42" s="47">
        <v>148970</v>
      </c>
      <c r="V42" s="47">
        <v>144244</v>
      </c>
      <c r="W42" s="47">
        <v>143985</v>
      </c>
      <c r="X42" s="47">
        <v>144597</v>
      </c>
      <c r="Y42" s="47">
        <v>150312</v>
      </c>
      <c r="Z42" s="47">
        <v>150006</v>
      </c>
      <c r="AA42" s="48">
        <v>149716</v>
      </c>
      <c r="AB42" s="46">
        <v>148977</v>
      </c>
      <c r="AC42" s="47">
        <v>150346</v>
      </c>
      <c r="AD42" s="47">
        <v>150337</v>
      </c>
      <c r="AE42" s="47">
        <v>150482</v>
      </c>
      <c r="AF42" s="47">
        <v>150949</v>
      </c>
      <c r="AG42" s="47">
        <v>150041</v>
      </c>
      <c r="AH42" s="47">
        <v>149852</v>
      </c>
      <c r="AI42" s="47">
        <v>149644</v>
      </c>
      <c r="AJ42" s="47">
        <v>149965</v>
      </c>
      <c r="AK42" s="47">
        <v>151093</v>
      </c>
      <c r="AL42" s="47">
        <v>149807</v>
      </c>
      <c r="AM42" s="48">
        <v>150139</v>
      </c>
      <c r="AN42" s="46">
        <v>149882</v>
      </c>
      <c r="AO42" s="47">
        <v>150182</v>
      </c>
      <c r="AP42" s="47">
        <v>150519</v>
      </c>
      <c r="AQ42" s="47">
        <v>149931</v>
      </c>
      <c r="AR42" s="47">
        <v>150731</v>
      </c>
      <c r="AS42" s="47">
        <v>150712</v>
      </c>
      <c r="AT42" s="47">
        <v>150615</v>
      </c>
      <c r="AU42" s="47">
        <v>150534</v>
      </c>
      <c r="AV42" s="47">
        <v>149715</v>
      </c>
      <c r="AW42" s="47">
        <v>149942</v>
      </c>
      <c r="AX42" s="47">
        <v>149916</v>
      </c>
      <c r="AY42" s="48">
        <v>150585</v>
      </c>
      <c r="AZ42" s="46">
        <v>150561</v>
      </c>
      <c r="BA42" s="47">
        <v>150725</v>
      </c>
      <c r="BB42" s="47">
        <v>150739</v>
      </c>
      <c r="BC42" s="47">
        <v>149988</v>
      </c>
      <c r="BD42" s="47">
        <v>150396</v>
      </c>
      <c r="BE42" s="47">
        <v>149606</v>
      </c>
      <c r="BF42" s="47">
        <v>149469</v>
      </c>
      <c r="BG42" s="47">
        <v>147877</v>
      </c>
      <c r="BH42" s="47">
        <v>147737</v>
      </c>
      <c r="BI42" s="47">
        <v>146770</v>
      </c>
      <c r="BJ42" s="47">
        <v>147902</v>
      </c>
      <c r="BK42" s="48">
        <v>149216</v>
      </c>
      <c r="BL42" s="46">
        <v>149549</v>
      </c>
      <c r="BM42" s="113">
        <v>150611</v>
      </c>
      <c r="BN42" s="113">
        <v>150334</v>
      </c>
      <c r="BO42" s="113">
        <v>150225</v>
      </c>
      <c r="BP42" s="113">
        <v>150316</v>
      </c>
      <c r="BQ42" s="113">
        <v>149962</v>
      </c>
      <c r="BR42" s="113">
        <v>148313</v>
      </c>
      <c r="BS42" s="113">
        <v>147697</v>
      </c>
      <c r="BT42" s="113">
        <v>147612</v>
      </c>
      <c r="BU42" s="113">
        <v>147756</v>
      </c>
      <c r="BV42" s="113">
        <v>148308</v>
      </c>
      <c r="BW42" s="48">
        <v>148868</v>
      </c>
      <c r="BX42" s="46">
        <v>149170</v>
      </c>
      <c r="BY42" s="113">
        <v>148681</v>
      </c>
      <c r="BZ42" s="113">
        <v>148284</v>
      </c>
      <c r="CA42" s="113">
        <v>147292</v>
      </c>
      <c r="CB42" s="113">
        <v>146657</v>
      </c>
      <c r="CC42" s="113">
        <v>145022</v>
      </c>
      <c r="CD42" s="113">
        <v>144935</v>
      </c>
      <c r="CE42" s="113">
        <v>144985</v>
      </c>
      <c r="CF42" s="113">
        <v>145012</v>
      </c>
      <c r="CG42" s="47">
        <v>144562</v>
      </c>
      <c r="CH42" s="47">
        <v>144288</v>
      </c>
      <c r="CI42" s="48">
        <v>143993</v>
      </c>
      <c r="CJ42" s="46">
        <v>143502</v>
      </c>
      <c r="CK42" s="47">
        <v>143708</v>
      </c>
      <c r="CL42" s="47">
        <v>143439</v>
      </c>
      <c r="CM42" s="47">
        <v>143138</v>
      </c>
      <c r="CN42" s="47">
        <v>143359</v>
      </c>
      <c r="CO42" s="47">
        <v>143969</v>
      </c>
      <c r="CP42" s="47">
        <v>144740</v>
      </c>
      <c r="CQ42" s="47">
        <v>144990</v>
      </c>
      <c r="CR42" s="47">
        <v>145431</v>
      </c>
      <c r="CS42" s="47">
        <v>145676</v>
      </c>
      <c r="CT42" s="47">
        <v>146166</v>
      </c>
      <c r="CU42" s="48">
        <v>146674</v>
      </c>
      <c r="CV42" s="46">
        <v>146840</v>
      </c>
      <c r="CW42" s="47">
        <v>146755</v>
      </c>
      <c r="CX42" s="47">
        <v>146173</v>
      </c>
      <c r="CY42" s="47">
        <v>145900</v>
      </c>
      <c r="CZ42" s="47">
        <v>145828</v>
      </c>
      <c r="DA42" s="47">
        <v>145490</v>
      </c>
      <c r="DB42" s="47">
        <v>145364</v>
      </c>
      <c r="DC42" s="47">
        <v>145066</v>
      </c>
      <c r="DD42" s="47">
        <v>145372</v>
      </c>
      <c r="DE42" s="47">
        <v>145240</v>
      </c>
      <c r="DF42" s="47">
        <v>145616</v>
      </c>
      <c r="DG42" s="48">
        <v>145325</v>
      </c>
      <c r="DH42" s="46">
        <v>145480</v>
      </c>
      <c r="DI42" s="47">
        <v>145591</v>
      </c>
      <c r="DJ42" s="47">
        <v>145587</v>
      </c>
      <c r="DK42" s="47">
        <v>145141</v>
      </c>
      <c r="DL42" s="47">
        <v>144472</v>
      </c>
      <c r="DM42" s="47">
        <v>143947</v>
      </c>
      <c r="DN42" s="47">
        <v>143125</v>
      </c>
      <c r="DO42" s="47">
        <v>142976</v>
      </c>
      <c r="DP42" s="47">
        <v>143143</v>
      </c>
      <c r="DQ42" s="47">
        <v>142601</v>
      </c>
      <c r="DR42" s="47">
        <v>142328</v>
      </c>
      <c r="DS42" s="50">
        <v>142864</v>
      </c>
      <c r="DT42" s="46">
        <v>143311</v>
      </c>
      <c r="DU42" s="47">
        <v>145014</v>
      </c>
      <c r="DV42" s="47">
        <v>145305</v>
      </c>
      <c r="DW42" s="47">
        <v>145405</v>
      </c>
      <c r="DX42" s="47">
        <v>146851</v>
      </c>
      <c r="DY42" s="47">
        <v>147164</v>
      </c>
      <c r="DZ42" s="47">
        <v>147366</v>
      </c>
      <c r="EA42" s="47">
        <v>145417</v>
      </c>
      <c r="EB42" s="47">
        <v>146316</v>
      </c>
      <c r="EC42" s="47">
        <v>145930</v>
      </c>
      <c r="ED42" s="47">
        <v>145401</v>
      </c>
      <c r="EE42" s="50">
        <v>145061</v>
      </c>
      <c r="EF42" s="46">
        <v>145424</v>
      </c>
      <c r="EG42" s="47">
        <v>145846</v>
      </c>
      <c r="EH42" s="47">
        <v>145209</v>
      </c>
      <c r="EI42" s="47">
        <v>144897</v>
      </c>
      <c r="EJ42" s="47">
        <v>144558</v>
      </c>
      <c r="EK42" s="47">
        <v>144522</v>
      </c>
      <c r="EL42" s="47">
        <v>144569</v>
      </c>
      <c r="EM42" s="47">
        <v>144847</v>
      </c>
      <c r="EN42" s="47">
        <v>145355</v>
      </c>
      <c r="EO42" s="47">
        <v>145125</v>
      </c>
      <c r="EP42" s="47">
        <v>145280</v>
      </c>
      <c r="EQ42" s="50">
        <v>145324</v>
      </c>
      <c r="ER42" s="46">
        <v>145990</v>
      </c>
      <c r="ES42" s="47">
        <v>146158</v>
      </c>
      <c r="ET42" s="47">
        <v>145629</v>
      </c>
      <c r="EU42" s="47">
        <v>145422</v>
      </c>
      <c r="EV42" s="47">
        <v>145872</v>
      </c>
      <c r="EW42" s="50">
        <v>145744</v>
      </c>
      <c r="EX42" s="50">
        <v>148470</v>
      </c>
      <c r="EY42" s="50">
        <v>149028</v>
      </c>
      <c r="EZ42" s="48">
        <v>148902</v>
      </c>
      <c r="FA42" s="48">
        <v>149852</v>
      </c>
      <c r="FB42" s="48">
        <v>150062</v>
      </c>
      <c r="FC42" s="48">
        <v>151078</v>
      </c>
      <c r="FD42" s="48">
        <v>152049</v>
      </c>
      <c r="FE42" s="48">
        <v>152221</v>
      </c>
      <c r="FF42" s="48">
        <v>151314</v>
      </c>
      <c r="FG42" s="48">
        <v>151204</v>
      </c>
      <c r="FH42" s="48">
        <v>151236</v>
      </c>
      <c r="FI42" s="48">
        <v>150908</v>
      </c>
      <c r="FJ42" s="48">
        <v>151026</v>
      </c>
      <c r="FK42" s="48">
        <v>151126</v>
      </c>
      <c r="FL42" s="48">
        <v>151154</v>
      </c>
      <c r="FM42" s="48"/>
      <c r="FN42" s="48"/>
      <c r="FO42" s="48"/>
      <c r="FP42" s="98">
        <v>28</v>
      </c>
      <c r="FQ42" s="82">
        <v>1.8524154173888883E-2</v>
      </c>
      <c r="FR42" s="98">
        <v>76</v>
      </c>
      <c r="FS42" s="82">
        <v>5.2296936500509213E-2</v>
      </c>
      <c r="FW42" t="s">
        <v>496</v>
      </c>
      <c r="FX42" s="5">
        <v>2253831</v>
      </c>
      <c r="FY42" s="5">
        <v>2329926</v>
      </c>
      <c r="FZ42" s="5">
        <v>2332435</v>
      </c>
      <c r="GA42" s="5">
        <v>2284686</v>
      </c>
      <c r="GB42" s="5">
        <v>2448044</v>
      </c>
      <c r="GC42" s="5">
        <v>2441831</v>
      </c>
      <c r="GD42" s="5">
        <v>2657908</v>
      </c>
    </row>
    <row r="43" spans="1:187" ht="15" outlineLevel="2">
      <c r="A43" s="336">
        <v>4</v>
      </c>
      <c r="B43" s="51" t="s">
        <v>294</v>
      </c>
      <c r="C43" s="320" t="s">
        <v>348</v>
      </c>
      <c r="D43" s="346">
        <v>1586</v>
      </c>
      <c r="E43" s="347">
        <v>1592</v>
      </c>
      <c r="F43" s="347">
        <v>1600</v>
      </c>
      <c r="G43" s="347">
        <v>1593</v>
      </c>
      <c r="H43" s="347">
        <v>1603</v>
      </c>
      <c r="I43" s="347">
        <v>1597</v>
      </c>
      <c r="J43" s="347">
        <v>1580</v>
      </c>
      <c r="K43" s="347">
        <v>1596</v>
      </c>
      <c r="L43" s="347">
        <v>1552</v>
      </c>
      <c r="M43" s="347">
        <v>1567</v>
      </c>
      <c r="N43" s="347">
        <v>1554</v>
      </c>
      <c r="O43" s="348">
        <v>1578</v>
      </c>
      <c r="P43" s="346">
        <v>1586</v>
      </c>
      <c r="Q43" s="347">
        <v>1559</v>
      </c>
      <c r="R43" s="349">
        <v>1533</v>
      </c>
      <c r="S43" s="347">
        <v>1534</v>
      </c>
      <c r="T43" s="347">
        <v>1534</v>
      </c>
      <c r="U43" s="347">
        <v>1520</v>
      </c>
      <c r="V43" s="347">
        <v>1506</v>
      </c>
      <c r="W43" s="347">
        <v>1487</v>
      </c>
      <c r="X43" s="347">
        <v>1469</v>
      </c>
      <c r="Y43" s="347">
        <v>1464</v>
      </c>
      <c r="Z43" s="347">
        <v>1451</v>
      </c>
      <c r="AA43" s="348">
        <v>1469</v>
      </c>
      <c r="AB43" s="346">
        <v>1298</v>
      </c>
      <c r="AC43" s="347">
        <v>1516</v>
      </c>
      <c r="AD43" s="347">
        <v>1522</v>
      </c>
      <c r="AE43" s="347">
        <v>1519</v>
      </c>
      <c r="AF43" s="347">
        <v>1518</v>
      </c>
      <c r="AG43" s="347">
        <v>1507</v>
      </c>
      <c r="AH43" s="347">
        <v>1498</v>
      </c>
      <c r="AI43" s="347">
        <v>1520</v>
      </c>
      <c r="AJ43" s="347">
        <v>1514</v>
      </c>
      <c r="AK43" s="347">
        <v>1510</v>
      </c>
      <c r="AL43" s="347">
        <v>1503</v>
      </c>
      <c r="AM43" s="348">
        <v>1518</v>
      </c>
      <c r="AN43" s="346">
        <v>1507</v>
      </c>
      <c r="AO43" s="347">
        <v>1492</v>
      </c>
      <c r="AP43" s="347">
        <v>1485</v>
      </c>
      <c r="AQ43" s="347">
        <v>1468</v>
      </c>
      <c r="AR43" s="347">
        <v>1465</v>
      </c>
      <c r="AS43" s="347">
        <v>1478</v>
      </c>
      <c r="AT43" s="347">
        <v>1481</v>
      </c>
      <c r="AU43" s="347">
        <v>1500</v>
      </c>
      <c r="AV43" s="347">
        <v>1492</v>
      </c>
      <c r="AW43" s="347">
        <v>1480</v>
      </c>
      <c r="AX43" s="347">
        <v>1467</v>
      </c>
      <c r="AY43" s="348">
        <v>1473</v>
      </c>
      <c r="AZ43" s="346">
        <v>1476</v>
      </c>
      <c r="BA43" s="347">
        <v>1472</v>
      </c>
      <c r="BB43" s="347">
        <v>1465</v>
      </c>
      <c r="BC43" s="347">
        <v>1457</v>
      </c>
      <c r="BD43" s="347">
        <v>1453</v>
      </c>
      <c r="BE43" s="347">
        <v>1449</v>
      </c>
      <c r="BF43" s="347">
        <v>1453</v>
      </c>
      <c r="BG43" s="347">
        <v>1438</v>
      </c>
      <c r="BH43" s="347">
        <v>1448</v>
      </c>
      <c r="BI43" s="347">
        <v>1430</v>
      </c>
      <c r="BJ43" s="347">
        <v>1440</v>
      </c>
      <c r="BK43" s="348">
        <v>1444</v>
      </c>
      <c r="BL43" s="346">
        <v>1437</v>
      </c>
      <c r="BM43" s="351">
        <v>1438</v>
      </c>
      <c r="BN43" s="351">
        <v>1450</v>
      </c>
      <c r="BO43" s="351">
        <v>1468</v>
      </c>
      <c r="BP43" s="351">
        <v>1471</v>
      </c>
      <c r="BQ43" s="351">
        <v>1465</v>
      </c>
      <c r="BR43" s="351">
        <v>1424</v>
      </c>
      <c r="BS43" s="351">
        <v>1427</v>
      </c>
      <c r="BT43" s="351">
        <v>1416</v>
      </c>
      <c r="BU43" s="351">
        <v>1416</v>
      </c>
      <c r="BV43" s="351">
        <v>1412</v>
      </c>
      <c r="BW43" s="348">
        <v>1427</v>
      </c>
      <c r="BX43" s="346">
        <v>1431</v>
      </c>
      <c r="BY43" s="351">
        <v>1410</v>
      </c>
      <c r="BZ43" s="351">
        <v>1407</v>
      </c>
      <c r="CA43" s="351">
        <v>1405</v>
      </c>
      <c r="CB43" s="351">
        <v>1392</v>
      </c>
      <c r="CC43" s="351">
        <v>1389</v>
      </c>
      <c r="CD43" s="351">
        <v>1380</v>
      </c>
      <c r="CE43" s="351">
        <v>1366</v>
      </c>
      <c r="CF43" s="351">
        <v>1368</v>
      </c>
      <c r="CG43" s="347">
        <v>1359</v>
      </c>
      <c r="CH43" s="347">
        <v>1370</v>
      </c>
      <c r="CI43" s="348">
        <v>1363</v>
      </c>
      <c r="CJ43" s="346">
        <v>1352</v>
      </c>
      <c r="CK43" s="347">
        <v>1368</v>
      </c>
      <c r="CL43" s="347">
        <v>1361</v>
      </c>
      <c r="CM43" s="347">
        <v>1358</v>
      </c>
      <c r="CN43" s="347">
        <v>1357</v>
      </c>
      <c r="CO43" s="347">
        <v>1362</v>
      </c>
      <c r="CP43" s="347">
        <v>1373</v>
      </c>
      <c r="CQ43" s="347">
        <v>1377</v>
      </c>
      <c r="CR43" s="347">
        <v>1377</v>
      </c>
      <c r="CS43" s="347">
        <v>1387</v>
      </c>
      <c r="CT43" s="347">
        <v>1390</v>
      </c>
      <c r="CU43" s="348">
        <v>1395</v>
      </c>
      <c r="CV43" s="346">
        <v>1398</v>
      </c>
      <c r="CW43" s="347">
        <v>1392</v>
      </c>
      <c r="CX43" s="347">
        <v>1370</v>
      </c>
      <c r="CY43" s="347">
        <v>1373</v>
      </c>
      <c r="CZ43" s="347">
        <v>1389</v>
      </c>
      <c r="DA43" s="347">
        <v>1388</v>
      </c>
      <c r="DB43" s="347">
        <v>1392</v>
      </c>
      <c r="DC43" s="347">
        <v>1391</v>
      </c>
      <c r="DD43" s="347">
        <v>1398</v>
      </c>
      <c r="DE43" s="347">
        <v>1400</v>
      </c>
      <c r="DF43" s="347">
        <v>1398</v>
      </c>
      <c r="DG43" s="348">
        <v>1392</v>
      </c>
      <c r="DH43" s="346">
        <v>1397</v>
      </c>
      <c r="DI43" s="347">
        <v>1395</v>
      </c>
      <c r="DJ43" s="347">
        <v>1392</v>
      </c>
      <c r="DK43" s="347">
        <v>1379</v>
      </c>
      <c r="DL43" s="347">
        <v>1369</v>
      </c>
      <c r="DM43" s="347">
        <v>1367</v>
      </c>
      <c r="DN43" s="347">
        <v>1366</v>
      </c>
      <c r="DO43" s="347">
        <v>1371</v>
      </c>
      <c r="DP43" s="347">
        <v>1368</v>
      </c>
      <c r="DQ43" s="347">
        <v>1370</v>
      </c>
      <c r="DR43" s="347">
        <v>1363</v>
      </c>
      <c r="DS43" s="350">
        <v>1393</v>
      </c>
      <c r="DT43" s="346">
        <v>1378</v>
      </c>
      <c r="DU43" s="347">
        <v>1379</v>
      </c>
      <c r="DV43" s="347">
        <v>1397</v>
      </c>
      <c r="DW43" s="347">
        <v>1404</v>
      </c>
      <c r="DX43" s="347">
        <v>1396</v>
      </c>
      <c r="DY43" s="347">
        <v>1396</v>
      </c>
      <c r="DZ43" s="347">
        <v>1395</v>
      </c>
      <c r="EA43" s="347">
        <v>1389</v>
      </c>
      <c r="EB43" s="347">
        <v>1406</v>
      </c>
      <c r="EC43" s="347">
        <v>1410</v>
      </c>
      <c r="ED43" s="347">
        <v>1406</v>
      </c>
      <c r="EE43" s="350">
        <v>1401</v>
      </c>
      <c r="EF43" s="346">
        <v>1428</v>
      </c>
      <c r="EG43" s="347">
        <v>1413</v>
      </c>
      <c r="EH43" s="347">
        <v>1406</v>
      </c>
      <c r="EI43" s="347">
        <v>1404</v>
      </c>
      <c r="EJ43" s="347">
        <v>1404</v>
      </c>
      <c r="EK43" s="347">
        <v>1397</v>
      </c>
      <c r="EL43" s="347">
        <v>1389</v>
      </c>
      <c r="EM43" s="347">
        <v>1399</v>
      </c>
      <c r="EN43" s="347">
        <v>1387</v>
      </c>
      <c r="EO43" s="347">
        <v>1380</v>
      </c>
      <c r="EP43" s="347">
        <v>1375</v>
      </c>
      <c r="EQ43" s="350">
        <v>1380</v>
      </c>
      <c r="ER43" s="346">
        <v>1394</v>
      </c>
      <c r="ES43" s="347">
        <v>1375</v>
      </c>
      <c r="ET43" s="347">
        <v>1368</v>
      </c>
      <c r="EU43" s="347">
        <v>1370</v>
      </c>
      <c r="EV43" s="347">
        <v>1373</v>
      </c>
      <c r="EW43" s="350">
        <v>1374</v>
      </c>
      <c r="EX43" s="350">
        <v>1409</v>
      </c>
      <c r="EY43" s="350">
        <v>1399</v>
      </c>
      <c r="EZ43" s="348">
        <v>1392</v>
      </c>
      <c r="FA43" s="348">
        <v>1401</v>
      </c>
      <c r="FB43" s="348">
        <v>1410</v>
      </c>
      <c r="FC43" s="348">
        <v>1431</v>
      </c>
      <c r="FD43" s="348">
        <v>1430</v>
      </c>
      <c r="FE43" s="348">
        <v>1402</v>
      </c>
      <c r="FF43" s="348">
        <v>1401</v>
      </c>
      <c r="FG43" s="348">
        <v>1393</v>
      </c>
      <c r="FH43" s="348">
        <v>1394</v>
      </c>
      <c r="FI43" s="348">
        <v>1421</v>
      </c>
      <c r="FJ43" s="348">
        <v>1418</v>
      </c>
      <c r="FK43" s="348">
        <v>1428</v>
      </c>
      <c r="FL43" s="348">
        <v>1433</v>
      </c>
      <c r="FM43" s="348"/>
      <c r="FN43" s="348"/>
      <c r="FO43" s="348"/>
      <c r="FP43" s="98">
        <v>5</v>
      </c>
      <c r="FQ43" s="82">
        <v>0.34891835310537334</v>
      </c>
      <c r="FR43" s="98">
        <v>2</v>
      </c>
      <c r="FS43" s="82">
        <v>0.14492753623188406</v>
      </c>
      <c r="FW43" t="s">
        <v>497</v>
      </c>
      <c r="FX43" s="5">
        <v>2241894</v>
      </c>
      <c r="FY43" s="5">
        <v>2336079</v>
      </c>
      <c r="FZ43" s="5">
        <v>2338345</v>
      </c>
      <c r="GA43" s="5">
        <v>2290422</v>
      </c>
      <c r="GB43" s="5">
        <v>2427993</v>
      </c>
      <c r="GC43" s="5">
        <v>2446658</v>
      </c>
      <c r="GD43" s="5">
        <v>2677491</v>
      </c>
    </row>
    <row r="44" spans="1:187" ht="15" outlineLevel="2">
      <c r="A44" s="336">
        <v>42</v>
      </c>
      <c r="B44" s="51" t="s">
        <v>294</v>
      </c>
      <c r="C44" s="320" t="s">
        <v>349</v>
      </c>
      <c r="D44" s="346">
        <v>15424</v>
      </c>
      <c r="E44" s="347">
        <v>15455</v>
      </c>
      <c r="F44" s="347">
        <v>15359</v>
      </c>
      <c r="G44" s="347">
        <v>15344</v>
      </c>
      <c r="H44" s="347">
        <v>15215</v>
      </c>
      <c r="I44" s="347">
        <v>15429</v>
      </c>
      <c r="J44" s="347">
        <v>15212</v>
      </c>
      <c r="K44" s="347">
        <v>15328</v>
      </c>
      <c r="L44" s="347">
        <v>15254</v>
      </c>
      <c r="M44" s="347">
        <v>15459</v>
      </c>
      <c r="N44" s="347">
        <v>15420</v>
      </c>
      <c r="O44" s="348">
        <v>15583</v>
      </c>
      <c r="P44" s="346">
        <v>15657</v>
      </c>
      <c r="Q44" s="347">
        <v>15723</v>
      </c>
      <c r="R44" s="349">
        <v>15936</v>
      </c>
      <c r="S44" s="347">
        <v>16018</v>
      </c>
      <c r="T44" s="347">
        <v>16011</v>
      </c>
      <c r="U44" s="347">
        <v>16032</v>
      </c>
      <c r="V44" s="347">
        <v>16155</v>
      </c>
      <c r="W44" s="347">
        <v>16144</v>
      </c>
      <c r="X44" s="347">
        <v>16216</v>
      </c>
      <c r="Y44" s="347">
        <v>16312</v>
      </c>
      <c r="Z44" s="347">
        <v>16184</v>
      </c>
      <c r="AA44" s="348">
        <v>16076</v>
      </c>
      <c r="AB44" s="346">
        <v>16091</v>
      </c>
      <c r="AC44" s="347">
        <v>16121</v>
      </c>
      <c r="AD44" s="347">
        <v>16038</v>
      </c>
      <c r="AE44" s="347">
        <v>16098</v>
      </c>
      <c r="AF44" s="347">
        <v>16115</v>
      </c>
      <c r="AG44" s="347">
        <v>15971</v>
      </c>
      <c r="AH44" s="347">
        <v>15920</v>
      </c>
      <c r="AI44" s="347">
        <v>15815</v>
      </c>
      <c r="AJ44" s="347">
        <v>15898</v>
      </c>
      <c r="AK44" s="347">
        <v>16054</v>
      </c>
      <c r="AL44" s="347">
        <v>16005</v>
      </c>
      <c r="AM44" s="348">
        <v>16012</v>
      </c>
      <c r="AN44" s="346">
        <v>16036</v>
      </c>
      <c r="AO44" s="347">
        <v>16114</v>
      </c>
      <c r="AP44" s="347">
        <v>16106</v>
      </c>
      <c r="AQ44" s="347">
        <v>16001</v>
      </c>
      <c r="AR44" s="347">
        <v>16200</v>
      </c>
      <c r="AS44" s="347">
        <v>16179</v>
      </c>
      <c r="AT44" s="347">
        <v>16123</v>
      </c>
      <c r="AU44" s="347">
        <v>16163</v>
      </c>
      <c r="AV44" s="347">
        <v>16052</v>
      </c>
      <c r="AW44" s="347">
        <v>16140</v>
      </c>
      <c r="AX44" s="347">
        <v>16240</v>
      </c>
      <c r="AY44" s="348">
        <v>16378</v>
      </c>
      <c r="AZ44" s="346">
        <v>16469</v>
      </c>
      <c r="BA44" s="347">
        <v>16436</v>
      </c>
      <c r="BB44" s="347">
        <v>16485</v>
      </c>
      <c r="BC44" s="347">
        <v>16524</v>
      </c>
      <c r="BD44" s="347">
        <v>16536</v>
      </c>
      <c r="BE44" s="347">
        <v>16417</v>
      </c>
      <c r="BF44" s="347">
        <v>16510</v>
      </c>
      <c r="BG44" s="347">
        <v>16266</v>
      </c>
      <c r="BH44" s="347">
        <v>16331</v>
      </c>
      <c r="BI44" s="347">
        <v>16167</v>
      </c>
      <c r="BJ44" s="347">
        <v>16549</v>
      </c>
      <c r="BK44" s="348">
        <v>16771</v>
      </c>
      <c r="BL44" s="346">
        <v>16935</v>
      </c>
      <c r="BM44" s="351">
        <v>17150</v>
      </c>
      <c r="BN44" s="351">
        <v>17228</v>
      </c>
      <c r="BO44" s="351">
        <v>17285</v>
      </c>
      <c r="BP44" s="351">
        <v>17352</v>
      </c>
      <c r="BQ44" s="351">
        <v>17409</v>
      </c>
      <c r="BR44" s="351">
        <v>17311</v>
      </c>
      <c r="BS44" s="351">
        <v>17284</v>
      </c>
      <c r="BT44" s="351">
        <v>17329</v>
      </c>
      <c r="BU44" s="351">
        <v>17431</v>
      </c>
      <c r="BV44" s="351">
        <v>17612</v>
      </c>
      <c r="BW44" s="348">
        <v>17687</v>
      </c>
      <c r="BX44" s="346">
        <v>17626</v>
      </c>
      <c r="BY44" s="351">
        <v>17699</v>
      </c>
      <c r="BZ44" s="351">
        <v>17591</v>
      </c>
      <c r="CA44" s="351">
        <v>17425</v>
      </c>
      <c r="CB44" s="351">
        <v>17353</v>
      </c>
      <c r="CC44" s="351">
        <v>16958</v>
      </c>
      <c r="CD44" s="351">
        <v>17014</v>
      </c>
      <c r="CE44" s="351">
        <v>17021</v>
      </c>
      <c r="CF44" s="351">
        <v>16941</v>
      </c>
      <c r="CG44" s="347">
        <v>16892</v>
      </c>
      <c r="CH44" s="347">
        <v>16858</v>
      </c>
      <c r="CI44" s="348">
        <v>16763</v>
      </c>
      <c r="CJ44" s="346">
        <v>16678</v>
      </c>
      <c r="CK44" s="347">
        <v>16677</v>
      </c>
      <c r="CL44" s="347">
        <v>16690</v>
      </c>
      <c r="CM44" s="347">
        <v>16557</v>
      </c>
      <c r="CN44" s="347">
        <v>16670</v>
      </c>
      <c r="CO44" s="347">
        <v>16718</v>
      </c>
      <c r="CP44" s="347">
        <v>16842</v>
      </c>
      <c r="CQ44" s="347">
        <v>16639</v>
      </c>
      <c r="CR44" s="347">
        <v>17053</v>
      </c>
      <c r="CS44" s="347">
        <v>17015</v>
      </c>
      <c r="CT44" s="347">
        <v>16988</v>
      </c>
      <c r="CU44" s="348">
        <v>16960</v>
      </c>
      <c r="CV44" s="346">
        <v>17088</v>
      </c>
      <c r="CW44" s="347">
        <v>17073</v>
      </c>
      <c r="CX44" s="347">
        <v>16939</v>
      </c>
      <c r="CY44" s="347">
        <v>16926</v>
      </c>
      <c r="CZ44" s="347">
        <v>16923</v>
      </c>
      <c r="DA44" s="347">
        <v>16820</v>
      </c>
      <c r="DB44" s="347">
        <v>16821</v>
      </c>
      <c r="DC44" s="347">
        <v>16826</v>
      </c>
      <c r="DD44" s="347">
        <v>16907</v>
      </c>
      <c r="DE44" s="347">
        <v>16886</v>
      </c>
      <c r="DF44" s="347">
        <v>16891</v>
      </c>
      <c r="DG44" s="348">
        <v>16852</v>
      </c>
      <c r="DH44" s="346">
        <v>16990</v>
      </c>
      <c r="DI44" s="347">
        <v>16956</v>
      </c>
      <c r="DJ44" s="347">
        <v>16973</v>
      </c>
      <c r="DK44" s="347">
        <v>16931</v>
      </c>
      <c r="DL44" s="347">
        <v>16892</v>
      </c>
      <c r="DM44" s="347">
        <v>16854</v>
      </c>
      <c r="DN44" s="347">
        <v>16718</v>
      </c>
      <c r="DO44" s="347">
        <v>16719</v>
      </c>
      <c r="DP44" s="347">
        <v>16730</v>
      </c>
      <c r="DQ44" s="347">
        <v>16633</v>
      </c>
      <c r="DR44" s="347">
        <v>16602</v>
      </c>
      <c r="DS44" s="350">
        <v>16621</v>
      </c>
      <c r="DT44" s="346">
        <v>16614</v>
      </c>
      <c r="DU44" s="347">
        <v>17061</v>
      </c>
      <c r="DV44" s="347">
        <v>17226</v>
      </c>
      <c r="DW44" s="347">
        <v>17301</v>
      </c>
      <c r="DX44" s="347">
        <v>17489</v>
      </c>
      <c r="DY44" s="347">
        <v>17635</v>
      </c>
      <c r="DZ44" s="347">
        <v>17669</v>
      </c>
      <c r="EA44" s="347">
        <v>17406</v>
      </c>
      <c r="EB44" s="347">
        <v>17433</v>
      </c>
      <c r="EC44" s="347">
        <v>17390</v>
      </c>
      <c r="ED44" s="347">
        <v>17249</v>
      </c>
      <c r="EE44" s="350">
        <v>17115</v>
      </c>
      <c r="EF44" s="346">
        <v>17120</v>
      </c>
      <c r="EG44" s="347">
        <v>17142</v>
      </c>
      <c r="EH44" s="347">
        <v>17050</v>
      </c>
      <c r="EI44" s="347">
        <v>17020</v>
      </c>
      <c r="EJ44" s="347">
        <v>17055</v>
      </c>
      <c r="EK44" s="347">
        <v>16994</v>
      </c>
      <c r="EL44" s="347">
        <v>17040</v>
      </c>
      <c r="EM44" s="347">
        <v>17095</v>
      </c>
      <c r="EN44" s="347">
        <v>17320</v>
      </c>
      <c r="EO44" s="347">
        <v>17282</v>
      </c>
      <c r="EP44" s="347">
        <v>17280</v>
      </c>
      <c r="EQ44" s="350">
        <v>17265</v>
      </c>
      <c r="ER44" s="346">
        <v>17320</v>
      </c>
      <c r="ES44" s="347">
        <v>17346</v>
      </c>
      <c r="ET44" s="347">
        <v>17263</v>
      </c>
      <c r="EU44" s="347">
        <v>17368</v>
      </c>
      <c r="EV44" s="347">
        <v>17473</v>
      </c>
      <c r="EW44" s="350">
        <v>17606</v>
      </c>
      <c r="EX44" s="350">
        <v>18266</v>
      </c>
      <c r="EY44" s="350">
        <v>18320</v>
      </c>
      <c r="EZ44" s="348">
        <v>18245</v>
      </c>
      <c r="FA44" s="348">
        <v>18369</v>
      </c>
      <c r="FB44" s="348">
        <v>18382</v>
      </c>
      <c r="FC44" s="348">
        <v>18434</v>
      </c>
      <c r="FD44" s="348">
        <v>18539</v>
      </c>
      <c r="FE44" s="348">
        <v>18584</v>
      </c>
      <c r="FF44" s="348">
        <v>18480</v>
      </c>
      <c r="FG44" s="348">
        <v>18475</v>
      </c>
      <c r="FH44" s="348">
        <v>18479</v>
      </c>
      <c r="FI44" s="348">
        <v>18542</v>
      </c>
      <c r="FJ44" s="348">
        <v>18548</v>
      </c>
      <c r="FK44" s="348">
        <v>18551</v>
      </c>
      <c r="FL44" s="348">
        <v>18618</v>
      </c>
      <c r="FM44" s="348"/>
      <c r="FN44" s="348"/>
      <c r="FO44" s="348"/>
      <c r="FP44" s="98">
        <v>67</v>
      </c>
      <c r="FQ44" s="82">
        <v>0.3598667955741755</v>
      </c>
      <c r="FR44" s="98">
        <v>184</v>
      </c>
      <c r="FS44" s="82">
        <v>1.0657399362872864</v>
      </c>
    </row>
    <row r="45" spans="1:187" ht="15" outlineLevel="2">
      <c r="A45" s="336">
        <v>44</v>
      </c>
      <c r="B45" s="51" t="s">
        <v>294</v>
      </c>
      <c r="C45" s="320" t="s">
        <v>350</v>
      </c>
      <c r="D45" s="346">
        <v>6186</v>
      </c>
      <c r="E45" s="347">
        <v>6185</v>
      </c>
      <c r="F45" s="347">
        <v>6219</v>
      </c>
      <c r="G45" s="347">
        <v>6201</v>
      </c>
      <c r="H45" s="347">
        <v>6202</v>
      </c>
      <c r="I45" s="347">
        <v>6207</v>
      </c>
      <c r="J45" s="347">
        <v>5927</v>
      </c>
      <c r="K45" s="347">
        <v>6186</v>
      </c>
      <c r="L45" s="347">
        <v>5820</v>
      </c>
      <c r="M45" s="347">
        <v>5825</v>
      </c>
      <c r="N45" s="347">
        <v>5839</v>
      </c>
      <c r="O45" s="348">
        <v>5834</v>
      </c>
      <c r="P45" s="346">
        <v>5838</v>
      </c>
      <c r="Q45" s="347">
        <v>5839</v>
      </c>
      <c r="R45" s="349">
        <v>5867</v>
      </c>
      <c r="S45" s="347">
        <v>5855</v>
      </c>
      <c r="T45" s="347">
        <v>5863</v>
      </c>
      <c r="U45" s="347">
        <v>5845</v>
      </c>
      <c r="V45" s="347">
        <v>5834</v>
      </c>
      <c r="W45" s="347">
        <v>5836</v>
      </c>
      <c r="X45" s="347">
        <v>5882</v>
      </c>
      <c r="Y45" s="347">
        <v>5915</v>
      </c>
      <c r="Z45" s="347">
        <v>5880</v>
      </c>
      <c r="AA45" s="348">
        <v>5855</v>
      </c>
      <c r="AB45" s="346">
        <v>5858</v>
      </c>
      <c r="AC45" s="347">
        <v>5840</v>
      </c>
      <c r="AD45" s="347">
        <v>5830</v>
      </c>
      <c r="AE45" s="347">
        <v>5807</v>
      </c>
      <c r="AF45" s="347">
        <v>5864</v>
      </c>
      <c r="AG45" s="347">
        <v>5782</v>
      </c>
      <c r="AH45" s="347">
        <v>5743</v>
      </c>
      <c r="AI45" s="347">
        <v>5734</v>
      </c>
      <c r="AJ45" s="347">
        <v>5714</v>
      </c>
      <c r="AK45" s="347">
        <v>5830</v>
      </c>
      <c r="AL45" s="347">
        <v>5836</v>
      </c>
      <c r="AM45" s="348">
        <v>5879</v>
      </c>
      <c r="AN45" s="346">
        <v>5868</v>
      </c>
      <c r="AO45" s="347">
        <v>5851</v>
      </c>
      <c r="AP45" s="347">
        <v>5862</v>
      </c>
      <c r="AQ45" s="347">
        <v>5838</v>
      </c>
      <c r="AR45" s="347">
        <v>5896</v>
      </c>
      <c r="AS45" s="347">
        <v>5896</v>
      </c>
      <c r="AT45" s="347">
        <v>5894</v>
      </c>
      <c r="AU45" s="347">
        <v>5902</v>
      </c>
      <c r="AV45" s="347">
        <v>5850</v>
      </c>
      <c r="AW45" s="347">
        <v>5892</v>
      </c>
      <c r="AX45" s="347">
        <v>5881</v>
      </c>
      <c r="AY45" s="348">
        <v>5886</v>
      </c>
      <c r="AZ45" s="346">
        <v>5866</v>
      </c>
      <c r="BA45" s="347">
        <v>5850</v>
      </c>
      <c r="BB45" s="347">
        <v>5805</v>
      </c>
      <c r="BC45" s="347">
        <v>5827</v>
      </c>
      <c r="BD45" s="347">
        <v>5803</v>
      </c>
      <c r="BE45" s="347">
        <v>5771</v>
      </c>
      <c r="BF45" s="347">
        <v>5741</v>
      </c>
      <c r="BG45" s="347">
        <v>5688</v>
      </c>
      <c r="BH45" s="347">
        <v>5727</v>
      </c>
      <c r="BI45" s="347">
        <v>5700</v>
      </c>
      <c r="BJ45" s="347">
        <v>5723</v>
      </c>
      <c r="BK45" s="348">
        <v>5785</v>
      </c>
      <c r="BL45" s="346">
        <v>5792</v>
      </c>
      <c r="BM45" s="351">
        <v>5805</v>
      </c>
      <c r="BN45" s="351">
        <v>5803</v>
      </c>
      <c r="BO45" s="351">
        <v>5778</v>
      </c>
      <c r="BP45" s="351">
        <v>5769</v>
      </c>
      <c r="BQ45" s="351">
        <v>5737</v>
      </c>
      <c r="BR45" s="351">
        <v>5576</v>
      </c>
      <c r="BS45" s="351">
        <v>5548</v>
      </c>
      <c r="BT45" s="351">
        <v>5531</v>
      </c>
      <c r="BU45" s="351">
        <v>5554</v>
      </c>
      <c r="BV45" s="351">
        <v>5574</v>
      </c>
      <c r="BW45" s="348">
        <v>5573</v>
      </c>
      <c r="BX45" s="346">
        <v>5570</v>
      </c>
      <c r="BY45" s="351">
        <v>5567</v>
      </c>
      <c r="BZ45" s="351">
        <v>5529</v>
      </c>
      <c r="CA45" s="351">
        <v>5427</v>
      </c>
      <c r="CB45" s="351">
        <v>5399</v>
      </c>
      <c r="CC45" s="351">
        <v>5306</v>
      </c>
      <c r="CD45" s="351">
        <v>5282</v>
      </c>
      <c r="CE45" s="351">
        <v>5284</v>
      </c>
      <c r="CF45" s="351">
        <v>5235</v>
      </c>
      <c r="CG45" s="347">
        <v>5245</v>
      </c>
      <c r="CH45" s="347">
        <v>5258</v>
      </c>
      <c r="CI45" s="348">
        <v>5323</v>
      </c>
      <c r="CJ45" s="346">
        <v>5311</v>
      </c>
      <c r="CK45" s="347">
        <v>5328</v>
      </c>
      <c r="CL45" s="347">
        <v>5312</v>
      </c>
      <c r="CM45" s="347">
        <v>5293</v>
      </c>
      <c r="CN45" s="347">
        <v>5282</v>
      </c>
      <c r="CO45" s="347">
        <v>5311</v>
      </c>
      <c r="CP45" s="347">
        <v>5311</v>
      </c>
      <c r="CQ45" s="347">
        <v>5356</v>
      </c>
      <c r="CR45" s="347">
        <v>5349</v>
      </c>
      <c r="CS45" s="347">
        <v>5366</v>
      </c>
      <c r="CT45" s="347">
        <v>5445</v>
      </c>
      <c r="CU45" s="348">
        <v>5508</v>
      </c>
      <c r="CV45" s="346">
        <v>5517</v>
      </c>
      <c r="CW45" s="347">
        <v>5485</v>
      </c>
      <c r="CX45" s="347">
        <v>5463</v>
      </c>
      <c r="CY45" s="347">
        <v>5468</v>
      </c>
      <c r="CZ45" s="347">
        <v>5470</v>
      </c>
      <c r="DA45" s="347">
        <v>5448</v>
      </c>
      <c r="DB45" s="347">
        <v>5451</v>
      </c>
      <c r="DC45" s="347">
        <v>5468</v>
      </c>
      <c r="DD45" s="347">
        <v>5477</v>
      </c>
      <c r="DE45" s="347">
        <v>5482</v>
      </c>
      <c r="DF45" s="347">
        <v>5481</v>
      </c>
      <c r="DG45" s="348">
        <v>5505</v>
      </c>
      <c r="DH45" s="346">
        <v>5507</v>
      </c>
      <c r="DI45" s="347">
        <v>5511</v>
      </c>
      <c r="DJ45" s="347">
        <v>5514</v>
      </c>
      <c r="DK45" s="347">
        <v>5484</v>
      </c>
      <c r="DL45" s="347">
        <v>5442</v>
      </c>
      <c r="DM45" s="347">
        <v>5396</v>
      </c>
      <c r="DN45" s="347">
        <v>5343</v>
      </c>
      <c r="DO45" s="347">
        <v>5323</v>
      </c>
      <c r="DP45" s="347">
        <v>5342</v>
      </c>
      <c r="DQ45" s="347">
        <v>5333</v>
      </c>
      <c r="DR45" s="347">
        <v>5303</v>
      </c>
      <c r="DS45" s="350">
        <v>5365</v>
      </c>
      <c r="DT45" s="346">
        <v>5404</v>
      </c>
      <c r="DU45" s="347">
        <v>5472</v>
      </c>
      <c r="DV45" s="347">
        <v>5492</v>
      </c>
      <c r="DW45" s="347">
        <v>5486</v>
      </c>
      <c r="DX45" s="347">
        <v>5523</v>
      </c>
      <c r="DY45" s="347">
        <v>5495</v>
      </c>
      <c r="DZ45" s="347">
        <v>5509</v>
      </c>
      <c r="EA45" s="347">
        <v>5474</v>
      </c>
      <c r="EB45" s="347">
        <v>5464</v>
      </c>
      <c r="EC45" s="347">
        <v>5479</v>
      </c>
      <c r="ED45" s="347">
        <v>5462</v>
      </c>
      <c r="EE45" s="350">
        <v>5487</v>
      </c>
      <c r="EF45" s="346">
        <v>5486</v>
      </c>
      <c r="EG45" s="347">
        <v>5469</v>
      </c>
      <c r="EH45" s="347">
        <v>5454</v>
      </c>
      <c r="EI45" s="347">
        <v>5437</v>
      </c>
      <c r="EJ45" s="347">
        <v>5410</v>
      </c>
      <c r="EK45" s="347">
        <v>5424</v>
      </c>
      <c r="EL45" s="347">
        <v>5409</v>
      </c>
      <c r="EM45" s="347">
        <v>5433</v>
      </c>
      <c r="EN45" s="347">
        <v>5447</v>
      </c>
      <c r="EO45" s="347">
        <v>5453</v>
      </c>
      <c r="EP45" s="347">
        <v>5481</v>
      </c>
      <c r="EQ45" s="350">
        <v>5506</v>
      </c>
      <c r="ER45" s="346">
        <v>5553</v>
      </c>
      <c r="ES45" s="347">
        <v>5544</v>
      </c>
      <c r="ET45" s="347">
        <v>5478</v>
      </c>
      <c r="EU45" s="347">
        <v>5475</v>
      </c>
      <c r="EV45" s="347">
        <v>5490</v>
      </c>
      <c r="EW45" s="350">
        <v>5570</v>
      </c>
      <c r="EX45" s="350">
        <v>5596</v>
      </c>
      <c r="EY45" s="350">
        <v>5603</v>
      </c>
      <c r="EZ45" s="348">
        <v>5571</v>
      </c>
      <c r="FA45" s="348">
        <v>5626</v>
      </c>
      <c r="FB45" s="348">
        <v>5645</v>
      </c>
      <c r="FC45" s="348">
        <v>5733</v>
      </c>
      <c r="FD45" s="348">
        <v>5786</v>
      </c>
      <c r="FE45" s="348">
        <v>5781</v>
      </c>
      <c r="FF45" s="348">
        <v>5711</v>
      </c>
      <c r="FG45" s="348">
        <v>5722</v>
      </c>
      <c r="FH45" s="348">
        <v>5732</v>
      </c>
      <c r="FI45" s="348">
        <v>5708</v>
      </c>
      <c r="FJ45" s="348">
        <v>5741</v>
      </c>
      <c r="FK45" s="348">
        <v>5776</v>
      </c>
      <c r="FL45" s="348">
        <v>5779</v>
      </c>
      <c r="FM45" s="348"/>
      <c r="FN45" s="348"/>
      <c r="FO45" s="348"/>
      <c r="FP45" s="98">
        <v>3</v>
      </c>
      <c r="FQ45" s="82">
        <v>5.1912095518255749E-2</v>
      </c>
      <c r="FR45" s="98">
        <v>46</v>
      </c>
      <c r="FS45" s="82">
        <v>0.83545223392662549</v>
      </c>
    </row>
    <row r="46" spans="1:187" ht="15" outlineLevel="2">
      <c r="A46" s="336">
        <v>59</v>
      </c>
      <c r="B46" s="51" t="s">
        <v>294</v>
      </c>
      <c r="C46" s="320" t="s">
        <v>351</v>
      </c>
      <c r="D46" s="346">
        <v>3407</v>
      </c>
      <c r="E46" s="347">
        <v>3412</v>
      </c>
      <c r="F46" s="347">
        <v>3405</v>
      </c>
      <c r="G46" s="347">
        <v>3399</v>
      </c>
      <c r="H46" s="347">
        <v>3379</v>
      </c>
      <c r="I46" s="347">
        <v>3380</v>
      </c>
      <c r="J46" s="347">
        <v>3360</v>
      </c>
      <c r="K46" s="347">
        <v>3371</v>
      </c>
      <c r="L46" s="347">
        <v>3314</v>
      </c>
      <c r="M46" s="347">
        <v>3346</v>
      </c>
      <c r="N46" s="347">
        <v>3314</v>
      </c>
      <c r="O46" s="348">
        <v>3363</v>
      </c>
      <c r="P46" s="346">
        <v>3334</v>
      </c>
      <c r="Q46" s="347">
        <v>3339</v>
      </c>
      <c r="R46" s="349">
        <v>3373</v>
      </c>
      <c r="S46" s="347">
        <v>3329</v>
      </c>
      <c r="T46" s="347">
        <v>3297</v>
      </c>
      <c r="U46" s="347">
        <v>3258</v>
      </c>
      <c r="V46" s="347">
        <v>3271</v>
      </c>
      <c r="W46" s="347">
        <v>3264</v>
      </c>
      <c r="X46" s="347">
        <v>3269</v>
      </c>
      <c r="Y46" s="347">
        <v>3273</v>
      </c>
      <c r="Z46" s="347">
        <v>3270</v>
      </c>
      <c r="AA46" s="348">
        <v>3211</v>
      </c>
      <c r="AB46" s="346">
        <v>3200</v>
      </c>
      <c r="AC46" s="347">
        <v>3208</v>
      </c>
      <c r="AD46" s="347">
        <v>3219</v>
      </c>
      <c r="AE46" s="347">
        <v>3226</v>
      </c>
      <c r="AF46" s="347">
        <v>3211</v>
      </c>
      <c r="AG46" s="347">
        <v>3188</v>
      </c>
      <c r="AH46" s="347">
        <v>3206</v>
      </c>
      <c r="AI46" s="347">
        <v>3237</v>
      </c>
      <c r="AJ46" s="347">
        <v>3299</v>
      </c>
      <c r="AK46" s="347">
        <v>3321</v>
      </c>
      <c r="AL46" s="347">
        <v>3332</v>
      </c>
      <c r="AM46" s="348">
        <v>3315</v>
      </c>
      <c r="AN46" s="346">
        <v>3293</v>
      </c>
      <c r="AO46" s="347">
        <v>3274</v>
      </c>
      <c r="AP46" s="347">
        <v>3263</v>
      </c>
      <c r="AQ46" s="347">
        <v>3256</v>
      </c>
      <c r="AR46" s="347">
        <v>3264</v>
      </c>
      <c r="AS46" s="347">
        <v>3246</v>
      </c>
      <c r="AT46" s="347">
        <v>3237</v>
      </c>
      <c r="AU46" s="347">
        <v>3267</v>
      </c>
      <c r="AV46" s="347">
        <v>3231</v>
      </c>
      <c r="AW46" s="347">
        <v>3214</v>
      </c>
      <c r="AX46" s="347">
        <v>3186</v>
      </c>
      <c r="AY46" s="348">
        <v>3196</v>
      </c>
      <c r="AZ46" s="346">
        <v>3194</v>
      </c>
      <c r="BA46" s="347">
        <v>3183</v>
      </c>
      <c r="BB46" s="347">
        <v>3164</v>
      </c>
      <c r="BC46" s="347">
        <v>3144</v>
      </c>
      <c r="BD46" s="347">
        <v>3112</v>
      </c>
      <c r="BE46" s="347">
        <v>3053</v>
      </c>
      <c r="BF46" s="347">
        <v>3039</v>
      </c>
      <c r="BG46" s="347">
        <v>3011</v>
      </c>
      <c r="BH46" s="347">
        <v>3015</v>
      </c>
      <c r="BI46" s="347">
        <v>2977</v>
      </c>
      <c r="BJ46" s="347">
        <v>3014</v>
      </c>
      <c r="BK46" s="348">
        <v>3070</v>
      </c>
      <c r="BL46" s="346">
        <v>3077</v>
      </c>
      <c r="BM46" s="351">
        <v>3116</v>
      </c>
      <c r="BN46" s="351">
        <v>3083</v>
      </c>
      <c r="BO46" s="351">
        <v>3099</v>
      </c>
      <c r="BP46" s="351">
        <v>3098</v>
      </c>
      <c r="BQ46" s="351">
        <v>3109</v>
      </c>
      <c r="BR46" s="351">
        <v>3126</v>
      </c>
      <c r="BS46" s="351">
        <v>3136</v>
      </c>
      <c r="BT46" s="351">
        <v>3140</v>
      </c>
      <c r="BU46" s="351">
        <v>3136</v>
      </c>
      <c r="BV46" s="351">
        <v>3112</v>
      </c>
      <c r="BW46" s="348">
        <v>3302</v>
      </c>
      <c r="BX46" s="346">
        <v>3308</v>
      </c>
      <c r="BY46" s="351">
        <v>3245</v>
      </c>
      <c r="BZ46" s="351">
        <v>3211</v>
      </c>
      <c r="CA46" s="351">
        <v>3176</v>
      </c>
      <c r="CB46" s="351">
        <v>3170</v>
      </c>
      <c r="CC46" s="351">
        <v>3072</v>
      </c>
      <c r="CD46" s="351">
        <v>3074</v>
      </c>
      <c r="CE46" s="351">
        <v>3069</v>
      </c>
      <c r="CF46" s="351">
        <v>3031</v>
      </c>
      <c r="CG46" s="347">
        <v>2992</v>
      </c>
      <c r="CH46" s="347">
        <v>2957</v>
      </c>
      <c r="CI46" s="348">
        <v>2928</v>
      </c>
      <c r="CJ46" s="346">
        <v>2875</v>
      </c>
      <c r="CK46" s="347">
        <v>2855</v>
      </c>
      <c r="CL46" s="347">
        <v>2783</v>
      </c>
      <c r="CM46" s="347">
        <v>2781</v>
      </c>
      <c r="CN46" s="347">
        <v>2803</v>
      </c>
      <c r="CO46" s="347">
        <v>2821</v>
      </c>
      <c r="CP46" s="347">
        <v>2818</v>
      </c>
      <c r="CQ46" s="347">
        <v>2831</v>
      </c>
      <c r="CR46" s="347">
        <v>2834</v>
      </c>
      <c r="CS46" s="347">
        <v>2848</v>
      </c>
      <c r="CT46" s="347">
        <v>2852</v>
      </c>
      <c r="CU46" s="348">
        <v>2847</v>
      </c>
      <c r="CV46" s="346">
        <v>2838</v>
      </c>
      <c r="CW46" s="347">
        <v>2829</v>
      </c>
      <c r="CX46" s="347">
        <v>2820</v>
      </c>
      <c r="CY46" s="347">
        <v>2818</v>
      </c>
      <c r="CZ46" s="347">
        <v>2839</v>
      </c>
      <c r="DA46" s="347">
        <v>2830</v>
      </c>
      <c r="DB46" s="347">
        <v>2805</v>
      </c>
      <c r="DC46" s="347">
        <v>2782</v>
      </c>
      <c r="DD46" s="347">
        <v>2798</v>
      </c>
      <c r="DE46" s="347">
        <v>2780</v>
      </c>
      <c r="DF46" s="347">
        <v>2775</v>
      </c>
      <c r="DG46" s="348">
        <v>2770</v>
      </c>
      <c r="DH46" s="346">
        <v>2752</v>
      </c>
      <c r="DI46" s="347">
        <v>2781</v>
      </c>
      <c r="DJ46" s="347">
        <v>2774</v>
      </c>
      <c r="DK46" s="347">
        <v>2772</v>
      </c>
      <c r="DL46" s="347">
        <v>2754</v>
      </c>
      <c r="DM46" s="347">
        <v>2744</v>
      </c>
      <c r="DN46" s="347">
        <v>2714</v>
      </c>
      <c r="DO46" s="347">
        <v>2715</v>
      </c>
      <c r="DP46" s="347">
        <v>2704</v>
      </c>
      <c r="DQ46" s="347">
        <v>2692</v>
      </c>
      <c r="DR46" s="347">
        <v>2694</v>
      </c>
      <c r="DS46" s="350">
        <v>2690</v>
      </c>
      <c r="DT46" s="346">
        <v>2708</v>
      </c>
      <c r="DU46" s="347">
        <v>2741</v>
      </c>
      <c r="DV46" s="347">
        <v>2727</v>
      </c>
      <c r="DW46" s="347">
        <v>2759</v>
      </c>
      <c r="DX46" s="347">
        <v>2777</v>
      </c>
      <c r="DY46" s="347">
        <v>2787</v>
      </c>
      <c r="DZ46" s="347">
        <v>2806</v>
      </c>
      <c r="EA46" s="347">
        <v>2790</v>
      </c>
      <c r="EB46" s="347">
        <v>2796</v>
      </c>
      <c r="EC46" s="347">
        <v>2783</v>
      </c>
      <c r="ED46" s="347">
        <v>2768</v>
      </c>
      <c r="EE46" s="350">
        <v>2754</v>
      </c>
      <c r="EF46" s="346">
        <v>2759</v>
      </c>
      <c r="EG46" s="347">
        <v>2760</v>
      </c>
      <c r="EH46" s="347">
        <v>2725</v>
      </c>
      <c r="EI46" s="347">
        <v>2709</v>
      </c>
      <c r="EJ46" s="347">
        <v>2700</v>
      </c>
      <c r="EK46" s="347">
        <v>2723</v>
      </c>
      <c r="EL46" s="347">
        <v>2703</v>
      </c>
      <c r="EM46" s="347">
        <v>2695</v>
      </c>
      <c r="EN46" s="347">
        <v>2696</v>
      </c>
      <c r="EO46" s="347">
        <v>2687</v>
      </c>
      <c r="EP46" s="347">
        <v>2658</v>
      </c>
      <c r="EQ46" s="350">
        <v>2630</v>
      </c>
      <c r="ER46" s="346">
        <v>2642</v>
      </c>
      <c r="ES46" s="347">
        <v>2614</v>
      </c>
      <c r="ET46" s="347">
        <v>2588</v>
      </c>
      <c r="EU46" s="347">
        <v>2567</v>
      </c>
      <c r="EV46" s="347">
        <v>2589</v>
      </c>
      <c r="EW46" s="350">
        <v>2577</v>
      </c>
      <c r="EX46" s="350">
        <v>2618</v>
      </c>
      <c r="EY46" s="350">
        <v>2616</v>
      </c>
      <c r="EZ46" s="348">
        <v>2596</v>
      </c>
      <c r="FA46" s="348">
        <v>2614</v>
      </c>
      <c r="FB46" s="348">
        <v>2607</v>
      </c>
      <c r="FC46" s="348">
        <v>2599</v>
      </c>
      <c r="FD46" s="348">
        <v>2605</v>
      </c>
      <c r="FE46" s="348">
        <v>2593</v>
      </c>
      <c r="FF46" s="348">
        <v>2577</v>
      </c>
      <c r="FG46" s="348">
        <v>2556</v>
      </c>
      <c r="FH46" s="348">
        <v>2557</v>
      </c>
      <c r="FI46" s="348">
        <v>2539</v>
      </c>
      <c r="FJ46" s="348">
        <v>2547</v>
      </c>
      <c r="FK46" s="348">
        <v>2568</v>
      </c>
      <c r="FL46" s="348">
        <v>2560</v>
      </c>
      <c r="FM46" s="348"/>
      <c r="FN46" s="348"/>
      <c r="FO46" s="348"/>
      <c r="FP46" s="98">
        <v>-8</v>
      </c>
      <c r="FQ46" s="82">
        <v>-0.3125</v>
      </c>
      <c r="FR46" s="98">
        <v>-39</v>
      </c>
      <c r="FS46" s="82">
        <v>-1.4828897338403042</v>
      </c>
    </row>
    <row r="47" spans="1:187" ht="15" outlineLevel="2">
      <c r="A47" s="336">
        <v>113</v>
      </c>
      <c r="B47" s="51" t="s">
        <v>294</v>
      </c>
      <c r="C47" s="320" t="s">
        <v>352</v>
      </c>
      <c r="D47" s="346">
        <v>6182</v>
      </c>
      <c r="E47" s="347">
        <v>6209</v>
      </c>
      <c r="F47" s="347">
        <v>6122</v>
      </c>
      <c r="G47" s="347">
        <v>5699</v>
      </c>
      <c r="H47" s="347">
        <v>5697</v>
      </c>
      <c r="I47" s="347">
        <v>5774</v>
      </c>
      <c r="J47" s="347">
        <v>5608</v>
      </c>
      <c r="K47" s="347">
        <v>5744</v>
      </c>
      <c r="L47" s="347">
        <v>5565</v>
      </c>
      <c r="M47" s="347">
        <v>5554</v>
      </c>
      <c r="N47" s="347">
        <v>5548</v>
      </c>
      <c r="O47" s="348">
        <v>5531</v>
      </c>
      <c r="P47" s="346">
        <v>5511</v>
      </c>
      <c r="Q47" s="347">
        <v>5509</v>
      </c>
      <c r="R47" s="349">
        <v>5515</v>
      </c>
      <c r="S47" s="347">
        <v>5442</v>
      </c>
      <c r="T47" s="347">
        <v>5450</v>
      </c>
      <c r="U47" s="347">
        <v>5449</v>
      </c>
      <c r="V47" s="347">
        <v>5439</v>
      </c>
      <c r="W47" s="347">
        <v>5398</v>
      </c>
      <c r="X47" s="347">
        <v>5438</v>
      </c>
      <c r="Y47" s="347">
        <v>5509</v>
      </c>
      <c r="Z47" s="347">
        <v>5456</v>
      </c>
      <c r="AA47" s="348">
        <v>5421</v>
      </c>
      <c r="AB47" s="346">
        <v>5449</v>
      </c>
      <c r="AC47" s="347">
        <v>5455</v>
      </c>
      <c r="AD47" s="347">
        <v>5406</v>
      </c>
      <c r="AE47" s="347">
        <v>5395</v>
      </c>
      <c r="AF47" s="347">
        <v>5433</v>
      </c>
      <c r="AG47" s="347">
        <v>5447</v>
      </c>
      <c r="AH47" s="347">
        <v>5438</v>
      </c>
      <c r="AI47" s="347">
        <v>5407</v>
      </c>
      <c r="AJ47" s="347">
        <v>5402</v>
      </c>
      <c r="AK47" s="347">
        <v>5466</v>
      </c>
      <c r="AL47" s="347">
        <v>5442</v>
      </c>
      <c r="AM47" s="348">
        <v>5490</v>
      </c>
      <c r="AN47" s="346">
        <v>5417</v>
      </c>
      <c r="AO47" s="347">
        <v>5443</v>
      </c>
      <c r="AP47" s="347">
        <v>5480</v>
      </c>
      <c r="AQ47" s="347">
        <v>5481</v>
      </c>
      <c r="AR47" s="347">
        <v>5472</v>
      </c>
      <c r="AS47" s="347">
        <v>5491</v>
      </c>
      <c r="AT47" s="347">
        <v>5491</v>
      </c>
      <c r="AU47" s="347">
        <v>5495</v>
      </c>
      <c r="AV47" s="347">
        <v>5518</v>
      </c>
      <c r="AW47" s="347">
        <v>5581</v>
      </c>
      <c r="AX47" s="347">
        <v>5611</v>
      </c>
      <c r="AY47" s="348">
        <v>5663</v>
      </c>
      <c r="AZ47" s="346">
        <v>5706</v>
      </c>
      <c r="BA47" s="347">
        <v>5699</v>
      </c>
      <c r="BB47" s="347">
        <v>5715</v>
      </c>
      <c r="BC47" s="347">
        <v>5691</v>
      </c>
      <c r="BD47" s="347">
        <v>5700</v>
      </c>
      <c r="BE47" s="347">
        <v>5699</v>
      </c>
      <c r="BF47" s="347">
        <v>5666</v>
      </c>
      <c r="BG47" s="347">
        <v>5563</v>
      </c>
      <c r="BH47" s="347">
        <v>5585</v>
      </c>
      <c r="BI47" s="347">
        <v>5546</v>
      </c>
      <c r="BJ47" s="347">
        <v>5604</v>
      </c>
      <c r="BK47" s="348">
        <v>5702</v>
      </c>
      <c r="BL47" s="346">
        <v>5771</v>
      </c>
      <c r="BM47" s="351">
        <v>5860</v>
      </c>
      <c r="BN47" s="351">
        <v>5834</v>
      </c>
      <c r="BO47" s="351">
        <v>5847</v>
      </c>
      <c r="BP47" s="351">
        <v>5894</v>
      </c>
      <c r="BQ47" s="351">
        <v>5931</v>
      </c>
      <c r="BR47" s="351">
        <v>5849</v>
      </c>
      <c r="BS47" s="351">
        <v>5805</v>
      </c>
      <c r="BT47" s="351">
        <v>5774</v>
      </c>
      <c r="BU47" s="351">
        <v>5803</v>
      </c>
      <c r="BV47" s="351">
        <v>5958</v>
      </c>
      <c r="BW47" s="348">
        <v>6010</v>
      </c>
      <c r="BX47" s="346">
        <v>6060</v>
      </c>
      <c r="BY47" s="351">
        <v>6021</v>
      </c>
      <c r="BZ47" s="351">
        <v>6047</v>
      </c>
      <c r="CA47" s="351">
        <v>5969</v>
      </c>
      <c r="CB47" s="351">
        <v>5967</v>
      </c>
      <c r="CC47" s="351">
        <v>5997</v>
      </c>
      <c r="CD47" s="351">
        <v>5951</v>
      </c>
      <c r="CE47" s="351">
        <v>5941</v>
      </c>
      <c r="CF47" s="351">
        <v>5883</v>
      </c>
      <c r="CG47" s="347">
        <v>5791</v>
      </c>
      <c r="CH47" s="347">
        <v>5723</v>
      </c>
      <c r="CI47" s="348">
        <v>5713</v>
      </c>
      <c r="CJ47" s="346">
        <v>5694</v>
      </c>
      <c r="CK47" s="347">
        <v>5677</v>
      </c>
      <c r="CL47" s="347">
        <v>5618</v>
      </c>
      <c r="CM47" s="347">
        <v>5609</v>
      </c>
      <c r="CN47" s="347">
        <v>5573</v>
      </c>
      <c r="CO47" s="347">
        <v>5580</v>
      </c>
      <c r="CP47" s="347">
        <v>5599</v>
      </c>
      <c r="CQ47" s="347">
        <v>5606</v>
      </c>
      <c r="CR47" s="347">
        <v>5707</v>
      </c>
      <c r="CS47" s="347">
        <v>5699</v>
      </c>
      <c r="CT47" s="347">
        <v>5666</v>
      </c>
      <c r="CU47" s="348">
        <v>5653</v>
      </c>
      <c r="CV47" s="346">
        <v>5622</v>
      </c>
      <c r="CW47" s="347">
        <v>5588</v>
      </c>
      <c r="CX47" s="347">
        <v>5552</v>
      </c>
      <c r="CY47" s="347">
        <v>5574</v>
      </c>
      <c r="CZ47" s="347">
        <v>5553</v>
      </c>
      <c r="DA47" s="347">
        <v>5522</v>
      </c>
      <c r="DB47" s="347">
        <v>5519</v>
      </c>
      <c r="DC47" s="347">
        <v>5471</v>
      </c>
      <c r="DD47" s="347">
        <v>5479</v>
      </c>
      <c r="DE47" s="347">
        <v>5458</v>
      </c>
      <c r="DF47" s="347">
        <v>5481</v>
      </c>
      <c r="DG47" s="348">
        <v>5433</v>
      </c>
      <c r="DH47" s="346">
        <v>5427</v>
      </c>
      <c r="DI47" s="347">
        <v>5436</v>
      </c>
      <c r="DJ47" s="347">
        <v>5486</v>
      </c>
      <c r="DK47" s="347">
        <v>5459</v>
      </c>
      <c r="DL47" s="347">
        <v>5385</v>
      </c>
      <c r="DM47" s="347">
        <v>5360</v>
      </c>
      <c r="DN47" s="347">
        <v>5314</v>
      </c>
      <c r="DO47" s="347">
        <v>5277</v>
      </c>
      <c r="DP47" s="347">
        <v>5348</v>
      </c>
      <c r="DQ47" s="347">
        <v>5370</v>
      </c>
      <c r="DR47" s="347">
        <v>5413</v>
      </c>
      <c r="DS47" s="350">
        <v>5402</v>
      </c>
      <c r="DT47" s="346">
        <v>5445</v>
      </c>
      <c r="DU47" s="347">
        <v>5567</v>
      </c>
      <c r="DV47" s="347">
        <v>5709</v>
      </c>
      <c r="DW47" s="347">
        <v>5810</v>
      </c>
      <c r="DX47" s="347">
        <v>5894</v>
      </c>
      <c r="DY47" s="347">
        <v>5933</v>
      </c>
      <c r="DZ47" s="347">
        <v>5958</v>
      </c>
      <c r="EA47" s="347">
        <v>5906</v>
      </c>
      <c r="EB47" s="347">
        <v>5910</v>
      </c>
      <c r="EC47" s="347">
        <v>5911</v>
      </c>
      <c r="ED47" s="347">
        <v>5909</v>
      </c>
      <c r="EE47" s="350">
        <v>5908</v>
      </c>
      <c r="EF47" s="346">
        <v>5916</v>
      </c>
      <c r="EG47" s="347">
        <v>5950</v>
      </c>
      <c r="EH47" s="347">
        <v>5899</v>
      </c>
      <c r="EI47" s="347">
        <v>5899</v>
      </c>
      <c r="EJ47" s="347">
        <v>5893</v>
      </c>
      <c r="EK47" s="347">
        <v>5872</v>
      </c>
      <c r="EL47" s="347">
        <v>5928</v>
      </c>
      <c r="EM47" s="347">
        <v>5992</v>
      </c>
      <c r="EN47" s="347">
        <v>5995</v>
      </c>
      <c r="EO47" s="347">
        <v>5995</v>
      </c>
      <c r="EP47" s="347">
        <v>6008</v>
      </c>
      <c r="EQ47" s="350">
        <v>6009</v>
      </c>
      <c r="ER47" s="346">
        <v>6049</v>
      </c>
      <c r="ES47" s="347">
        <v>5991</v>
      </c>
      <c r="ET47" s="347">
        <v>6007</v>
      </c>
      <c r="EU47" s="347">
        <v>5990</v>
      </c>
      <c r="EV47" s="347">
        <v>6004</v>
      </c>
      <c r="EW47" s="350">
        <v>5984</v>
      </c>
      <c r="EX47" s="350">
        <v>6175</v>
      </c>
      <c r="EY47" s="350">
        <v>6235</v>
      </c>
      <c r="EZ47" s="348">
        <v>6187</v>
      </c>
      <c r="FA47" s="348">
        <v>6228</v>
      </c>
      <c r="FB47" s="348">
        <v>6188</v>
      </c>
      <c r="FC47" s="348">
        <v>6242</v>
      </c>
      <c r="FD47" s="348">
        <v>6319</v>
      </c>
      <c r="FE47" s="348">
        <v>6301</v>
      </c>
      <c r="FF47" s="348">
        <v>6309</v>
      </c>
      <c r="FG47" s="348">
        <v>6288</v>
      </c>
      <c r="FH47" s="348">
        <v>6256</v>
      </c>
      <c r="FI47" s="348">
        <v>6222</v>
      </c>
      <c r="FJ47" s="348">
        <v>6231</v>
      </c>
      <c r="FK47" s="348">
        <v>6232</v>
      </c>
      <c r="FL47" s="348">
        <v>6260</v>
      </c>
      <c r="FM47" s="348"/>
      <c r="FN47" s="348"/>
      <c r="FO47" s="348"/>
      <c r="FP47" s="98">
        <v>28</v>
      </c>
      <c r="FQ47" s="82">
        <v>0.44728434504792336</v>
      </c>
      <c r="FR47" s="98">
        <v>18</v>
      </c>
      <c r="FS47" s="82">
        <v>0.29955067398901647</v>
      </c>
    </row>
    <row r="48" spans="1:187" ht="15" outlineLevel="2">
      <c r="A48" s="336">
        <v>125</v>
      </c>
      <c r="B48" s="51" t="s">
        <v>294</v>
      </c>
      <c r="C48" s="320" t="s">
        <v>353</v>
      </c>
      <c r="D48" s="346">
        <v>6822</v>
      </c>
      <c r="E48" s="347">
        <v>6819</v>
      </c>
      <c r="F48" s="347">
        <v>6810</v>
      </c>
      <c r="G48" s="347">
        <v>6632</v>
      </c>
      <c r="H48" s="347">
        <v>6626</v>
      </c>
      <c r="I48" s="347">
        <v>6657</v>
      </c>
      <c r="J48" s="347">
        <v>6651</v>
      </c>
      <c r="K48" s="347">
        <v>6649</v>
      </c>
      <c r="L48" s="347">
        <v>6586</v>
      </c>
      <c r="M48" s="347">
        <v>6609</v>
      </c>
      <c r="N48" s="347">
        <v>6655</v>
      </c>
      <c r="O48" s="348">
        <v>6725</v>
      </c>
      <c r="P48" s="346">
        <v>6715</v>
      </c>
      <c r="Q48" s="347">
        <v>6733</v>
      </c>
      <c r="R48" s="349">
        <v>6731</v>
      </c>
      <c r="S48" s="347">
        <v>5383</v>
      </c>
      <c r="T48" s="347">
        <v>6676</v>
      </c>
      <c r="U48" s="347">
        <v>6787</v>
      </c>
      <c r="V48" s="347">
        <v>1706</v>
      </c>
      <c r="W48" s="347">
        <v>1893</v>
      </c>
      <c r="X48" s="347">
        <v>2013</v>
      </c>
      <c r="Y48" s="347">
        <v>6770</v>
      </c>
      <c r="Z48" s="347">
        <v>6821</v>
      </c>
      <c r="AA48" s="348">
        <v>6781</v>
      </c>
      <c r="AB48" s="346">
        <v>6794</v>
      </c>
      <c r="AC48" s="347">
        <v>6834</v>
      </c>
      <c r="AD48" s="347">
        <v>6786</v>
      </c>
      <c r="AE48" s="347">
        <v>6761</v>
      </c>
      <c r="AF48" s="347">
        <v>6779</v>
      </c>
      <c r="AG48" s="347">
        <v>6779</v>
      </c>
      <c r="AH48" s="347">
        <v>6785</v>
      </c>
      <c r="AI48" s="347">
        <v>6767</v>
      </c>
      <c r="AJ48" s="347">
        <v>6753</v>
      </c>
      <c r="AK48" s="347">
        <v>6787</v>
      </c>
      <c r="AL48" s="347">
        <v>6722</v>
      </c>
      <c r="AM48" s="348">
        <v>6737</v>
      </c>
      <c r="AN48" s="346">
        <v>6717</v>
      </c>
      <c r="AO48" s="347">
        <v>6686</v>
      </c>
      <c r="AP48" s="347">
        <v>6660</v>
      </c>
      <c r="AQ48" s="347">
        <v>6625</v>
      </c>
      <c r="AR48" s="347">
        <v>6669</v>
      </c>
      <c r="AS48" s="347">
        <v>6677</v>
      </c>
      <c r="AT48" s="347">
        <v>6692</v>
      </c>
      <c r="AU48" s="347">
        <v>6686</v>
      </c>
      <c r="AV48" s="347">
        <v>6666</v>
      </c>
      <c r="AW48" s="347">
        <v>6703</v>
      </c>
      <c r="AX48" s="347">
        <v>6709</v>
      </c>
      <c r="AY48" s="348">
        <v>6752</v>
      </c>
      <c r="AZ48" s="346">
        <v>6796</v>
      </c>
      <c r="BA48" s="347">
        <v>6767</v>
      </c>
      <c r="BB48" s="347">
        <v>6733</v>
      </c>
      <c r="BC48" s="347">
        <v>6756</v>
      </c>
      <c r="BD48" s="347">
        <v>6738</v>
      </c>
      <c r="BE48" s="347">
        <v>6706</v>
      </c>
      <c r="BF48" s="347">
        <v>6701</v>
      </c>
      <c r="BG48" s="347">
        <v>6637</v>
      </c>
      <c r="BH48" s="347">
        <v>6629</v>
      </c>
      <c r="BI48" s="347">
        <v>6580</v>
      </c>
      <c r="BJ48" s="347">
        <v>6614</v>
      </c>
      <c r="BK48" s="348">
        <v>6662</v>
      </c>
      <c r="BL48" s="346">
        <v>6687</v>
      </c>
      <c r="BM48" s="351">
        <v>6707</v>
      </c>
      <c r="BN48" s="351">
        <v>6660</v>
      </c>
      <c r="BO48" s="351">
        <v>6637</v>
      </c>
      <c r="BP48" s="351">
        <v>6637</v>
      </c>
      <c r="BQ48" s="351">
        <v>6640</v>
      </c>
      <c r="BR48" s="351">
        <v>6588</v>
      </c>
      <c r="BS48" s="351">
        <v>6544</v>
      </c>
      <c r="BT48" s="351">
        <v>6556</v>
      </c>
      <c r="BU48" s="351">
        <v>6559</v>
      </c>
      <c r="BV48" s="351">
        <v>6583</v>
      </c>
      <c r="BW48" s="348">
        <v>6622</v>
      </c>
      <c r="BX48" s="346">
        <v>6660</v>
      </c>
      <c r="BY48" s="351">
        <v>6642</v>
      </c>
      <c r="BZ48" s="351">
        <v>6625</v>
      </c>
      <c r="CA48" s="351">
        <v>6577</v>
      </c>
      <c r="CB48" s="351">
        <v>6536</v>
      </c>
      <c r="CC48" s="351">
        <v>6539</v>
      </c>
      <c r="CD48" s="351">
        <v>6541</v>
      </c>
      <c r="CE48" s="351">
        <v>6568</v>
      </c>
      <c r="CF48" s="351">
        <v>6539</v>
      </c>
      <c r="CG48" s="347">
        <v>6550</v>
      </c>
      <c r="CH48" s="347">
        <v>6576</v>
      </c>
      <c r="CI48" s="348">
        <v>6555</v>
      </c>
      <c r="CJ48" s="346">
        <v>6541</v>
      </c>
      <c r="CK48" s="347">
        <v>6575</v>
      </c>
      <c r="CL48" s="347">
        <v>6568</v>
      </c>
      <c r="CM48" s="347">
        <v>6581</v>
      </c>
      <c r="CN48" s="347">
        <v>6584</v>
      </c>
      <c r="CO48" s="347">
        <v>6598</v>
      </c>
      <c r="CP48" s="347">
        <v>6616</v>
      </c>
      <c r="CQ48" s="347">
        <v>6621</v>
      </c>
      <c r="CR48" s="347">
        <v>6606</v>
      </c>
      <c r="CS48" s="347">
        <v>6629</v>
      </c>
      <c r="CT48" s="347">
        <v>6630</v>
      </c>
      <c r="CU48" s="348">
        <v>6669</v>
      </c>
      <c r="CV48" s="346">
        <v>6670</v>
      </c>
      <c r="CW48" s="347">
        <v>6625</v>
      </c>
      <c r="CX48" s="347">
        <v>6610</v>
      </c>
      <c r="CY48" s="347">
        <v>6611</v>
      </c>
      <c r="CZ48" s="347">
        <v>6614</v>
      </c>
      <c r="DA48" s="347">
        <v>6616</v>
      </c>
      <c r="DB48" s="347">
        <v>6611</v>
      </c>
      <c r="DC48" s="347">
        <v>6588</v>
      </c>
      <c r="DD48" s="347">
        <v>6539</v>
      </c>
      <c r="DE48" s="347">
        <v>6509</v>
      </c>
      <c r="DF48" s="347">
        <v>6545</v>
      </c>
      <c r="DG48" s="348">
        <v>6558</v>
      </c>
      <c r="DH48" s="346">
        <v>6559</v>
      </c>
      <c r="DI48" s="347">
        <v>6525</v>
      </c>
      <c r="DJ48" s="347">
        <v>6500</v>
      </c>
      <c r="DK48" s="347">
        <v>6508</v>
      </c>
      <c r="DL48" s="347">
        <v>6511</v>
      </c>
      <c r="DM48" s="347">
        <v>6497</v>
      </c>
      <c r="DN48" s="347">
        <v>6460</v>
      </c>
      <c r="DO48" s="347">
        <v>6456</v>
      </c>
      <c r="DP48" s="347">
        <v>6477</v>
      </c>
      <c r="DQ48" s="347">
        <v>6456</v>
      </c>
      <c r="DR48" s="347">
        <v>6449</v>
      </c>
      <c r="DS48" s="350">
        <v>6495</v>
      </c>
      <c r="DT48" s="346">
        <v>6542</v>
      </c>
      <c r="DU48" s="347">
        <v>6579</v>
      </c>
      <c r="DV48" s="347">
        <v>6536</v>
      </c>
      <c r="DW48" s="347">
        <v>6506</v>
      </c>
      <c r="DX48" s="347">
        <v>6496</v>
      </c>
      <c r="DY48" s="347">
        <v>6502</v>
      </c>
      <c r="DZ48" s="347">
        <v>6541</v>
      </c>
      <c r="EA48" s="347">
        <v>6503</v>
      </c>
      <c r="EB48" s="347">
        <v>6537</v>
      </c>
      <c r="EC48" s="347">
        <v>6556</v>
      </c>
      <c r="ED48" s="347">
        <v>6572</v>
      </c>
      <c r="EE48" s="350">
        <v>6604</v>
      </c>
      <c r="EF48" s="346">
        <v>6673</v>
      </c>
      <c r="EG48" s="347">
        <v>6747</v>
      </c>
      <c r="EH48" s="347">
        <v>6749</v>
      </c>
      <c r="EI48" s="347">
        <v>6750</v>
      </c>
      <c r="EJ48" s="347">
        <v>6759</v>
      </c>
      <c r="EK48" s="347">
        <v>6740</v>
      </c>
      <c r="EL48" s="347">
        <v>6780</v>
      </c>
      <c r="EM48" s="347">
        <v>6825</v>
      </c>
      <c r="EN48" s="347">
        <v>6820</v>
      </c>
      <c r="EO48" s="347">
        <v>6845</v>
      </c>
      <c r="EP48" s="347">
        <v>6857</v>
      </c>
      <c r="EQ48" s="350">
        <v>6867</v>
      </c>
      <c r="ER48" s="346">
        <v>6894</v>
      </c>
      <c r="ES48" s="347">
        <v>6875</v>
      </c>
      <c r="ET48" s="347">
        <v>6865</v>
      </c>
      <c r="EU48" s="347">
        <v>6858</v>
      </c>
      <c r="EV48" s="347">
        <v>6843</v>
      </c>
      <c r="EW48" s="350">
        <v>6813</v>
      </c>
      <c r="EX48" s="350">
        <v>6853</v>
      </c>
      <c r="EY48" s="350">
        <v>6925</v>
      </c>
      <c r="EZ48" s="348">
        <v>6932</v>
      </c>
      <c r="FA48" s="348">
        <v>6929</v>
      </c>
      <c r="FB48" s="348">
        <v>6917</v>
      </c>
      <c r="FC48" s="348">
        <v>6943</v>
      </c>
      <c r="FD48" s="348">
        <v>6994</v>
      </c>
      <c r="FE48" s="348">
        <v>6983</v>
      </c>
      <c r="FF48" s="348">
        <v>6967</v>
      </c>
      <c r="FG48" s="348">
        <v>6967</v>
      </c>
      <c r="FH48" s="348">
        <v>6953</v>
      </c>
      <c r="FI48" s="348">
        <v>6941</v>
      </c>
      <c r="FJ48" s="348">
        <v>6977</v>
      </c>
      <c r="FK48" s="348">
        <v>6982</v>
      </c>
      <c r="FL48" s="348">
        <v>6937</v>
      </c>
      <c r="FM48" s="348"/>
      <c r="FN48" s="348"/>
      <c r="FO48" s="348"/>
      <c r="FP48" s="98">
        <v>-45</v>
      </c>
      <c r="FQ48" s="82">
        <v>-0.64869540147037619</v>
      </c>
      <c r="FR48" s="98">
        <v>-6</v>
      </c>
      <c r="FS48" s="82">
        <v>-8.737439930100481E-2</v>
      </c>
    </row>
    <row r="49" spans="1:175" ht="15" outlineLevel="2">
      <c r="A49" s="336">
        <v>138</v>
      </c>
      <c r="B49" s="51" t="s">
        <v>294</v>
      </c>
      <c r="C49" s="320" t="s">
        <v>354</v>
      </c>
      <c r="D49" s="346">
        <v>12059</v>
      </c>
      <c r="E49" s="347">
        <v>12275</v>
      </c>
      <c r="F49" s="347">
        <v>12276</v>
      </c>
      <c r="G49" s="347">
        <v>12178</v>
      </c>
      <c r="H49" s="347">
        <v>12119</v>
      </c>
      <c r="I49" s="347">
        <v>12280</v>
      </c>
      <c r="J49" s="347">
        <v>12119</v>
      </c>
      <c r="K49" s="347">
        <v>12164</v>
      </c>
      <c r="L49" s="347">
        <v>12153</v>
      </c>
      <c r="M49" s="347">
        <v>12168</v>
      </c>
      <c r="N49" s="347">
        <v>12157</v>
      </c>
      <c r="O49" s="348">
        <v>12192</v>
      </c>
      <c r="P49" s="346">
        <v>12568</v>
      </c>
      <c r="Q49" s="347">
        <v>12622</v>
      </c>
      <c r="R49" s="349">
        <v>12996</v>
      </c>
      <c r="S49" s="347">
        <v>13065</v>
      </c>
      <c r="T49" s="347">
        <v>12833</v>
      </c>
      <c r="U49" s="347">
        <v>12817</v>
      </c>
      <c r="V49" s="347">
        <v>12828</v>
      </c>
      <c r="W49" s="347">
        <v>12808</v>
      </c>
      <c r="X49" s="347">
        <v>12827</v>
      </c>
      <c r="Y49" s="347">
        <v>12888</v>
      </c>
      <c r="Z49" s="347">
        <v>12879</v>
      </c>
      <c r="AA49" s="348">
        <v>12832</v>
      </c>
      <c r="AB49" s="346">
        <v>12778</v>
      </c>
      <c r="AC49" s="347">
        <v>12896</v>
      </c>
      <c r="AD49" s="347">
        <v>12915</v>
      </c>
      <c r="AE49" s="347">
        <v>12929</v>
      </c>
      <c r="AF49" s="347">
        <v>13015</v>
      </c>
      <c r="AG49" s="347">
        <v>12768</v>
      </c>
      <c r="AH49" s="347">
        <v>12721</v>
      </c>
      <c r="AI49" s="347">
        <v>12676</v>
      </c>
      <c r="AJ49" s="347">
        <v>12565</v>
      </c>
      <c r="AK49" s="347">
        <v>12670</v>
      </c>
      <c r="AL49" s="347">
        <v>12336</v>
      </c>
      <c r="AM49" s="348">
        <v>12401</v>
      </c>
      <c r="AN49" s="346">
        <v>12375</v>
      </c>
      <c r="AO49" s="347">
        <v>12318</v>
      </c>
      <c r="AP49" s="347">
        <v>12318</v>
      </c>
      <c r="AQ49" s="347">
        <v>12197</v>
      </c>
      <c r="AR49" s="347">
        <v>12463</v>
      </c>
      <c r="AS49" s="347">
        <v>12427</v>
      </c>
      <c r="AT49" s="347">
        <v>12444</v>
      </c>
      <c r="AU49" s="347">
        <v>12442</v>
      </c>
      <c r="AV49" s="347">
        <v>12305</v>
      </c>
      <c r="AW49" s="347">
        <v>12307</v>
      </c>
      <c r="AX49" s="347">
        <v>12289</v>
      </c>
      <c r="AY49" s="348">
        <v>12288</v>
      </c>
      <c r="AZ49" s="346">
        <v>12324</v>
      </c>
      <c r="BA49" s="347">
        <v>12440</v>
      </c>
      <c r="BB49" s="347">
        <v>12394</v>
      </c>
      <c r="BC49" s="347">
        <v>12397</v>
      </c>
      <c r="BD49" s="347">
        <v>12410</v>
      </c>
      <c r="BE49" s="347">
        <v>12304</v>
      </c>
      <c r="BF49" s="347">
        <v>12248</v>
      </c>
      <c r="BG49" s="347">
        <v>12123</v>
      </c>
      <c r="BH49" s="347">
        <v>12148</v>
      </c>
      <c r="BI49" s="347">
        <v>12048</v>
      </c>
      <c r="BJ49" s="347">
        <v>12061</v>
      </c>
      <c r="BK49" s="348">
        <v>12139</v>
      </c>
      <c r="BL49" s="346">
        <v>12136</v>
      </c>
      <c r="BM49" s="351">
        <v>12207</v>
      </c>
      <c r="BN49" s="351">
        <v>12158</v>
      </c>
      <c r="BO49" s="351">
        <v>12102</v>
      </c>
      <c r="BP49" s="351">
        <v>12117</v>
      </c>
      <c r="BQ49" s="351">
        <v>12027</v>
      </c>
      <c r="BR49" s="351">
        <v>11725</v>
      </c>
      <c r="BS49" s="351">
        <v>11590</v>
      </c>
      <c r="BT49" s="351">
        <v>11518</v>
      </c>
      <c r="BU49" s="351">
        <v>11480</v>
      </c>
      <c r="BV49" s="351">
        <v>11491</v>
      </c>
      <c r="BW49" s="348">
        <v>11574</v>
      </c>
      <c r="BX49" s="346">
        <v>11582</v>
      </c>
      <c r="BY49" s="351">
        <v>11512</v>
      </c>
      <c r="BZ49" s="351">
        <v>11457</v>
      </c>
      <c r="CA49" s="351">
        <v>11363</v>
      </c>
      <c r="CB49" s="351">
        <v>11329</v>
      </c>
      <c r="CC49" s="351">
        <v>11238</v>
      </c>
      <c r="CD49" s="351">
        <v>11219</v>
      </c>
      <c r="CE49" s="351">
        <v>11269</v>
      </c>
      <c r="CF49" s="351">
        <v>11676</v>
      </c>
      <c r="CG49" s="347">
        <v>11585</v>
      </c>
      <c r="CH49" s="347">
        <v>11585</v>
      </c>
      <c r="CI49" s="348">
        <v>11564</v>
      </c>
      <c r="CJ49" s="346">
        <v>11512</v>
      </c>
      <c r="CK49" s="347">
        <v>11546</v>
      </c>
      <c r="CL49" s="347">
        <v>11511</v>
      </c>
      <c r="CM49" s="347">
        <v>11496</v>
      </c>
      <c r="CN49" s="347">
        <v>11522</v>
      </c>
      <c r="CO49" s="347">
        <v>11590</v>
      </c>
      <c r="CP49" s="347">
        <v>11673</v>
      </c>
      <c r="CQ49" s="347">
        <v>11717</v>
      </c>
      <c r="CR49" s="347">
        <v>11696</v>
      </c>
      <c r="CS49" s="347">
        <v>11790</v>
      </c>
      <c r="CT49" s="347">
        <v>11844</v>
      </c>
      <c r="CU49" s="348">
        <v>11861</v>
      </c>
      <c r="CV49" s="346">
        <v>11844</v>
      </c>
      <c r="CW49" s="347">
        <v>11790</v>
      </c>
      <c r="CX49" s="347">
        <v>11717</v>
      </c>
      <c r="CY49" s="347">
        <v>11585</v>
      </c>
      <c r="CZ49" s="347">
        <v>11675</v>
      </c>
      <c r="DA49" s="347">
        <v>11571</v>
      </c>
      <c r="DB49" s="347">
        <v>11544</v>
      </c>
      <c r="DC49" s="347">
        <v>11398</v>
      </c>
      <c r="DD49" s="347">
        <v>11500</v>
      </c>
      <c r="DE49" s="347">
        <v>11439</v>
      </c>
      <c r="DF49" s="347">
        <v>11397</v>
      </c>
      <c r="DG49" s="348">
        <v>11361</v>
      </c>
      <c r="DH49" s="346">
        <v>11304</v>
      </c>
      <c r="DI49" s="347">
        <v>11279</v>
      </c>
      <c r="DJ49" s="347">
        <v>11230</v>
      </c>
      <c r="DK49" s="347">
        <v>11149</v>
      </c>
      <c r="DL49" s="347">
        <v>11039</v>
      </c>
      <c r="DM49" s="347">
        <v>10941</v>
      </c>
      <c r="DN49" s="347">
        <v>10848</v>
      </c>
      <c r="DO49" s="347">
        <v>10815</v>
      </c>
      <c r="DP49" s="347">
        <v>10829</v>
      </c>
      <c r="DQ49" s="347">
        <v>10767</v>
      </c>
      <c r="DR49" s="347">
        <v>10731</v>
      </c>
      <c r="DS49" s="350">
        <v>10832</v>
      </c>
      <c r="DT49" s="346">
        <v>10856</v>
      </c>
      <c r="DU49" s="347">
        <v>10902</v>
      </c>
      <c r="DV49" s="347">
        <v>10933</v>
      </c>
      <c r="DW49" s="347">
        <v>10931</v>
      </c>
      <c r="DX49" s="347">
        <v>11135</v>
      </c>
      <c r="DY49" s="347">
        <v>11191</v>
      </c>
      <c r="DZ49" s="347">
        <v>11163</v>
      </c>
      <c r="EA49" s="347">
        <v>11027</v>
      </c>
      <c r="EB49" s="347">
        <v>11045</v>
      </c>
      <c r="EC49" s="347">
        <v>10995</v>
      </c>
      <c r="ED49" s="347">
        <v>10961</v>
      </c>
      <c r="EE49" s="350">
        <v>10926</v>
      </c>
      <c r="EF49" s="346">
        <v>10963</v>
      </c>
      <c r="EG49" s="347">
        <v>10971</v>
      </c>
      <c r="EH49" s="347">
        <v>10937</v>
      </c>
      <c r="EI49" s="347">
        <v>10885</v>
      </c>
      <c r="EJ49" s="347">
        <v>10841</v>
      </c>
      <c r="EK49" s="347">
        <v>10859</v>
      </c>
      <c r="EL49" s="347">
        <v>10863</v>
      </c>
      <c r="EM49" s="347">
        <v>10859</v>
      </c>
      <c r="EN49" s="347">
        <v>10895</v>
      </c>
      <c r="EO49" s="347">
        <v>10843</v>
      </c>
      <c r="EP49" s="347">
        <v>10872</v>
      </c>
      <c r="EQ49" s="350">
        <v>10830</v>
      </c>
      <c r="ER49" s="346">
        <v>10878</v>
      </c>
      <c r="ES49" s="347">
        <v>10892</v>
      </c>
      <c r="ET49" s="347">
        <v>10853</v>
      </c>
      <c r="EU49" s="347">
        <v>10804</v>
      </c>
      <c r="EV49" s="347">
        <v>10799</v>
      </c>
      <c r="EW49" s="350">
        <v>10768</v>
      </c>
      <c r="EX49" s="350">
        <v>10935</v>
      </c>
      <c r="EY49" s="350">
        <v>10989</v>
      </c>
      <c r="EZ49" s="348">
        <v>11038</v>
      </c>
      <c r="FA49" s="348">
        <v>11114</v>
      </c>
      <c r="FB49" s="348">
        <v>11177</v>
      </c>
      <c r="FC49" s="348">
        <v>11240</v>
      </c>
      <c r="FD49" s="348">
        <v>11294</v>
      </c>
      <c r="FE49" s="348">
        <v>11276</v>
      </c>
      <c r="FF49" s="348">
        <v>11166</v>
      </c>
      <c r="FG49" s="348">
        <v>11142</v>
      </c>
      <c r="FH49" s="348">
        <v>11153</v>
      </c>
      <c r="FI49" s="348">
        <v>11136</v>
      </c>
      <c r="FJ49" s="348">
        <v>11185</v>
      </c>
      <c r="FK49" s="348">
        <v>11161</v>
      </c>
      <c r="FL49" s="348">
        <v>11135</v>
      </c>
      <c r="FM49" s="348"/>
      <c r="FN49" s="348"/>
      <c r="FO49" s="348"/>
      <c r="FP49" s="98">
        <v>-26</v>
      </c>
      <c r="FQ49" s="82">
        <v>-0.23349797934440952</v>
      </c>
      <c r="FR49" s="98">
        <v>-105</v>
      </c>
      <c r="FS49" s="82">
        <v>-0.96952908587257614</v>
      </c>
    </row>
    <row r="50" spans="1:175" ht="15" outlineLevel="2">
      <c r="A50" s="336">
        <v>234</v>
      </c>
      <c r="B50" s="51" t="s">
        <v>294</v>
      </c>
      <c r="C50" s="320" t="s">
        <v>355</v>
      </c>
      <c r="D50" s="346">
        <v>15401</v>
      </c>
      <c r="E50" s="347">
        <v>15412</v>
      </c>
      <c r="F50" s="347">
        <v>15388</v>
      </c>
      <c r="G50" s="347">
        <v>15280</v>
      </c>
      <c r="H50" s="347">
        <v>15236</v>
      </c>
      <c r="I50" s="347">
        <v>15344</v>
      </c>
      <c r="J50" s="347">
        <v>15300</v>
      </c>
      <c r="K50" s="347">
        <v>15283</v>
      </c>
      <c r="L50" s="347">
        <v>15333</v>
      </c>
      <c r="M50" s="347">
        <v>15504</v>
      </c>
      <c r="N50" s="347">
        <v>15501</v>
      </c>
      <c r="O50" s="348">
        <v>16138</v>
      </c>
      <c r="P50" s="346">
        <v>16196</v>
      </c>
      <c r="Q50" s="347">
        <v>16152</v>
      </c>
      <c r="R50" s="349">
        <v>16254</v>
      </c>
      <c r="S50" s="347">
        <v>16607</v>
      </c>
      <c r="T50" s="347">
        <v>16644</v>
      </c>
      <c r="U50" s="347">
        <v>16894</v>
      </c>
      <c r="V50" s="347">
        <v>17106</v>
      </c>
      <c r="W50" s="347">
        <v>17085</v>
      </c>
      <c r="X50" s="347">
        <v>17294</v>
      </c>
      <c r="Y50" s="347">
        <v>17510</v>
      </c>
      <c r="Z50" s="347">
        <v>17536</v>
      </c>
      <c r="AA50" s="348">
        <v>17651</v>
      </c>
      <c r="AB50" s="346">
        <v>17711</v>
      </c>
      <c r="AC50" s="347">
        <v>17675</v>
      </c>
      <c r="AD50" s="347">
        <v>17760</v>
      </c>
      <c r="AE50" s="347">
        <v>17913</v>
      </c>
      <c r="AF50" s="347">
        <v>17999</v>
      </c>
      <c r="AG50" s="347">
        <v>18038</v>
      </c>
      <c r="AH50" s="347">
        <v>18044</v>
      </c>
      <c r="AI50" s="347">
        <v>18059</v>
      </c>
      <c r="AJ50" s="347">
        <v>18269</v>
      </c>
      <c r="AK50" s="347">
        <v>18312</v>
      </c>
      <c r="AL50" s="347">
        <v>18300</v>
      </c>
      <c r="AM50" s="348">
        <v>18241</v>
      </c>
      <c r="AN50" s="346">
        <v>18231</v>
      </c>
      <c r="AO50" s="347">
        <v>18270</v>
      </c>
      <c r="AP50" s="347">
        <v>18424</v>
      </c>
      <c r="AQ50" s="347">
        <v>18482</v>
      </c>
      <c r="AR50" s="347">
        <v>18558</v>
      </c>
      <c r="AS50" s="347">
        <v>18642</v>
      </c>
      <c r="AT50" s="347">
        <v>18641</v>
      </c>
      <c r="AU50" s="347">
        <v>18617</v>
      </c>
      <c r="AV50" s="347">
        <v>18646</v>
      </c>
      <c r="AW50" s="347">
        <v>18678</v>
      </c>
      <c r="AX50" s="347">
        <v>18684</v>
      </c>
      <c r="AY50" s="348">
        <v>18758</v>
      </c>
      <c r="AZ50" s="346">
        <v>18715</v>
      </c>
      <c r="BA50" s="347">
        <v>18738</v>
      </c>
      <c r="BB50" s="347">
        <v>18788</v>
      </c>
      <c r="BC50" s="347">
        <v>18872</v>
      </c>
      <c r="BD50" s="347">
        <v>18796</v>
      </c>
      <c r="BE50" s="347">
        <v>18871</v>
      </c>
      <c r="BF50" s="347">
        <v>18919</v>
      </c>
      <c r="BG50" s="347">
        <v>18804</v>
      </c>
      <c r="BH50" s="347">
        <v>18726</v>
      </c>
      <c r="BI50" s="347">
        <v>18671</v>
      </c>
      <c r="BJ50" s="347">
        <v>18852</v>
      </c>
      <c r="BK50" s="348">
        <v>19043</v>
      </c>
      <c r="BL50" s="346">
        <v>19154</v>
      </c>
      <c r="BM50" s="351">
        <v>19252</v>
      </c>
      <c r="BN50" s="351">
        <v>19328</v>
      </c>
      <c r="BO50" s="351">
        <v>19317</v>
      </c>
      <c r="BP50" s="351">
        <v>19301</v>
      </c>
      <c r="BQ50" s="351">
        <v>19337</v>
      </c>
      <c r="BR50" s="351">
        <v>19330</v>
      </c>
      <c r="BS50" s="351">
        <v>19333</v>
      </c>
      <c r="BT50" s="351">
        <v>19399</v>
      </c>
      <c r="BU50" s="351">
        <v>19388</v>
      </c>
      <c r="BV50" s="351">
        <v>19370</v>
      </c>
      <c r="BW50" s="348">
        <v>19326</v>
      </c>
      <c r="BX50" s="346">
        <v>19334</v>
      </c>
      <c r="BY50" s="351">
        <v>19283</v>
      </c>
      <c r="BZ50" s="351">
        <v>19281</v>
      </c>
      <c r="CA50" s="351">
        <v>19254</v>
      </c>
      <c r="CB50" s="351">
        <v>19269</v>
      </c>
      <c r="CC50" s="351">
        <v>19036</v>
      </c>
      <c r="CD50" s="351">
        <v>19120</v>
      </c>
      <c r="CE50" s="351">
        <v>19158</v>
      </c>
      <c r="CF50" s="351">
        <v>19157</v>
      </c>
      <c r="CG50" s="347">
        <v>19169</v>
      </c>
      <c r="CH50" s="347">
        <v>19132</v>
      </c>
      <c r="CI50" s="348">
        <v>19111</v>
      </c>
      <c r="CJ50" s="346">
        <v>19105</v>
      </c>
      <c r="CK50" s="347">
        <v>19180</v>
      </c>
      <c r="CL50" s="347">
        <v>19214</v>
      </c>
      <c r="CM50" s="347">
        <v>19206</v>
      </c>
      <c r="CN50" s="347">
        <v>19233</v>
      </c>
      <c r="CO50" s="347">
        <v>19333</v>
      </c>
      <c r="CP50" s="347">
        <v>19393</v>
      </c>
      <c r="CQ50" s="347">
        <v>19528</v>
      </c>
      <c r="CR50" s="347">
        <v>19579</v>
      </c>
      <c r="CS50" s="347">
        <v>19532</v>
      </c>
      <c r="CT50" s="347">
        <v>19681</v>
      </c>
      <c r="CU50" s="348">
        <v>19819</v>
      </c>
      <c r="CV50" s="346">
        <v>19851</v>
      </c>
      <c r="CW50" s="347">
        <v>19989</v>
      </c>
      <c r="CX50" s="347">
        <v>19993</v>
      </c>
      <c r="CY50" s="347">
        <v>20020</v>
      </c>
      <c r="CZ50" s="347">
        <v>19998</v>
      </c>
      <c r="DA50" s="347">
        <v>20020</v>
      </c>
      <c r="DB50" s="347">
        <v>19991</v>
      </c>
      <c r="DC50" s="347">
        <v>20027</v>
      </c>
      <c r="DD50" s="347">
        <v>20101</v>
      </c>
      <c r="DE50" s="347">
        <v>20058</v>
      </c>
      <c r="DF50" s="347">
        <v>20134</v>
      </c>
      <c r="DG50" s="348">
        <v>20148</v>
      </c>
      <c r="DH50" s="346">
        <v>20138</v>
      </c>
      <c r="DI50" s="347">
        <v>20146</v>
      </c>
      <c r="DJ50" s="347">
        <v>20109</v>
      </c>
      <c r="DK50" s="347">
        <v>20066</v>
      </c>
      <c r="DL50" s="347">
        <v>20039</v>
      </c>
      <c r="DM50" s="347">
        <v>20000</v>
      </c>
      <c r="DN50" s="347">
        <v>19969</v>
      </c>
      <c r="DO50" s="347">
        <v>19982</v>
      </c>
      <c r="DP50" s="347">
        <v>19947</v>
      </c>
      <c r="DQ50" s="347">
        <v>19899</v>
      </c>
      <c r="DR50" s="347">
        <v>19926</v>
      </c>
      <c r="DS50" s="350">
        <v>19846</v>
      </c>
      <c r="DT50" s="346">
        <v>19855</v>
      </c>
      <c r="DU50" s="347">
        <v>19995</v>
      </c>
      <c r="DV50" s="347">
        <v>19874</v>
      </c>
      <c r="DW50" s="347">
        <v>19805</v>
      </c>
      <c r="DX50" s="347">
        <v>19918</v>
      </c>
      <c r="DY50" s="347">
        <v>19921</v>
      </c>
      <c r="DZ50" s="347">
        <v>19904</v>
      </c>
      <c r="EA50" s="347">
        <v>19792</v>
      </c>
      <c r="EB50" s="347">
        <v>19851</v>
      </c>
      <c r="EC50" s="347">
        <v>19846</v>
      </c>
      <c r="ED50" s="347">
        <v>19791</v>
      </c>
      <c r="EE50" s="350">
        <v>19732</v>
      </c>
      <c r="EF50" s="346">
        <v>19768</v>
      </c>
      <c r="EG50" s="347">
        <v>19828</v>
      </c>
      <c r="EH50" s="347">
        <v>19799</v>
      </c>
      <c r="EI50" s="347">
        <v>19787</v>
      </c>
      <c r="EJ50" s="347">
        <v>19763</v>
      </c>
      <c r="EK50" s="347">
        <v>19736</v>
      </c>
      <c r="EL50" s="347">
        <v>19732</v>
      </c>
      <c r="EM50" s="347">
        <v>19780</v>
      </c>
      <c r="EN50" s="347">
        <v>19856</v>
      </c>
      <c r="EO50" s="347">
        <v>19871</v>
      </c>
      <c r="EP50" s="347">
        <v>19855</v>
      </c>
      <c r="EQ50" s="350">
        <v>19961</v>
      </c>
      <c r="ER50" s="346">
        <v>20057</v>
      </c>
      <c r="ES50" s="347">
        <v>20218</v>
      </c>
      <c r="ET50" s="347">
        <v>20157</v>
      </c>
      <c r="EU50" s="347">
        <v>20136</v>
      </c>
      <c r="EV50" s="347">
        <v>20285</v>
      </c>
      <c r="EW50" s="350">
        <v>20394</v>
      </c>
      <c r="EX50" s="350">
        <v>20598</v>
      </c>
      <c r="EY50" s="350">
        <v>20648</v>
      </c>
      <c r="EZ50" s="348">
        <v>20714</v>
      </c>
      <c r="FA50" s="348">
        <v>20868</v>
      </c>
      <c r="FB50" s="348">
        <v>20959</v>
      </c>
      <c r="FC50" s="348">
        <v>21089</v>
      </c>
      <c r="FD50" s="348">
        <v>21184</v>
      </c>
      <c r="FE50" s="348">
        <v>21352</v>
      </c>
      <c r="FF50" s="348">
        <v>21318</v>
      </c>
      <c r="FG50" s="348">
        <v>21369</v>
      </c>
      <c r="FH50" s="348">
        <v>21461</v>
      </c>
      <c r="FI50" s="348">
        <v>21487</v>
      </c>
      <c r="FJ50" s="348">
        <v>21523</v>
      </c>
      <c r="FK50" s="348">
        <v>21623</v>
      </c>
      <c r="FL50" s="348">
        <v>21621</v>
      </c>
      <c r="FM50" s="348"/>
      <c r="FN50" s="348"/>
      <c r="FO50" s="348"/>
      <c r="FP50" s="98">
        <v>-2</v>
      </c>
      <c r="FQ50" s="82">
        <v>-9.2502659451459239E-3</v>
      </c>
      <c r="FR50" s="98">
        <v>532</v>
      </c>
      <c r="FS50" s="82">
        <v>2.6651971344121037</v>
      </c>
    </row>
    <row r="51" spans="1:175" ht="15" outlineLevel="2">
      <c r="A51" s="336">
        <v>240</v>
      </c>
      <c r="B51" s="51" t="s">
        <v>294</v>
      </c>
      <c r="C51" s="320" t="s">
        <v>356</v>
      </c>
      <c r="D51" s="346">
        <v>9035</v>
      </c>
      <c r="E51" s="347">
        <v>9044</v>
      </c>
      <c r="F51" s="347">
        <v>8973</v>
      </c>
      <c r="G51" s="347">
        <v>8935</v>
      </c>
      <c r="H51" s="347">
        <v>8920</v>
      </c>
      <c r="I51" s="347">
        <v>8937</v>
      </c>
      <c r="J51" s="347">
        <v>8640</v>
      </c>
      <c r="K51" s="347">
        <v>8908</v>
      </c>
      <c r="L51" s="347">
        <v>8629</v>
      </c>
      <c r="M51" s="347">
        <v>8588</v>
      </c>
      <c r="N51" s="347">
        <v>8542</v>
      </c>
      <c r="O51" s="348">
        <v>8560</v>
      </c>
      <c r="P51" s="346">
        <v>8529</v>
      </c>
      <c r="Q51" s="347">
        <v>8506</v>
      </c>
      <c r="R51" s="349">
        <v>8507</v>
      </c>
      <c r="S51" s="347">
        <v>8471</v>
      </c>
      <c r="T51" s="347">
        <v>8499</v>
      </c>
      <c r="U51" s="347">
        <v>8481</v>
      </c>
      <c r="V51" s="347">
        <v>8518</v>
      </c>
      <c r="W51" s="347">
        <v>8542</v>
      </c>
      <c r="X51" s="347">
        <v>8673</v>
      </c>
      <c r="Y51" s="347">
        <v>8801</v>
      </c>
      <c r="Z51" s="347">
        <v>8747</v>
      </c>
      <c r="AA51" s="348">
        <v>8666</v>
      </c>
      <c r="AB51" s="346">
        <v>8707</v>
      </c>
      <c r="AC51" s="347">
        <v>8760</v>
      </c>
      <c r="AD51" s="347">
        <v>8774</v>
      </c>
      <c r="AE51" s="347">
        <v>8753</v>
      </c>
      <c r="AF51" s="347">
        <v>8817</v>
      </c>
      <c r="AG51" s="347">
        <v>8708</v>
      </c>
      <c r="AH51" s="347">
        <v>8681</v>
      </c>
      <c r="AI51" s="347">
        <v>8648</v>
      </c>
      <c r="AJ51" s="347">
        <v>8589</v>
      </c>
      <c r="AK51" s="347">
        <v>8652</v>
      </c>
      <c r="AL51" s="347">
        <v>8579</v>
      </c>
      <c r="AM51" s="348">
        <v>8602</v>
      </c>
      <c r="AN51" s="346">
        <v>8555</v>
      </c>
      <c r="AO51" s="347">
        <v>8521</v>
      </c>
      <c r="AP51" s="347">
        <v>8486</v>
      </c>
      <c r="AQ51" s="347">
        <v>8447</v>
      </c>
      <c r="AR51" s="347">
        <v>8575</v>
      </c>
      <c r="AS51" s="347">
        <v>8557</v>
      </c>
      <c r="AT51" s="347">
        <v>8585</v>
      </c>
      <c r="AU51" s="347">
        <v>8597</v>
      </c>
      <c r="AV51" s="347">
        <v>8514</v>
      </c>
      <c r="AW51" s="347">
        <v>8510</v>
      </c>
      <c r="AX51" s="347">
        <v>8505</v>
      </c>
      <c r="AY51" s="348">
        <v>8515</v>
      </c>
      <c r="AZ51" s="346">
        <v>8492</v>
      </c>
      <c r="BA51" s="347">
        <v>8512</v>
      </c>
      <c r="BB51" s="347">
        <v>8489</v>
      </c>
      <c r="BC51" s="347">
        <v>8461</v>
      </c>
      <c r="BD51" s="347">
        <v>8423</v>
      </c>
      <c r="BE51" s="347">
        <v>8322</v>
      </c>
      <c r="BF51" s="347">
        <v>8314</v>
      </c>
      <c r="BG51" s="347">
        <v>8193</v>
      </c>
      <c r="BH51" s="347">
        <v>8239</v>
      </c>
      <c r="BI51" s="347">
        <v>8167</v>
      </c>
      <c r="BJ51" s="347">
        <v>8168</v>
      </c>
      <c r="BK51" s="348">
        <v>8215</v>
      </c>
      <c r="BL51" s="346">
        <v>8148</v>
      </c>
      <c r="BM51" s="351">
        <v>8187</v>
      </c>
      <c r="BN51" s="351">
        <v>8127</v>
      </c>
      <c r="BO51" s="351">
        <v>8092</v>
      </c>
      <c r="BP51" s="351">
        <v>8073</v>
      </c>
      <c r="BQ51" s="351">
        <v>7996</v>
      </c>
      <c r="BR51" s="351">
        <v>7699</v>
      </c>
      <c r="BS51" s="351">
        <v>7619</v>
      </c>
      <c r="BT51" s="351">
        <v>7625</v>
      </c>
      <c r="BU51" s="351">
        <v>7666</v>
      </c>
      <c r="BV51" s="351">
        <v>7710</v>
      </c>
      <c r="BW51" s="348">
        <v>7734</v>
      </c>
      <c r="BX51" s="346">
        <v>7745</v>
      </c>
      <c r="BY51" s="351">
        <v>7688</v>
      </c>
      <c r="BZ51" s="351">
        <v>7636</v>
      </c>
      <c r="CA51" s="351">
        <v>7541</v>
      </c>
      <c r="CB51" s="351">
        <v>7504</v>
      </c>
      <c r="CC51" s="351">
        <v>7448</v>
      </c>
      <c r="CD51" s="351">
        <v>7393</v>
      </c>
      <c r="CE51" s="351">
        <v>7366</v>
      </c>
      <c r="CF51" s="351">
        <v>7341</v>
      </c>
      <c r="CG51" s="347">
        <v>7294</v>
      </c>
      <c r="CH51" s="347">
        <v>7275</v>
      </c>
      <c r="CI51" s="348">
        <v>7235</v>
      </c>
      <c r="CJ51" s="346">
        <v>7208</v>
      </c>
      <c r="CK51" s="347">
        <v>7170</v>
      </c>
      <c r="CL51" s="347">
        <v>7131</v>
      </c>
      <c r="CM51" s="347">
        <v>7110</v>
      </c>
      <c r="CN51" s="347">
        <v>7072</v>
      </c>
      <c r="CO51" s="347">
        <v>7102</v>
      </c>
      <c r="CP51" s="347">
        <v>7137</v>
      </c>
      <c r="CQ51" s="347">
        <v>7171</v>
      </c>
      <c r="CR51" s="347">
        <v>7137</v>
      </c>
      <c r="CS51" s="347">
        <v>7179</v>
      </c>
      <c r="CT51" s="347">
        <v>7218</v>
      </c>
      <c r="CU51" s="348">
        <v>7223</v>
      </c>
      <c r="CV51" s="346">
        <v>7217</v>
      </c>
      <c r="CW51" s="347">
        <v>7182</v>
      </c>
      <c r="CX51" s="347">
        <v>7130</v>
      </c>
      <c r="CY51" s="347">
        <v>7050</v>
      </c>
      <c r="CZ51" s="347">
        <v>7030</v>
      </c>
      <c r="DA51" s="347">
        <v>7049</v>
      </c>
      <c r="DB51" s="347">
        <v>7023</v>
      </c>
      <c r="DC51" s="347">
        <v>6989</v>
      </c>
      <c r="DD51" s="347">
        <v>6947</v>
      </c>
      <c r="DE51" s="347">
        <v>6943</v>
      </c>
      <c r="DF51" s="347">
        <v>6998</v>
      </c>
      <c r="DG51" s="348">
        <v>7013</v>
      </c>
      <c r="DH51" s="346">
        <v>6987</v>
      </c>
      <c r="DI51" s="347">
        <v>6994</v>
      </c>
      <c r="DJ51" s="347">
        <v>6976</v>
      </c>
      <c r="DK51" s="347">
        <v>6944</v>
      </c>
      <c r="DL51" s="347">
        <v>6901</v>
      </c>
      <c r="DM51" s="347">
        <v>6865</v>
      </c>
      <c r="DN51" s="347">
        <v>6791</v>
      </c>
      <c r="DO51" s="347">
        <v>6783</v>
      </c>
      <c r="DP51" s="347">
        <v>6768</v>
      </c>
      <c r="DQ51" s="347">
        <v>6746</v>
      </c>
      <c r="DR51" s="347">
        <v>6711</v>
      </c>
      <c r="DS51" s="350">
        <v>6735</v>
      </c>
      <c r="DT51" s="346">
        <v>6772</v>
      </c>
      <c r="DU51" s="347">
        <v>6842</v>
      </c>
      <c r="DV51" s="347">
        <v>6854</v>
      </c>
      <c r="DW51" s="347">
        <v>6852</v>
      </c>
      <c r="DX51" s="347">
        <v>6965</v>
      </c>
      <c r="DY51" s="347">
        <v>6973</v>
      </c>
      <c r="DZ51" s="347">
        <v>6991</v>
      </c>
      <c r="EA51" s="347">
        <v>6937</v>
      </c>
      <c r="EB51" s="347">
        <v>6999</v>
      </c>
      <c r="EC51" s="347">
        <v>6996</v>
      </c>
      <c r="ED51" s="347">
        <v>6954</v>
      </c>
      <c r="EE51" s="350">
        <v>6903</v>
      </c>
      <c r="EF51" s="346">
        <v>6911</v>
      </c>
      <c r="EG51" s="347">
        <v>6923</v>
      </c>
      <c r="EH51" s="347">
        <v>6873</v>
      </c>
      <c r="EI51" s="347">
        <v>6880</v>
      </c>
      <c r="EJ51" s="347">
        <v>6872</v>
      </c>
      <c r="EK51" s="347">
        <v>6845</v>
      </c>
      <c r="EL51" s="347">
        <v>6835</v>
      </c>
      <c r="EM51" s="347">
        <v>6843</v>
      </c>
      <c r="EN51" s="347">
        <v>6844</v>
      </c>
      <c r="EO51" s="347">
        <v>6814</v>
      </c>
      <c r="EP51" s="347">
        <v>6800</v>
      </c>
      <c r="EQ51" s="350">
        <v>6744</v>
      </c>
      <c r="ER51" s="346">
        <v>6751</v>
      </c>
      <c r="ES51" s="347">
        <v>6748</v>
      </c>
      <c r="ET51" s="347">
        <v>6713</v>
      </c>
      <c r="EU51" s="347">
        <v>6669</v>
      </c>
      <c r="EV51" s="347">
        <v>6672</v>
      </c>
      <c r="EW51" s="350">
        <v>6625</v>
      </c>
      <c r="EX51" s="350">
        <v>6657</v>
      </c>
      <c r="EY51" s="350">
        <v>6660</v>
      </c>
      <c r="EZ51" s="348">
        <v>6635</v>
      </c>
      <c r="FA51" s="348">
        <v>6631</v>
      </c>
      <c r="FB51" s="348">
        <v>6604</v>
      </c>
      <c r="FC51" s="348">
        <v>6631</v>
      </c>
      <c r="FD51" s="348">
        <v>6681</v>
      </c>
      <c r="FE51" s="348">
        <v>6664</v>
      </c>
      <c r="FF51" s="348">
        <v>6641</v>
      </c>
      <c r="FG51" s="348">
        <v>6613</v>
      </c>
      <c r="FH51" s="348">
        <v>6610</v>
      </c>
      <c r="FI51" s="348">
        <v>6552</v>
      </c>
      <c r="FJ51" s="348">
        <v>6579</v>
      </c>
      <c r="FK51" s="348">
        <v>6581</v>
      </c>
      <c r="FL51" s="348">
        <v>6548</v>
      </c>
      <c r="FM51" s="348"/>
      <c r="FN51" s="348"/>
      <c r="FO51" s="348"/>
      <c r="FP51" s="98">
        <v>-33</v>
      </c>
      <c r="FQ51" s="82">
        <v>-0.50397067806963958</v>
      </c>
      <c r="FR51" s="98">
        <v>-83</v>
      </c>
      <c r="FS51" s="82">
        <v>-1.2307236061684461</v>
      </c>
    </row>
    <row r="52" spans="1:175" ht="15" outlineLevel="2">
      <c r="A52" s="336">
        <v>284</v>
      </c>
      <c r="B52" s="51" t="s">
        <v>294</v>
      </c>
      <c r="C52" s="320" t="s">
        <v>357</v>
      </c>
      <c r="D52" s="346">
        <v>18432</v>
      </c>
      <c r="E52" s="347">
        <v>18510</v>
      </c>
      <c r="F52" s="347">
        <v>18542</v>
      </c>
      <c r="G52" s="347">
        <v>18502</v>
      </c>
      <c r="H52" s="347">
        <v>18464</v>
      </c>
      <c r="I52" s="347">
        <v>18546</v>
      </c>
      <c r="J52" s="347">
        <v>18119</v>
      </c>
      <c r="K52" s="347">
        <v>18479</v>
      </c>
      <c r="L52" s="347">
        <v>18014</v>
      </c>
      <c r="M52" s="347">
        <v>18070</v>
      </c>
      <c r="N52" s="347">
        <v>17895</v>
      </c>
      <c r="O52" s="348">
        <v>18082</v>
      </c>
      <c r="P52" s="346">
        <v>18103</v>
      </c>
      <c r="Q52" s="347">
        <v>18060</v>
      </c>
      <c r="R52" s="349">
        <v>18065</v>
      </c>
      <c r="S52" s="347">
        <v>18004</v>
      </c>
      <c r="T52" s="347">
        <v>18119</v>
      </c>
      <c r="U52" s="347">
        <v>18341</v>
      </c>
      <c r="V52" s="347">
        <v>18453</v>
      </c>
      <c r="W52" s="347">
        <v>18371</v>
      </c>
      <c r="X52" s="347">
        <v>18331</v>
      </c>
      <c r="Y52" s="347">
        <v>18374</v>
      </c>
      <c r="Z52" s="347">
        <v>18351</v>
      </c>
      <c r="AA52" s="348">
        <v>18476</v>
      </c>
      <c r="AB52" s="346">
        <v>18487</v>
      </c>
      <c r="AC52" s="347">
        <v>18524</v>
      </c>
      <c r="AD52" s="347">
        <v>18576</v>
      </c>
      <c r="AE52" s="347">
        <v>18594</v>
      </c>
      <c r="AF52" s="347">
        <v>18657</v>
      </c>
      <c r="AG52" s="347">
        <v>18639</v>
      </c>
      <c r="AH52" s="347">
        <v>18619</v>
      </c>
      <c r="AI52" s="347">
        <v>18471</v>
      </c>
      <c r="AJ52" s="347">
        <v>18707</v>
      </c>
      <c r="AK52" s="347">
        <v>18822</v>
      </c>
      <c r="AL52" s="347">
        <v>18781</v>
      </c>
      <c r="AM52" s="348">
        <v>18809</v>
      </c>
      <c r="AN52" s="346">
        <v>18753</v>
      </c>
      <c r="AO52" s="347">
        <v>18800</v>
      </c>
      <c r="AP52" s="347">
        <v>18947</v>
      </c>
      <c r="AQ52" s="347">
        <v>18895</v>
      </c>
      <c r="AR52" s="347">
        <v>18906</v>
      </c>
      <c r="AS52" s="347">
        <v>18930</v>
      </c>
      <c r="AT52" s="347">
        <v>18971</v>
      </c>
      <c r="AU52" s="347">
        <v>18904</v>
      </c>
      <c r="AV52" s="347">
        <v>18887</v>
      </c>
      <c r="AW52" s="347">
        <v>18902</v>
      </c>
      <c r="AX52" s="347">
        <v>18973</v>
      </c>
      <c r="AY52" s="348">
        <v>19038</v>
      </c>
      <c r="AZ52" s="346">
        <v>18984</v>
      </c>
      <c r="BA52" s="347">
        <v>18986</v>
      </c>
      <c r="BB52" s="347">
        <v>19151</v>
      </c>
      <c r="BC52" s="347">
        <v>19111</v>
      </c>
      <c r="BD52" s="347">
        <v>19089</v>
      </c>
      <c r="BE52" s="347">
        <v>19043</v>
      </c>
      <c r="BF52" s="347">
        <v>19079</v>
      </c>
      <c r="BG52" s="347">
        <v>18995</v>
      </c>
      <c r="BH52" s="347">
        <v>18940</v>
      </c>
      <c r="BI52" s="347">
        <v>19007</v>
      </c>
      <c r="BJ52" s="347">
        <v>19142</v>
      </c>
      <c r="BK52" s="348">
        <v>19284</v>
      </c>
      <c r="BL52" s="346">
        <v>19278</v>
      </c>
      <c r="BM52" s="351">
        <v>19364</v>
      </c>
      <c r="BN52" s="351">
        <v>19425</v>
      </c>
      <c r="BO52" s="351">
        <v>19410</v>
      </c>
      <c r="BP52" s="351">
        <v>19376</v>
      </c>
      <c r="BQ52" s="351">
        <v>19336</v>
      </c>
      <c r="BR52" s="351">
        <v>19290</v>
      </c>
      <c r="BS52" s="351">
        <v>19227</v>
      </c>
      <c r="BT52" s="351">
        <v>19277</v>
      </c>
      <c r="BU52" s="351">
        <v>19256</v>
      </c>
      <c r="BV52" s="351">
        <v>19210</v>
      </c>
      <c r="BW52" s="348">
        <v>19140</v>
      </c>
      <c r="BX52" s="346">
        <v>19194</v>
      </c>
      <c r="BY52" s="351">
        <v>19193</v>
      </c>
      <c r="BZ52" s="351">
        <v>19189</v>
      </c>
      <c r="CA52" s="351">
        <v>19165</v>
      </c>
      <c r="CB52" s="351">
        <v>19110</v>
      </c>
      <c r="CC52" s="351">
        <v>18807</v>
      </c>
      <c r="CD52" s="351">
        <v>18748</v>
      </c>
      <c r="CE52" s="351">
        <v>18771</v>
      </c>
      <c r="CF52" s="351">
        <v>18819</v>
      </c>
      <c r="CG52" s="347">
        <v>18814</v>
      </c>
      <c r="CH52" s="347">
        <v>18768</v>
      </c>
      <c r="CI52" s="348">
        <v>18694</v>
      </c>
      <c r="CJ52" s="346">
        <v>18639</v>
      </c>
      <c r="CK52" s="347">
        <v>18724</v>
      </c>
      <c r="CL52" s="347">
        <v>18725</v>
      </c>
      <c r="CM52" s="347">
        <v>18704</v>
      </c>
      <c r="CN52" s="347">
        <v>18700</v>
      </c>
      <c r="CO52" s="347">
        <v>18702</v>
      </c>
      <c r="CP52" s="347">
        <v>18697</v>
      </c>
      <c r="CQ52" s="347">
        <v>18776</v>
      </c>
      <c r="CR52" s="347">
        <v>18748</v>
      </c>
      <c r="CS52" s="347">
        <v>18727</v>
      </c>
      <c r="CT52" s="347">
        <v>18749</v>
      </c>
      <c r="CU52" s="348">
        <v>18758</v>
      </c>
      <c r="CV52" s="346">
        <v>18800</v>
      </c>
      <c r="CW52" s="347">
        <v>18868</v>
      </c>
      <c r="CX52" s="347">
        <v>18886</v>
      </c>
      <c r="CY52" s="347">
        <v>18855</v>
      </c>
      <c r="CZ52" s="347">
        <v>18801</v>
      </c>
      <c r="DA52" s="347">
        <v>18808</v>
      </c>
      <c r="DB52" s="347">
        <v>18773</v>
      </c>
      <c r="DC52" s="347">
        <v>18756</v>
      </c>
      <c r="DD52" s="347">
        <v>18789</v>
      </c>
      <c r="DE52" s="347">
        <v>18799</v>
      </c>
      <c r="DF52" s="347">
        <v>18833</v>
      </c>
      <c r="DG52" s="348">
        <v>18565</v>
      </c>
      <c r="DH52" s="346">
        <v>18615</v>
      </c>
      <c r="DI52" s="347">
        <v>18673</v>
      </c>
      <c r="DJ52" s="347">
        <v>18703</v>
      </c>
      <c r="DK52" s="347">
        <v>18650</v>
      </c>
      <c r="DL52" s="347">
        <v>18572</v>
      </c>
      <c r="DM52" s="347">
        <v>18521</v>
      </c>
      <c r="DN52" s="347">
        <v>18485</v>
      </c>
      <c r="DO52" s="347">
        <v>18460</v>
      </c>
      <c r="DP52" s="347">
        <v>18471</v>
      </c>
      <c r="DQ52" s="347">
        <v>18410</v>
      </c>
      <c r="DR52" s="347">
        <v>18429</v>
      </c>
      <c r="DS52" s="350">
        <v>18471</v>
      </c>
      <c r="DT52" s="346">
        <v>18442</v>
      </c>
      <c r="DU52" s="347">
        <v>18515</v>
      </c>
      <c r="DV52" s="347">
        <v>18544</v>
      </c>
      <c r="DW52" s="347">
        <v>18504</v>
      </c>
      <c r="DX52" s="347">
        <v>18660</v>
      </c>
      <c r="DY52" s="347">
        <v>18664</v>
      </c>
      <c r="DZ52" s="347">
        <v>18630</v>
      </c>
      <c r="EA52" s="347">
        <v>18156</v>
      </c>
      <c r="EB52" s="347">
        <v>18489</v>
      </c>
      <c r="EC52" s="347">
        <v>18373</v>
      </c>
      <c r="ED52" s="347">
        <v>18318</v>
      </c>
      <c r="EE52" s="350">
        <v>18223</v>
      </c>
      <c r="EF52" s="346">
        <v>18281</v>
      </c>
      <c r="EG52" s="347">
        <v>18406</v>
      </c>
      <c r="EH52" s="347">
        <v>18343</v>
      </c>
      <c r="EI52" s="347">
        <v>18312</v>
      </c>
      <c r="EJ52" s="347">
        <v>18350</v>
      </c>
      <c r="EK52" s="347">
        <v>18320</v>
      </c>
      <c r="EL52" s="347">
        <v>18318</v>
      </c>
      <c r="EM52" s="347">
        <v>18334</v>
      </c>
      <c r="EN52" s="347">
        <v>18460</v>
      </c>
      <c r="EO52" s="347">
        <v>18403</v>
      </c>
      <c r="EP52" s="347">
        <v>18381</v>
      </c>
      <c r="EQ52" s="350">
        <v>18391</v>
      </c>
      <c r="ER52" s="346">
        <v>18429</v>
      </c>
      <c r="ES52" s="347">
        <v>18474</v>
      </c>
      <c r="ET52" s="347">
        <v>18341</v>
      </c>
      <c r="EU52" s="347">
        <v>18303</v>
      </c>
      <c r="EV52" s="347">
        <v>18327</v>
      </c>
      <c r="EW52" s="350">
        <v>18183</v>
      </c>
      <c r="EX52" s="350">
        <v>18420</v>
      </c>
      <c r="EY52" s="350">
        <v>18436</v>
      </c>
      <c r="EZ52" s="348">
        <v>18423</v>
      </c>
      <c r="FA52" s="348">
        <v>18564</v>
      </c>
      <c r="FB52" s="348">
        <v>18578</v>
      </c>
      <c r="FC52" s="348">
        <v>18606</v>
      </c>
      <c r="FD52" s="348">
        <v>18711</v>
      </c>
      <c r="FE52" s="348">
        <v>18759</v>
      </c>
      <c r="FF52" s="348">
        <v>18580</v>
      </c>
      <c r="FG52" s="348">
        <v>18575</v>
      </c>
      <c r="FH52" s="348">
        <v>18595</v>
      </c>
      <c r="FI52" s="348">
        <v>18633</v>
      </c>
      <c r="FJ52" s="348">
        <v>18614</v>
      </c>
      <c r="FK52" s="348">
        <v>18614</v>
      </c>
      <c r="FL52" s="348">
        <v>18597</v>
      </c>
      <c r="FM52" s="348"/>
      <c r="FN52" s="348"/>
      <c r="FO52" s="348"/>
      <c r="FP52" s="98">
        <v>-17</v>
      </c>
      <c r="FQ52" s="82">
        <v>-9.1412593429047687E-2</v>
      </c>
      <c r="FR52" s="98">
        <v>-9</v>
      </c>
      <c r="FS52" s="82">
        <v>-4.8936980044587033E-2</v>
      </c>
    </row>
    <row r="53" spans="1:175" ht="15" outlineLevel="2">
      <c r="A53" s="336">
        <v>306</v>
      </c>
      <c r="B53" s="51" t="s">
        <v>294</v>
      </c>
      <c r="C53" s="320" t="s">
        <v>358</v>
      </c>
      <c r="D53" s="346">
        <v>3023</v>
      </c>
      <c r="E53" s="347">
        <v>3036</v>
      </c>
      <c r="F53" s="347">
        <v>3020</v>
      </c>
      <c r="G53" s="347">
        <v>3013</v>
      </c>
      <c r="H53" s="347">
        <v>2991</v>
      </c>
      <c r="I53" s="347">
        <v>3002</v>
      </c>
      <c r="J53" s="347">
        <v>2968</v>
      </c>
      <c r="K53" s="347">
        <v>3001</v>
      </c>
      <c r="L53" s="347">
        <v>2945</v>
      </c>
      <c r="M53" s="347">
        <v>2949</v>
      </c>
      <c r="N53" s="347">
        <v>2988</v>
      </c>
      <c r="O53" s="348">
        <v>3045</v>
      </c>
      <c r="P53" s="346">
        <v>3048</v>
      </c>
      <c r="Q53" s="347">
        <v>3054</v>
      </c>
      <c r="R53" s="349">
        <v>3032</v>
      </c>
      <c r="S53" s="347">
        <v>3073</v>
      </c>
      <c r="T53" s="347">
        <v>3086</v>
      </c>
      <c r="U53" s="347">
        <v>3128</v>
      </c>
      <c r="V53" s="347">
        <v>3142</v>
      </c>
      <c r="W53" s="347">
        <v>3150</v>
      </c>
      <c r="X53" s="347">
        <v>3189</v>
      </c>
      <c r="Y53" s="347">
        <v>3229</v>
      </c>
      <c r="Z53" s="347">
        <v>3186</v>
      </c>
      <c r="AA53" s="348">
        <v>3167</v>
      </c>
      <c r="AB53" s="346">
        <v>3182</v>
      </c>
      <c r="AC53" s="347">
        <v>3202</v>
      </c>
      <c r="AD53" s="347">
        <v>3233</v>
      </c>
      <c r="AE53" s="347">
        <v>3220</v>
      </c>
      <c r="AF53" s="347">
        <v>3250</v>
      </c>
      <c r="AG53" s="347">
        <v>3249</v>
      </c>
      <c r="AH53" s="347">
        <v>3275</v>
      </c>
      <c r="AI53" s="347">
        <v>3332</v>
      </c>
      <c r="AJ53" s="347">
        <v>3292</v>
      </c>
      <c r="AK53" s="347">
        <v>3281</v>
      </c>
      <c r="AL53" s="347">
        <v>3248</v>
      </c>
      <c r="AM53" s="348">
        <v>3237</v>
      </c>
      <c r="AN53" s="346">
        <v>3263</v>
      </c>
      <c r="AO53" s="347">
        <v>3322</v>
      </c>
      <c r="AP53" s="347">
        <v>3331</v>
      </c>
      <c r="AQ53" s="347">
        <v>3353</v>
      </c>
      <c r="AR53" s="347">
        <v>3296</v>
      </c>
      <c r="AS53" s="347">
        <v>3327</v>
      </c>
      <c r="AT53" s="347">
        <v>3310</v>
      </c>
      <c r="AU53" s="347">
        <v>3335</v>
      </c>
      <c r="AV53" s="347">
        <v>3346</v>
      </c>
      <c r="AW53" s="347">
        <v>3362</v>
      </c>
      <c r="AX53" s="347">
        <v>3329</v>
      </c>
      <c r="AY53" s="348">
        <v>3387</v>
      </c>
      <c r="AZ53" s="346">
        <v>3384</v>
      </c>
      <c r="BA53" s="347">
        <v>3406</v>
      </c>
      <c r="BB53" s="347">
        <v>3430</v>
      </c>
      <c r="BC53" s="347">
        <v>3420</v>
      </c>
      <c r="BD53" s="347">
        <v>3444</v>
      </c>
      <c r="BE53" s="347">
        <v>3413</v>
      </c>
      <c r="BF53" s="347">
        <v>3405</v>
      </c>
      <c r="BG53" s="347">
        <v>3382</v>
      </c>
      <c r="BH53" s="347">
        <v>3380</v>
      </c>
      <c r="BI53" s="347">
        <v>3326</v>
      </c>
      <c r="BJ53" s="347">
        <v>3333</v>
      </c>
      <c r="BK53" s="348">
        <v>3341</v>
      </c>
      <c r="BL53" s="346">
        <v>3330</v>
      </c>
      <c r="BM53" s="351">
        <v>3359</v>
      </c>
      <c r="BN53" s="351">
        <v>3356</v>
      </c>
      <c r="BO53" s="351">
        <v>3335</v>
      </c>
      <c r="BP53" s="351">
        <v>3364</v>
      </c>
      <c r="BQ53" s="351">
        <v>3381</v>
      </c>
      <c r="BR53" s="351">
        <v>3391</v>
      </c>
      <c r="BS53" s="351">
        <v>3352</v>
      </c>
      <c r="BT53" s="351">
        <v>3334</v>
      </c>
      <c r="BU53" s="351">
        <v>3338</v>
      </c>
      <c r="BV53" s="351">
        <v>3356</v>
      </c>
      <c r="BW53" s="348">
        <v>3433</v>
      </c>
      <c r="BX53" s="346">
        <v>3447</v>
      </c>
      <c r="BY53" s="351">
        <v>3414</v>
      </c>
      <c r="BZ53" s="351">
        <v>3436</v>
      </c>
      <c r="CA53" s="351">
        <v>3447</v>
      </c>
      <c r="CB53" s="351">
        <v>3463</v>
      </c>
      <c r="CC53" s="351">
        <v>3499</v>
      </c>
      <c r="CD53" s="351">
        <v>3513</v>
      </c>
      <c r="CE53" s="351">
        <v>3523</v>
      </c>
      <c r="CF53" s="351">
        <v>3534</v>
      </c>
      <c r="CG53" s="347">
        <v>3493</v>
      </c>
      <c r="CH53" s="347">
        <v>3496</v>
      </c>
      <c r="CI53" s="348">
        <v>3489</v>
      </c>
      <c r="CJ53" s="346">
        <v>3499</v>
      </c>
      <c r="CK53" s="347">
        <v>3499</v>
      </c>
      <c r="CL53" s="347">
        <v>3480</v>
      </c>
      <c r="CM53" s="347">
        <v>3472</v>
      </c>
      <c r="CN53" s="347">
        <v>3481</v>
      </c>
      <c r="CO53" s="347">
        <v>3459</v>
      </c>
      <c r="CP53" s="347">
        <v>3507</v>
      </c>
      <c r="CQ53" s="347">
        <v>3496</v>
      </c>
      <c r="CR53" s="347">
        <v>3496</v>
      </c>
      <c r="CS53" s="347">
        <v>3513</v>
      </c>
      <c r="CT53" s="347">
        <v>3507</v>
      </c>
      <c r="CU53" s="348">
        <v>3491</v>
      </c>
      <c r="CV53" s="346">
        <v>3513</v>
      </c>
      <c r="CW53" s="347">
        <v>3528</v>
      </c>
      <c r="CX53" s="347">
        <v>3530</v>
      </c>
      <c r="CY53" s="347">
        <v>3539</v>
      </c>
      <c r="CZ53" s="347">
        <v>3528</v>
      </c>
      <c r="DA53" s="347">
        <v>3473</v>
      </c>
      <c r="DB53" s="347">
        <v>3470</v>
      </c>
      <c r="DC53" s="347">
        <v>3477</v>
      </c>
      <c r="DD53" s="347">
        <v>3497</v>
      </c>
      <c r="DE53" s="347">
        <v>3460</v>
      </c>
      <c r="DF53" s="347">
        <v>3451</v>
      </c>
      <c r="DG53" s="348">
        <v>3445</v>
      </c>
      <c r="DH53" s="346">
        <v>3460</v>
      </c>
      <c r="DI53" s="347">
        <v>3461</v>
      </c>
      <c r="DJ53" s="347">
        <v>3448</v>
      </c>
      <c r="DK53" s="347">
        <v>3447</v>
      </c>
      <c r="DL53" s="347">
        <v>3418</v>
      </c>
      <c r="DM53" s="347">
        <v>3433</v>
      </c>
      <c r="DN53" s="347">
        <v>3442</v>
      </c>
      <c r="DO53" s="347">
        <v>3460</v>
      </c>
      <c r="DP53" s="347">
        <v>3461</v>
      </c>
      <c r="DQ53" s="347">
        <v>3480</v>
      </c>
      <c r="DR53" s="347">
        <v>3470</v>
      </c>
      <c r="DS53" s="350">
        <v>3444</v>
      </c>
      <c r="DT53" s="346">
        <v>3475</v>
      </c>
      <c r="DU53" s="347">
        <v>3486</v>
      </c>
      <c r="DV53" s="347">
        <v>3509</v>
      </c>
      <c r="DW53" s="347">
        <v>3535</v>
      </c>
      <c r="DX53" s="347">
        <v>3594</v>
      </c>
      <c r="DY53" s="347">
        <v>3640</v>
      </c>
      <c r="DZ53" s="347">
        <v>3671</v>
      </c>
      <c r="EA53" s="347">
        <v>3628</v>
      </c>
      <c r="EB53" s="347">
        <v>3620</v>
      </c>
      <c r="EC53" s="347">
        <v>3603</v>
      </c>
      <c r="ED53" s="347">
        <v>3590</v>
      </c>
      <c r="EE53" s="350">
        <v>3566</v>
      </c>
      <c r="EF53" s="346">
        <v>3591</v>
      </c>
      <c r="EG53" s="347">
        <v>3586</v>
      </c>
      <c r="EH53" s="347">
        <v>3560</v>
      </c>
      <c r="EI53" s="347">
        <v>3562</v>
      </c>
      <c r="EJ53" s="347">
        <v>3574</v>
      </c>
      <c r="EK53" s="347">
        <v>3576</v>
      </c>
      <c r="EL53" s="347">
        <v>3566</v>
      </c>
      <c r="EM53" s="347">
        <v>3554</v>
      </c>
      <c r="EN53" s="347">
        <v>3557</v>
      </c>
      <c r="EO53" s="347">
        <v>3553</v>
      </c>
      <c r="EP53" s="347">
        <v>3674</v>
      </c>
      <c r="EQ53" s="350">
        <v>3686</v>
      </c>
      <c r="ER53" s="346">
        <v>3738</v>
      </c>
      <c r="ES53" s="347">
        <v>3727</v>
      </c>
      <c r="ET53" s="347">
        <v>3754</v>
      </c>
      <c r="EU53" s="347">
        <v>3742</v>
      </c>
      <c r="EV53" s="347">
        <v>3780</v>
      </c>
      <c r="EW53" s="350">
        <v>3748</v>
      </c>
      <c r="EX53" s="350">
        <v>3867</v>
      </c>
      <c r="EY53" s="350">
        <v>3857</v>
      </c>
      <c r="EZ53" s="348">
        <v>3864</v>
      </c>
      <c r="FA53" s="348">
        <v>3899</v>
      </c>
      <c r="FB53" s="348">
        <v>3918</v>
      </c>
      <c r="FC53" s="348">
        <v>3935</v>
      </c>
      <c r="FD53" s="348">
        <v>3951</v>
      </c>
      <c r="FE53" s="348">
        <v>3982</v>
      </c>
      <c r="FF53" s="348">
        <v>3959</v>
      </c>
      <c r="FG53" s="348">
        <v>3964</v>
      </c>
      <c r="FH53" s="348">
        <v>3929</v>
      </c>
      <c r="FI53" s="348">
        <v>3936</v>
      </c>
      <c r="FJ53" s="348">
        <v>3919</v>
      </c>
      <c r="FK53" s="348">
        <v>3878</v>
      </c>
      <c r="FL53" s="348">
        <v>3935</v>
      </c>
      <c r="FM53" s="348"/>
      <c r="FN53" s="348"/>
      <c r="FO53" s="348"/>
      <c r="FP53" s="98">
        <v>57</v>
      </c>
      <c r="FQ53" s="82">
        <v>1.4485387547649302</v>
      </c>
      <c r="FR53" s="98">
        <v>0</v>
      </c>
      <c r="FS53" s="82">
        <v>0</v>
      </c>
    </row>
    <row r="54" spans="1:175" ht="15" outlineLevel="2">
      <c r="A54" s="336">
        <v>347</v>
      </c>
      <c r="B54" s="51" t="s">
        <v>294</v>
      </c>
      <c r="C54" s="320" t="s">
        <v>359</v>
      </c>
      <c r="D54" s="346">
        <v>4603</v>
      </c>
      <c r="E54" s="347">
        <v>4581</v>
      </c>
      <c r="F54" s="347">
        <v>4627</v>
      </c>
      <c r="G54" s="347">
        <v>4545</v>
      </c>
      <c r="H54" s="347">
        <v>4523</v>
      </c>
      <c r="I54" s="347">
        <v>4528</v>
      </c>
      <c r="J54" s="347">
        <v>4561</v>
      </c>
      <c r="K54" s="347">
        <v>4467</v>
      </c>
      <c r="L54" s="347">
        <v>4666</v>
      </c>
      <c r="M54" s="347">
        <v>4674</v>
      </c>
      <c r="N54" s="347">
        <v>4657</v>
      </c>
      <c r="O54" s="348">
        <v>4686</v>
      </c>
      <c r="P54" s="346">
        <v>4674</v>
      </c>
      <c r="Q54" s="347">
        <v>4702</v>
      </c>
      <c r="R54" s="349">
        <v>4690</v>
      </c>
      <c r="S54" s="347">
        <v>4676</v>
      </c>
      <c r="T54" s="347">
        <v>4682</v>
      </c>
      <c r="U54" s="347">
        <v>4689</v>
      </c>
      <c r="V54" s="347">
        <v>4631</v>
      </c>
      <c r="W54" s="347">
        <v>4597</v>
      </c>
      <c r="X54" s="347">
        <v>4551</v>
      </c>
      <c r="Y54" s="347">
        <v>4575</v>
      </c>
      <c r="Z54" s="347">
        <v>4578</v>
      </c>
      <c r="AA54" s="348">
        <v>4517</v>
      </c>
      <c r="AB54" s="346">
        <v>4548</v>
      </c>
      <c r="AC54" s="347">
        <v>4601</v>
      </c>
      <c r="AD54" s="347">
        <v>4553</v>
      </c>
      <c r="AE54" s="347">
        <v>4548</v>
      </c>
      <c r="AF54" s="347">
        <v>4513</v>
      </c>
      <c r="AG54" s="347">
        <v>4342</v>
      </c>
      <c r="AH54" s="347">
        <v>4382</v>
      </c>
      <c r="AI54" s="347">
        <v>4403</v>
      </c>
      <c r="AJ54" s="347">
        <v>4423</v>
      </c>
      <c r="AK54" s="347">
        <v>4481</v>
      </c>
      <c r="AL54" s="347">
        <v>4488</v>
      </c>
      <c r="AM54" s="348">
        <v>4525</v>
      </c>
      <c r="AN54" s="346">
        <v>4480</v>
      </c>
      <c r="AO54" s="347">
        <v>4445</v>
      </c>
      <c r="AP54" s="347">
        <v>4428</v>
      </c>
      <c r="AQ54" s="347">
        <v>4401</v>
      </c>
      <c r="AR54" s="347">
        <v>4444</v>
      </c>
      <c r="AS54" s="347">
        <v>4460</v>
      </c>
      <c r="AT54" s="347">
        <v>4464</v>
      </c>
      <c r="AU54" s="347">
        <v>4447</v>
      </c>
      <c r="AV54" s="347">
        <v>4434</v>
      </c>
      <c r="AW54" s="347">
        <v>4381</v>
      </c>
      <c r="AX54" s="347">
        <v>4348</v>
      </c>
      <c r="AY54" s="348">
        <v>4359</v>
      </c>
      <c r="AZ54" s="346">
        <v>4337</v>
      </c>
      <c r="BA54" s="347">
        <v>4351</v>
      </c>
      <c r="BB54" s="347">
        <v>4310</v>
      </c>
      <c r="BC54" s="347">
        <v>4182</v>
      </c>
      <c r="BD54" s="347">
        <v>4313</v>
      </c>
      <c r="BE54" s="347">
        <v>4256</v>
      </c>
      <c r="BF54" s="347">
        <v>4230</v>
      </c>
      <c r="BG54" s="347">
        <v>4161</v>
      </c>
      <c r="BH54" s="347">
        <v>4121</v>
      </c>
      <c r="BI54" s="347">
        <v>4037</v>
      </c>
      <c r="BJ54" s="347">
        <v>4045</v>
      </c>
      <c r="BK54" s="348">
        <v>4067</v>
      </c>
      <c r="BL54" s="346">
        <v>4054</v>
      </c>
      <c r="BM54" s="351">
        <v>4077</v>
      </c>
      <c r="BN54" s="351">
        <v>4041</v>
      </c>
      <c r="BO54" s="351">
        <v>4047</v>
      </c>
      <c r="BP54" s="351">
        <v>4038</v>
      </c>
      <c r="BQ54" s="351">
        <v>4006</v>
      </c>
      <c r="BR54" s="351">
        <v>3893</v>
      </c>
      <c r="BS54" s="351">
        <v>3873</v>
      </c>
      <c r="BT54" s="351">
        <v>3851</v>
      </c>
      <c r="BU54" s="351">
        <v>3855</v>
      </c>
      <c r="BV54" s="351">
        <v>3892</v>
      </c>
      <c r="BW54" s="348">
        <v>3882</v>
      </c>
      <c r="BX54" s="346">
        <v>3886</v>
      </c>
      <c r="BY54" s="351">
        <v>3826</v>
      </c>
      <c r="BZ54" s="351">
        <v>3795</v>
      </c>
      <c r="CA54" s="351">
        <v>3766</v>
      </c>
      <c r="CB54" s="351">
        <v>3711</v>
      </c>
      <c r="CC54" s="351">
        <v>3684</v>
      </c>
      <c r="CD54" s="351">
        <v>3670</v>
      </c>
      <c r="CE54" s="351">
        <v>3660</v>
      </c>
      <c r="CF54" s="351">
        <v>3641</v>
      </c>
      <c r="CG54" s="347">
        <v>3633</v>
      </c>
      <c r="CH54" s="347">
        <v>3614</v>
      </c>
      <c r="CI54" s="348">
        <v>3620</v>
      </c>
      <c r="CJ54" s="346">
        <v>3614</v>
      </c>
      <c r="CK54" s="347">
        <v>3609</v>
      </c>
      <c r="CL54" s="347">
        <v>3594</v>
      </c>
      <c r="CM54" s="347">
        <v>3586</v>
      </c>
      <c r="CN54" s="347">
        <v>3581</v>
      </c>
      <c r="CO54" s="347">
        <v>3606</v>
      </c>
      <c r="CP54" s="347">
        <v>3665</v>
      </c>
      <c r="CQ54" s="347">
        <v>3664</v>
      </c>
      <c r="CR54" s="347">
        <v>3628</v>
      </c>
      <c r="CS54" s="347">
        <v>3663</v>
      </c>
      <c r="CT54" s="347">
        <v>3682</v>
      </c>
      <c r="CU54" s="348">
        <v>3686</v>
      </c>
      <c r="CV54" s="346">
        <v>3688</v>
      </c>
      <c r="CW54" s="347">
        <v>3647</v>
      </c>
      <c r="CX54" s="347">
        <v>3600</v>
      </c>
      <c r="CY54" s="347">
        <v>3566</v>
      </c>
      <c r="CZ54" s="347">
        <v>3539</v>
      </c>
      <c r="DA54" s="347">
        <v>3487</v>
      </c>
      <c r="DB54" s="347">
        <v>3473</v>
      </c>
      <c r="DC54" s="347">
        <v>3438</v>
      </c>
      <c r="DD54" s="347">
        <v>3477</v>
      </c>
      <c r="DE54" s="347">
        <v>3473</v>
      </c>
      <c r="DF54" s="347">
        <v>3449</v>
      </c>
      <c r="DG54" s="348">
        <v>3448</v>
      </c>
      <c r="DH54" s="346">
        <v>3415</v>
      </c>
      <c r="DI54" s="347">
        <v>3461</v>
      </c>
      <c r="DJ54" s="347">
        <v>3424</v>
      </c>
      <c r="DK54" s="347">
        <v>3413</v>
      </c>
      <c r="DL54" s="347">
        <v>3371</v>
      </c>
      <c r="DM54" s="347">
        <v>3351</v>
      </c>
      <c r="DN54" s="347">
        <v>3321</v>
      </c>
      <c r="DO54" s="347">
        <v>3307</v>
      </c>
      <c r="DP54" s="347">
        <v>3309</v>
      </c>
      <c r="DQ54" s="347">
        <v>3307</v>
      </c>
      <c r="DR54" s="347">
        <v>3282</v>
      </c>
      <c r="DS54" s="350">
        <v>3365</v>
      </c>
      <c r="DT54" s="346">
        <v>3402</v>
      </c>
      <c r="DU54" s="347">
        <v>3465</v>
      </c>
      <c r="DV54" s="347">
        <v>3467</v>
      </c>
      <c r="DW54" s="347">
        <v>3436</v>
      </c>
      <c r="DX54" s="347">
        <v>3467</v>
      </c>
      <c r="DY54" s="347">
        <v>3482</v>
      </c>
      <c r="DZ54" s="347">
        <v>3503</v>
      </c>
      <c r="EA54" s="347">
        <v>3453</v>
      </c>
      <c r="EB54" s="347">
        <v>3486</v>
      </c>
      <c r="EC54" s="347">
        <v>3499</v>
      </c>
      <c r="ED54" s="347">
        <v>3503</v>
      </c>
      <c r="EE54" s="350">
        <v>3482</v>
      </c>
      <c r="EF54" s="346">
        <v>3464</v>
      </c>
      <c r="EG54" s="347">
        <v>3455</v>
      </c>
      <c r="EH54" s="347">
        <v>3388</v>
      </c>
      <c r="EI54" s="347">
        <v>3369</v>
      </c>
      <c r="EJ54" s="347">
        <v>3339</v>
      </c>
      <c r="EK54" s="347">
        <v>3337</v>
      </c>
      <c r="EL54" s="347">
        <v>3349</v>
      </c>
      <c r="EM54" s="347">
        <v>3346</v>
      </c>
      <c r="EN54" s="347">
        <v>3321</v>
      </c>
      <c r="EO54" s="347">
        <v>3291</v>
      </c>
      <c r="EP54" s="347">
        <v>3278</v>
      </c>
      <c r="EQ54" s="350">
        <v>3261</v>
      </c>
      <c r="ER54" s="346">
        <v>3265</v>
      </c>
      <c r="ES54" s="347">
        <v>3291</v>
      </c>
      <c r="ET54" s="347">
        <v>3229</v>
      </c>
      <c r="EU54" s="347">
        <v>3211</v>
      </c>
      <c r="EV54" s="347">
        <v>3186</v>
      </c>
      <c r="EW54" s="350">
        <v>3140</v>
      </c>
      <c r="EX54" s="350">
        <v>3170</v>
      </c>
      <c r="EY54" s="350">
        <v>3178</v>
      </c>
      <c r="EZ54" s="348">
        <v>3159</v>
      </c>
      <c r="FA54" s="348">
        <v>3161</v>
      </c>
      <c r="FB54" s="348">
        <v>3182</v>
      </c>
      <c r="FC54" s="348">
        <v>3200</v>
      </c>
      <c r="FD54" s="348">
        <v>3221</v>
      </c>
      <c r="FE54" s="348">
        <v>3166</v>
      </c>
      <c r="FF54" s="348">
        <v>3161</v>
      </c>
      <c r="FG54" s="348">
        <v>3149</v>
      </c>
      <c r="FH54" s="348">
        <v>3124</v>
      </c>
      <c r="FI54" s="348">
        <v>3065</v>
      </c>
      <c r="FJ54" s="348">
        <v>3072</v>
      </c>
      <c r="FK54" s="348">
        <v>3062</v>
      </c>
      <c r="FL54" s="348">
        <v>3047</v>
      </c>
      <c r="FM54" s="348"/>
      <c r="FN54" s="348"/>
      <c r="FO54" s="348"/>
      <c r="FP54" s="98">
        <v>-15</v>
      </c>
      <c r="FQ54" s="82">
        <v>-0.49228749589760418</v>
      </c>
      <c r="FR54" s="98">
        <v>-153</v>
      </c>
      <c r="FS54" s="82">
        <v>-4.6918123275068995</v>
      </c>
    </row>
    <row r="55" spans="1:175" ht="15" outlineLevel="2">
      <c r="A55" s="336">
        <v>411</v>
      </c>
      <c r="B55" s="51" t="s">
        <v>294</v>
      </c>
      <c r="C55" s="320" t="s">
        <v>360</v>
      </c>
      <c r="D55" s="346">
        <v>7082</v>
      </c>
      <c r="E55" s="347">
        <v>7201</v>
      </c>
      <c r="F55" s="347">
        <v>7754</v>
      </c>
      <c r="G55" s="347">
        <v>7744</v>
      </c>
      <c r="H55" s="347">
        <v>7727</v>
      </c>
      <c r="I55" s="347">
        <v>7774</v>
      </c>
      <c r="J55" s="347">
        <v>7662</v>
      </c>
      <c r="K55" s="347">
        <v>7764</v>
      </c>
      <c r="L55" s="347">
        <v>7722</v>
      </c>
      <c r="M55" s="347">
        <v>7732</v>
      </c>
      <c r="N55" s="347">
        <v>7750</v>
      </c>
      <c r="O55" s="348">
        <v>7817</v>
      </c>
      <c r="P55" s="346">
        <v>7852</v>
      </c>
      <c r="Q55" s="347">
        <v>7867</v>
      </c>
      <c r="R55" s="349">
        <v>7904</v>
      </c>
      <c r="S55" s="347">
        <v>7890</v>
      </c>
      <c r="T55" s="347">
        <v>7880</v>
      </c>
      <c r="U55" s="347">
        <v>7895</v>
      </c>
      <c r="V55" s="347">
        <v>7881</v>
      </c>
      <c r="W55" s="347">
        <v>7795</v>
      </c>
      <c r="X55" s="347">
        <v>7820</v>
      </c>
      <c r="Y55" s="347">
        <v>7873</v>
      </c>
      <c r="Z55" s="347">
        <v>7856</v>
      </c>
      <c r="AA55" s="348">
        <v>7818</v>
      </c>
      <c r="AB55" s="346">
        <v>7393</v>
      </c>
      <c r="AC55" s="347">
        <v>7851</v>
      </c>
      <c r="AD55" s="347">
        <v>7849</v>
      </c>
      <c r="AE55" s="347">
        <v>7875</v>
      </c>
      <c r="AF55" s="347">
        <v>7887</v>
      </c>
      <c r="AG55" s="347">
        <v>7898</v>
      </c>
      <c r="AH55" s="347">
        <v>7881</v>
      </c>
      <c r="AI55" s="347">
        <v>7928</v>
      </c>
      <c r="AJ55" s="347">
        <v>7910</v>
      </c>
      <c r="AK55" s="347">
        <v>8014</v>
      </c>
      <c r="AL55" s="347">
        <v>7931</v>
      </c>
      <c r="AM55" s="348">
        <v>7873</v>
      </c>
      <c r="AN55" s="346">
        <v>7857</v>
      </c>
      <c r="AO55" s="347">
        <v>7843</v>
      </c>
      <c r="AP55" s="347">
        <v>7832</v>
      </c>
      <c r="AQ55" s="347">
        <v>7769</v>
      </c>
      <c r="AR55" s="347">
        <v>7811</v>
      </c>
      <c r="AS55" s="347">
        <v>7802</v>
      </c>
      <c r="AT55" s="347">
        <v>7772</v>
      </c>
      <c r="AU55" s="347">
        <v>7791</v>
      </c>
      <c r="AV55" s="347">
        <v>7714</v>
      </c>
      <c r="AW55" s="347">
        <v>7715</v>
      </c>
      <c r="AX55" s="347">
        <v>7673</v>
      </c>
      <c r="AY55" s="348">
        <v>7707</v>
      </c>
      <c r="AZ55" s="346">
        <v>7700</v>
      </c>
      <c r="BA55" s="347">
        <v>7728</v>
      </c>
      <c r="BB55" s="347">
        <v>7713</v>
      </c>
      <c r="BC55" s="347">
        <v>7700</v>
      </c>
      <c r="BD55" s="347">
        <v>7629</v>
      </c>
      <c r="BE55" s="347">
        <v>7499</v>
      </c>
      <c r="BF55" s="347">
        <v>7513</v>
      </c>
      <c r="BG55" s="347">
        <v>7451</v>
      </c>
      <c r="BH55" s="347">
        <v>7457</v>
      </c>
      <c r="BI55" s="347">
        <v>7440</v>
      </c>
      <c r="BJ55" s="347">
        <v>7471</v>
      </c>
      <c r="BK55" s="348">
        <v>7496</v>
      </c>
      <c r="BL55" s="346">
        <v>7485</v>
      </c>
      <c r="BM55" s="351">
        <v>7533</v>
      </c>
      <c r="BN55" s="351">
        <v>7476</v>
      </c>
      <c r="BO55" s="351">
        <v>7459</v>
      </c>
      <c r="BP55" s="351">
        <v>7449</v>
      </c>
      <c r="BQ55" s="351">
        <v>7427</v>
      </c>
      <c r="BR55" s="351">
        <v>7262</v>
      </c>
      <c r="BS55" s="351">
        <v>7274</v>
      </c>
      <c r="BT55" s="351">
        <v>7297</v>
      </c>
      <c r="BU55" s="351">
        <v>7307</v>
      </c>
      <c r="BV55" s="351">
        <v>7304</v>
      </c>
      <c r="BW55" s="348">
        <v>7296</v>
      </c>
      <c r="BX55" s="346">
        <v>7338</v>
      </c>
      <c r="BY55" s="351">
        <v>7290</v>
      </c>
      <c r="BZ55" s="351">
        <v>7264</v>
      </c>
      <c r="CA55" s="351">
        <v>7221</v>
      </c>
      <c r="CB55" s="351">
        <v>7182</v>
      </c>
      <c r="CC55" s="351">
        <v>7175</v>
      </c>
      <c r="CD55" s="351">
        <v>7181</v>
      </c>
      <c r="CE55" s="351">
        <v>7187</v>
      </c>
      <c r="CF55" s="351">
        <v>7182</v>
      </c>
      <c r="CG55" s="347">
        <v>7180</v>
      </c>
      <c r="CH55" s="347">
        <v>7183</v>
      </c>
      <c r="CI55" s="348">
        <v>7180</v>
      </c>
      <c r="CJ55" s="346">
        <v>7130</v>
      </c>
      <c r="CK55" s="347">
        <v>7138</v>
      </c>
      <c r="CL55" s="347">
        <v>7126</v>
      </c>
      <c r="CM55" s="347">
        <v>7101</v>
      </c>
      <c r="CN55" s="347">
        <v>7144</v>
      </c>
      <c r="CO55" s="347">
        <v>7208</v>
      </c>
      <c r="CP55" s="347">
        <v>7287</v>
      </c>
      <c r="CQ55" s="347">
        <v>7319</v>
      </c>
      <c r="CR55" s="347">
        <v>7311</v>
      </c>
      <c r="CS55" s="347">
        <v>7342</v>
      </c>
      <c r="CT55" s="347">
        <v>7388</v>
      </c>
      <c r="CU55" s="348">
        <v>7418</v>
      </c>
      <c r="CV55" s="346">
        <v>7408</v>
      </c>
      <c r="CW55" s="347">
        <v>7401</v>
      </c>
      <c r="CX55" s="347">
        <v>7426</v>
      </c>
      <c r="CY55" s="347">
        <v>7409</v>
      </c>
      <c r="CZ55" s="347">
        <v>7388</v>
      </c>
      <c r="DA55" s="347">
        <v>7385</v>
      </c>
      <c r="DB55" s="347">
        <v>7386</v>
      </c>
      <c r="DC55" s="347">
        <v>7358</v>
      </c>
      <c r="DD55" s="347">
        <v>7354</v>
      </c>
      <c r="DE55" s="347">
        <v>7537</v>
      </c>
      <c r="DF55" s="347">
        <v>7570</v>
      </c>
      <c r="DG55" s="348">
        <v>7547</v>
      </c>
      <c r="DH55" s="346">
        <v>7566</v>
      </c>
      <c r="DI55" s="347">
        <v>7521</v>
      </c>
      <c r="DJ55" s="347">
        <v>7504</v>
      </c>
      <c r="DK55" s="347">
        <v>7487</v>
      </c>
      <c r="DL55" s="347">
        <v>7467</v>
      </c>
      <c r="DM55" s="347">
        <v>7438</v>
      </c>
      <c r="DN55" s="347">
        <v>7398</v>
      </c>
      <c r="DO55" s="347">
        <v>7403</v>
      </c>
      <c r="DP55" s="347">
        <v>7436</v>
      </c>
      <c r="DQ55" s="347">
        <v>7407</v>
      </c>
      <c r="DR55" s="347">
        <v>7357</v>
      </c>
      <c r="DS55" s="350">
        <v>7413</v>
      </c>
      <c r="DT55" s="346">
        <v>7439</v>
      </c>
      <c r="DU55" s="347">
        <v>7514</v>
      </c>
      <c r="DV55" s="347">
        <v>7514</v>
      </c>
      <c r="DW55" s="347">
        <v>7511</v>
      </c>
      <c r="DX55" s="347">
        <v>7561</v>
      </c>
      <c r="DY55" s="347">
        <v>7550</v>
      </c>
      <c r="DZ55" s="347">
        <v>7546</v>
      </c>
      <c r="EA55" s="347">
        <v>7481</v>
      </c>
      <c r="EB55" s="347">
        <v>7498</v>
      </c>
      <c r="EC55" s="347">
        <v>7448</v>
      </c>
      <c r="ED55" s="347">
        <v>7451</v>
      </c>
      <c r="EE55" s="350">
        <v>7453</v>
      </c>
      <c r="EF55" s="346">
        <v>7450</v>
      </c>
      <c r="EG55" s="347">
        <v>7461</v>
      </c>
      <c r="EH55" s="347">
        <v>7437</v>
      </c>
      <c r="EI55" s="347">
        <v>7407</v>
      </c>
      <c r="EJ55" s="347">
        <v>7347</v>
      </c>
      <c r="EK55" s="347">
        <v>7314</v>
      </c>
      <c r="EL55" s="347">
        <v>7310</v>
      </c>
      <c r="EM55" s="347">
        <v>7327</v>
      </c>
      <c r="EN55" s="347">
        <v>7319</v>
      </c>
      <c r="EO55" s="347">
        <v>7316</v>
      </c>
      <c r="EP55" s="347">
        <v>7358</v>
      </c>
      <c r="EQ55" s="350">
        <v>7373</v>
      </c>
      <c r="ER55" s="346">
        <v>7409</v>
      </c>
      <c r="ES55" s="347">
        <v>7409</v>
      </c>
      <c r="ET55" s="347">
        <v>7363</v>
      </c>
      <c r="EU55" s="347">
        <v>7325</v>
      </c>
      <c r="EV55" s="347">
        <v>7312</v>
      </c>
      <c r="EW55" s="350">
        <v>7265</v>
      </c>
      <c r="EX55" s="350">
        <v>7371</v>
      </c>
      <c r="EY55" s="350">
        <v>7402</v>
      </c>
      <c r="EZ55" s="348">
        <v>7369</v>
      </c>
      <c r="FA55" s="348">
        <v>7368</v>
      </c>
      <c r="FB55" s="348">
        <v>7367</v>
      </c>
      <c r="FC55" s="348">
        <v>7406</v>
      </c>
      <c r="FD55" s="348">
        <v>7465</v>
      </c>
      <c r="FE55" s="348">
        <v>7447</v>
      </c>
      <c r="FF55" s="348">
        <v>7424</v>
      </c>
      <c r="FG55" s="348">
        <v>7421</v>
      </c>
      <c r="FH55" s="348">
        <v>7382</v>
      </c>
      <c r="FI55" s="348">
        <v>7335</v>
      </c>
      <c r="FJ55" s="348">
        <v>7320</v>
      </c>
      <c r="FK55" s="348">
        <v>7320</v>
      </c>
      <c r="FL55" s="348">
        <v>7330</v>
      </c>
      <c r="FM55" s="348"/>
      <c r="FN55" s="348"/>
      <c r="FO55" s="348"/>
      <c r="FP55" s="98">
        <v>10</v>
      </c>
      <c r="FQ55" s="82">
        <v>0.13642564802182811</v>
      </c>
      <c r="FR55" s="98">
        <v>-76</v>
      </c>
      <c r="FS55" s="82">
        <v>-1.0307880103078801</v>
      </c>
    </row>
    <row r="56" spans="1:175" ht="15" outlineLevel="2">
      <c r="A56" s="336">
        <v>501</v>
      </c>
      <c r="B56" s="51" t="s">
        <v>294</v>
      </c>
      <c r="C56" s="320" t="s">
        <v>361</v>
      </c>
      <c r="D56" s="346">
        <v>2264</v>
      </c>
      <c r="E56" s="347">
        <v>2300</v>
      </c>
      <c r="F56" s="347">
        <v>2297</v>
      </c>
      <c r="G56" s="347">
        <v>2289</v>
      </c>
      <c r="H56" s="347">
        <v>2297</v>
      </c>
      <c r="I56" s="347">
        <v>2300</v>
      </c>
      <c r="J56" s="347">
        <v>2206</v>
      </c>
      <c r="K56" s="347">
        <v>2287</v>
      </c>
      <c r="L56" s="347">
        <v>2195</v>
      </c>
      <c r="M56" s="347">
        <v>2194</v>
      </c>
      <c r="N56" s="347">
        <v>2187</v>
      </c>
      <c r="O56" s="348">
        <v>2208</v>
      </c>
      <c r="P56" s="346">
        <v>2203</v>
      </c>
      <c r="Q56" s="347">
        <v>2199</v>
      </c>
      <c r="R56" s="349">
        <v>2186</v>
      </c>
      <c r="S56" s="347">
        <v>2188</v>
      </c>
      <c r="T56" s="347">
        <v>2200</v>
      </c>
      <c r="U56" s="347">
        <v>2172</v>
      </c>
      <c r="V56" s="347">
        <v>2154</v>
      </c>
      <c r="W56" s="347">
        <v>2128</v>
      </c>
      <c r="X56" s="347">
        <v>2183</v>
      </c>
      <c r="Y56" s="347">
        <v>2200</v>
      </c>
      <c r="Z56" s="347">
        <v>2178</v>
      </c>
      <c r="AA56" s="348">
        <v>2152</v>
      </c>
      <c r="AB56" s="346">
        <v>2168</v>
      </c>
      <c r="AC56" s="347">
        <v>2170</v>
      </c>
      <c r="AD56" s="347">
        <v>2145</v>
      </c>
      <c r="AE56" s="347">
        <v>2137</v>
      </c>
      <c r="AF56" s="347">
        <v>2157</v>
      </c>
      <c r="AG56" s="347">
        <v>2113</v>
      </c>
      <c r="AH56" s="347">
        <v>2098</v>
      </c>
      <c r="AI56" s="347">
        <v>2093</v>
      </c>
      <c r="AJ56" s="347">
        <v>2105</v>
      </c>
      <c r="AK56" s="347">
        <v>2130</v>
      </c>
      <c r="AL56" s="347">
        <v>2134</v>
      </c>
      <c r="AM56" s="348">
        <v>2146</v>
      </c>
      <c r="AN56" s="346">
        <v>2141</v>
      </c>
      <c r="AO56" s="347">
        <v>2125</v>
      </c>
      <c r="AP56" s="347">
        <v>2136</v>
      </c>
      <c r="AQ56" s="347">
        <v>2091</v>
      </c>
      <c r="AR56" s="347">
        <v>2116</v>
      </c>
      <c r="AS56" s="347">
        <v>2082</v>
      </c>
      <c r="AT56" s="347">
        <v>2073</v>
      </c>
      <c r="AU56" s="347">
        <v>2056</v>
      </c>
      <c r="AV56" s="347">
        <v>2034</v>
      </c>
      <c r="AW56" s="347">
        <v>2019</v>
      </c>
      <c r="AX56" s="347">
        <v>2027</v>
      </c>
      <c r="AY56" s="348">
        <v>2025</v>
      </c>
      <c r="AZ56" s="346">
        <v>2022</v>
      </c>
      <c r="BA56" s="347">
        <v>2035</v>
      </c>
      <c r="BB56" s="347">
        <v>2027</v>
      </c>
      <c r="BC56" s="347">
        <v>2037</v>
      </c>
      <c r="BD56" s="347">
        <v>2046</v>
      </c>
      <c r="BE56" s="347">
        <v>2008</v>
      </c>
      <c r="BF56" s="347">
        <v>1973</v>
      </c>
      <c r="BG56" s="347">
        <v>1917</v>
      </c>
      <c r="BH56" s="347">
        <v>1913</v>
      </c>
      <c r="BI56" s="347">
        <v>1900</v>
      </c>
      <c r="BJ56" s="347">
        <v>1898</v>
      </c>
      <c r="BK56" s="348">
        <v>1905</v>
      </c>
      <c r="BL56" s="346">
        <v>1896</v>
      </c>
      <c r="BM56" s="351">
        <v>1908</v>
      </c>
      <c r="BN56" s="351">
        <v>1907</v>
      </c>
      <c r="BO56" s="351">
        <v>1923</v>
      </c>
      <c r="BP56" s="351">
        <v>1935</v>
      </c>
      <c r="BQ56" s="351">
        <v>1915</v>
      </c>
      <c r="BR56" s="351">
        <v>1866</v>
      </c>
      <c r="BS56" s="351">
        <v>1839</v>
      </c>
      <c r="BT56" s="351">
        <v>1836</v>
      </c>
      <c r="BU56" s="351">
        <v>1830</v>
      </c>
      <c r="BV56" s="351">
        <v>1830</v>
      </c>
      <c r="BW56" s="348">
        <v>1799</v>
      </c>
      <c r="BX56" s="346">
        <v>1844</v>
      </c>
      <c r="BY56" s="351">
        <v>1824</v>
      </c>
      <c r="BZ56" s="351">
        <v>1814</v>
      </c>
      <c r="CA56" s="351">
        <v>1783</v>
      </c>
      <c r="CB56" s="351">
        <v>1779</v>
      </c>
      <c r="CC56" s="351">
        <v>1776</v>
      </c>
      <c r="CD56" s="351">
        <v>1771</v>
      </c>
      <c r="CE56" s="351">
        <v>1785</v>
      </c>
      <c r="CF56" s="351">
        <v>1779</v>
      </c>
      <c r="CG56" s="347">
        <v>1775</v>
      </c>
      <c r="CH56" s="347">
        <v>1777</v>
      </c>
      <c r="CI56" s="348">
        <v>1767</v>
      </c>
      <c r="CJ56" s="346">
        <v>1766</v>
      </c>
      <c r="CK56" s="347">
        <v>1770</v>
      </c>
      <c r="CL56" s="347">
        <v>1776</v>
      </c>
      <c r="CM56" s="347">
        <v>1765</v>
      </c>
      <c r="CN56" s="347">
        <v>1769</v>
      </c>
      <c r="CO56" s="347">
        <v>1790</v>
      </c>
      <c r="CP56" s="347">
        <v>1792</v>
      </c>
      <c r="CQ56" s="347">
        <v>1784</v>
      </c>
      <c r="CR56" s="347">
        <v>1779</v>
      </c>
      <c r="CS56" s="347">
        <v>1766</v>
      </c>
      <c r="CT56" s="347">
        <v>1780</v>
      </c>
      <c r="CU56" s="348">
        <v>1790</v>
      </c>
      <c r="CV56" s="346">
        <v>1791</v>
      </c>
      <c r="CW56" s="347">
        <v>1769</v>
      </c>
      <c r="CX56" s="347">
        <v>1768</v>
      </c>
      <c r="CY56" s="347">
        <v>1776</v>
      </c>
      <c r="CZ56" s="347">
        <v>1769</v>
      </c>
      <c r="DA56" s="347">
        <v>1751</v>
      </c>
      <c r="DB56" s="347">
        <v>1759</v>
      </c>
      <c r="DC56" s="347">
        <v>1754</v>
      </c>
      <c r="DD56" s="347">
        <v>1748</v>
      </c>
      <c r="DE56" s="347">
        <v>1746</v>
      </c>
      <c r="DF56" s="347">
        <v>1753</v>
      </c>
      <c r="DG56" s="348">
        <v>1756</v>
      </c>
      <c r="DH56" s="346">
        <v>1752</v>
      </c>
      <c r="DI56" s="347">
        <v>1741</v>
      </c>
      <c r="DJ56" s="347">
        <v>1739</v>
      </c>
      <c r="DK56" s="347">
        <v>1734</v>
      </c>
      <c r="DL56" s="347">
        <v>1739</v>
      </c>
      <c r="DM56" s="347">
        <v>1731</v>
      </c>
      <c r="DN56" s="347">
        <v>1718</v>
      </c>
      <c r="DO56" s="347">
        <v>1700</v>
      </c>
      <c r="DP56" s="347">
        <v>1702</v>
      </c>
      <c r="DQ56" s="347">
        <v>1685</v>
      </c>
      <c r="DR56" s="347">
        <v>1678</v>
      </c>
      <c r="DS56" s="350">
        <v>1696</v>
      </c>
      <c r="DT56" s="346">
        <v>1710</v>
      </c>
      <c r="DU56" s="347">
        <v>1743</v>
      </c>
      <c r="DV56" s="347">
        <v>1719</v>
      </c>
      <c r="DW56" s="347">
        <v>1718</v>
      </c>
      <c r="DX56" s="347">
        <v>1743</v>
      </c>
      <c r="DY56" s="347">
        <v>1743</v>
      </c>
      <c r="DZ56" s="347">
        <v>1759</v>
      </c>
      <c r="EA56" s="347">
        <v>1746</v>
      </c>
      <c r="EB56" s="347">
        <v>1737</v>
      </c>
      <c r="EC56" s="347">
        <v>1729</v>
      </c>
      <c r="ED56" s="347">
        <v>1728</v>
      </c>
      <c r="EE56" s="350">
        <v>1728</v>
      </c>
      <c r="EF56" s="346">
        <v>1733</v>
      </c>
      <c r="EG56" s="347">
        <v>1745</v>
      </c>
      <c r="EH56" s="347">
        <v>1746</v>
      </c>
      <c r="EI56" s="347">
        <v>1746</v>
      </c>
      <c r="EJ56" s="347">
        <v>1733</v>
      </c>
      <c r="EK56" s="347">
        <v>1733</v>
      </c>
      <c r="EL56" s="347">
        <v>1741</v>
      </c>
      <c r="EM56" s="347">
        <v>1755</v>
      </c>
      <c r="EN56" s="347">
        <v>1772</v>
      </c>
      <c r="EO56" s="347">
        <v>1760</v>
      </c>
      <c r="EP56" s="347">
        <v>1758</v>
      </c>
      <c r="EQ56" s="350">
        <v>1751</v>
      </c>
      <c r="ER56" s="346">
        <v>1764</v>
      </c>
      <c r="ES56" s="347">
        <v>1779</v>
      </c>
      <c r="ET56" s="347">
        <v>1793</v>
      </c>
      <c r="EU56" s="347">
        <v>1786</v>
      </c>
      <c r="EV56" s="347">
        <v>1776</v>
      </c>
      <c r="EW56" s="350">
        <v>1768</v>
      </c>
      <c r="EX56" s="350">
        <v>1784</v>
      </c>
      <c r="EY56" s="350">
        <v>1793</v>
      </c>
      <c r="EZ56" s="348">
        <v>1808</v>
      </c>
      <c r="FA56" s="348">
        <v>1818</v>
      </c>
      <c r="FB56" s="348">
        <v>1810</v>
      </c>
      <c r="FC56" s="348">
        <v>1847</v>
      </c>
      <c r="FD56" s="348">
        <v>1846</v>
      </c>
      <c r="FE56" s="348">
        <v>1853</v>
      </c>
      <c r="FF56" s="348">
        <v>1844</v>
      </c>
      <c r="FG56" s="348">
        <v>1841</v>
      </c>
      <c r="FH56" s="348">
        <v>1835</v>
      </c>
      <c r="FI56" s="348">
        <v>1816</v>
      </c>
      <c r="FJ56" s="348">
        <v>1811</v>
      </c>
      <c r="FK56" s="348">
        <v>1803</v>
      </c>
      <c r="FL56" s="348">
        <v>1801</v>
      </c>
      <c r="FM56" s="348"/>
      <c r="FN56" s="348"/>
      <c r="FO56" s="348"/>
      <c r="FP56" s="98">
        <v>-2</v>
      </c>
      <c r="FQ56" s="82">
        <v>-0.11104941699056081</v>
      </c>
      <c r="FR56" s="98">
        <v>-46</v>
      </c>
      <c r="FS56" s="82">
        <v>-2.6270702455739579</v>
      </c>
    </row>
    <row r="57" spans="1:175" ht="15" outlineLevel="2">
      <c r="A57" s="336">
        <v>543</v>
      </c>
      <c r="B57" s="51" t="s">
        <v>294</v>
      </c>
      <c r="C57" s="320" t="s">
        <v>362</v>
      </c>
      <c r="D57" s="346">
        <v>6781</v>
      </c>
      <c r="E57" s="347">
        <v>6808</v>
      </c>
      <c r="F57" s="347">
        <v>6883</v>
      </c>
      <c r="G57" s="347">
        <v>6832</v>
      </c>
      <c r="H57" s="347">
        <v>6858</v>
      </c>
      <c r="I57" s="347">
        <v>6873</v>
      </c>
      <c r="J57" s="347">
        <v>6857</v>
      </c>
      <c r="K57" s="347">
        <v>6855</v>
      </c>
      <c r="L57" s="347">
        <v>6854</v>
      </c>
      <c r="M57" s="347">
        <v>6879</v>
      </c>
      <c r="N57" s="347">
        <v>6886</v>
      </c>
      <c r="O57" s="348">
        <v>6984</v>
      </c>
      <c r="P57" s="346">
        <v>6974</v>
      </c>
      <c r="Q57" s="347">
        <v>7015</v>
      </c>
      <c r="R57" s="349">
        <v>7034</v>
      </c>
      <c r="S57" s="347">
        <v>7073</v>
      </c>
      <c r="T57" s="347">
        <v>7072</v>
      </c>
      <c r="U57" s="347">
        <v>7056</v>
      </c>
      <c r="V57" s="347">
        <v>7034</v>
      </c>
      <c r="W57" s="347">
        <v>6988</v>
      </c>
      <c r="X57" s="347">
        <v>6992</v>
      </c>
      <c r="Y57" s="347">
        <v>6994</v>
      </c>
      <c r="Z57" s="347">
        <v>6970</v>
      </c>
      <c r="AA57" s="348">
        <v>7019</v>
      </c>
      <c r="AB57" s="346">
        <v>6717</v>
      </c>
      <c r="AC57" s="347">
        <v>7092</v>
      </c>
      <c r="AD57" s="347">
        <v>7077</v>
      </c>
      <c r="AE57" s="347">
        <v>7041</v>
      </c>
      <c r="AF57" s="347">
        <v>7052</v>
      </c>
      <c r="AG57" s="347">
        <v>7038</v>
      </c>
      <c r="AH57" s="347">
        <v>7011</v>
      </c>
      <c r="AI57" s="347">
        <v>6908</v>
      </c>
      <c r="AJ57" s="347">
        <v>6958</v>
      </c>
      <c r="AK57" s="347">
        <v>6976</v>
      </c>
      <c r="AL57" s="347">
        <v>6927</v>
      </c>
      <c r="AM57" s="348">
        <v>6906</v>
      </c>
      <c r="AN57" s="346">
        <v>6902</v>
      </c>
      <c r="AO57" s="347">
        <v>6940</v>
      </c>
      <c r="AP57" s="347">
        <v>6936</v>
      </c>
      <c r="AQ57" s="347">
        <v>6952</v>
      </c>
      <c r="AR57" s="347">
        <v>6953</v>
      </c>
      <c r="AS57" s="347">
        <v>6915</v>
      </c>
      <c r="AT57" s="347">
        <v>6881</v>
      </c>
      <c r="AU57" s="347">
        <v>6837</v>
      </c>
      <c r="AV57" s="347">
        <v>6782</v>
      </c>
      <c r="AW57" s="347">
        <v>6767</v>
      </c>
      <c r="AX57" s="347">
        <v>6763</v>
      </c>
      <c r="AY57" s="348">
        <v>6794</v>
      </c>
      <c r="AZ57" s="346">
        <v>6798</v>
      </c>
      <c r="BA57" s="347">
        <v>6764</v>
      </c>
      <c r="BB57" s="347">
        <v>6775</v>
      </c>
      <c r="BC57" s="347">
        <v>6748</v>
      </c>
      <c r="BD57" s="347">
        <v>6741</v>
      </c>
      <c r="BE57" s="347">
        <v>6711</v>
      </c>
      <c r="BF57" s="347">
        <v>6702</v>
      </c>
      <c r="BG57" s="347">
        <v>6630</v>
      </c>
      <c r="BH57" s="347">
        <v>6595</v>
      </c>
      <c r="BI57" s="347">
        <v>6556</v>
      </c>
      <c r="BJ57" s="347">
        <v>6602</v>
      </c>
      <c r="BK57" s="348">
        <v>6640</v>
      </c>
      <c r="BL57" s="346">
        <v>6655</v>
      </c>
      <c r="BM57" s="351">
        <v>6689</v>
      </c>
      <c r="BN57" s="351">
        <v>6684</v>
      </c>
      <c r="BO57" s="351">
        <v>6684</v>
      </c>
      <c r="BP57" s="351">
        <v>6674</v>
      </c>
      <c r="BQ57" s="351">
        <v>6651</v>
      </c>
      <c r="BR57" s="351">
        <v>6629</v>
      </c>
      <c r="BS57" s="351">
        <v>6591</v>
      </c>
      <c r="BT57" s="351">
        <v>6589</v>
      </c>
      <c r="BU57" s="351">
        <v>6566</v>
      </c>
      <c r="BV57" s="351">
        <v>6591</v>
      </c>
      <c r="BW57" s="348">
        <v>6603</v>
      </c>
      <c r="BX57" s="346">
        <v>6616</v>
      </c>
      <c r="BY57" s="351">
        <v>6603</v>
      </c>
      <c r="BZ57" s="351">
        <v>6599</v>
      </c>
      <c r="CA57" s="351">
        <v>6602</v>
      </c>
      <c r="CB57" s="351">
        <v>6592</v>
      </c>
      <c r="CC57" s="351">
        <v>6499</v>
      </c>
      <c r="CD57" s="351">
        <v>6518</v>
      </c>
      <c r="CE57" s="351">
        <v>6516</v>
      </c>
      <c r="CF57" s="351">
        <v>6532</v>
      </c>
      <c r="CG57" s="347">
        <v>6521</v>
      </c>
      <c r="CH57" s="347">
        <v>6525</v>
      </c>
      <c r="CI57" s="348">
        <v>6513</v>
      </c>
      <c r="CJ57" s="346">
        <v>6489</v>
      </c>
      <c r="CK57" s="347">
        <v>6488</v>
      </c>
      <c r="CL57" s="347">
        <v>6523</v>
      </c>
      <c r="CM57" s="347">
        <v>6506</v>
      </c>
      <c r="CN57" s="347">
        <v>6501</v>
      </c>
      <c r="CO57" s="347">
        <v>6506</v>
      </c>
      <c r="CP57" s="347">
        <v>6497</v>
      </c>
      <c r="CQ57" s="347">
        <v>6507</v>
      </c>
      <c r="CR57" s="347">
        <v>6527</v>
      </c>
      <c r="CS57" s="347">
        <v>6542</v>
      </c>
      <c r="CT57" s="347">
        <v>6558</v>
      </c>
      <c r="CU57" s="348">
        <v>6544</v>
      </c>
      <c r="CV57" s="346">
        <v>6544</v>
      </c>
      <c r="CW57" s="347">
        <v>6568</v>
      </c>
      <c r="CX57" s="347">
        <v>6553</v>
      </c>
      <c r="CY57" s="347">
        <v>6563</v>
      </c>
      <c r="CZ57" s="347">
        <v>6537</v>
      </c>
      <c r="DA57" s="347">
        <v>6537</v>
      </c>
      <c r="DB57" s="347">
        <v>6527</v>
      </c>
      <c r="DC57" s="347">
        <v>6553</v>
      </c>
      <c r="DD57" s="347">
        <v>6566</v>
      </c>
      <c r="DE57" s="347">
        <v>6571</v>
      </c>
      <c r="DF57" s="347">
        <v>6571</v>
      </c>
      <c r="DG57" s="348">
        <v>6592</v>
      </c>
      <c r="DH57" s="346">
        <v>6600</v>
      </c>
      <c r="DI57" s="347">
        <v>6615</v>
      </c>
      <c r="DJ57" s="347">
        <v>6634</v>
      </c>
      <c r="DK57" s="347">
        <v>6615</v>
      </c>
      <c r="DL57" s="347">
        <v>6586</v>
      </c>
      <c r="DM57" s="347">
        <v>6556</v>
      </c>
      <c r="DN57" s="347">
        <v>6554</v>
      </c>
      <c r="DO57" s="347">
        <v>6549</v>
      </c>
      <c r="DP57" s="347">
        <v>6548</v>
      </c>
      <c r="DQ57" s="347">
        <v>6522</v>
      </c>
      <c r="DR57" s="347">
        <v>6508</v>
      </c>
      <c r="DS57" s="350">
        <v>6505</v>
      </c>
      <c r="DT57" s="346">
        <v>6521</v>
      </c>
      <c r="DU57" s="347">
        <v>6527</v>
      </c>
      <c r="DV57" s="347">
        <v>6537</v>
      </c>
      <c r="DW57" s="347">
        <v>6492</v>
      </c>
      <c r="DX57" s="347">
        <v>6565</v>
      </c>
      <c r="DY57" s="347">
        <v>6552</v>
      </c>
      <c r="DZ57" s="347">
        <v>6546</v>
      </c>
      <c r="EA57" s="347">
        <v>6496</v>
      </c>
      <c r="EB57" s="347">
        <v>6533</v>
      </c>
      <c r="EC57" s="347">
        <v>6519</v>
      </c>
      <c r="ED57" s="347">
        <v>6503</v>
      </c>
      <c r="EE57" s="350">
        <v>6517</v>
      </c>
      <c r="EF57" s="346">
        <v>6558</v>
      </c>
      <c r="EG57" s="347">
        <v>6579</v>
      </c>
      <c r="EH57" s="347">
        <v>6592</v>
      </c>
      <c r="EI57" s="347">
        <v>6594</v>
      </c>
      <c r="EJ57" s="347">
        <v>6582</v>
      </c>
      <c r="EK57" s="347">
        <v>6581</v>
      </c>
      <c r="EL57" s="347">
        <v>6583</v>
      </c>
      <c r="EM57" s="347">
        <v>6577</v>
      </c>
      <c r="EN57" s="347">
        <v>6611</v>
      </c>
      <c r="EO57" s="347">
        <v>6606</v>
      </c>
      <c r="EP57" s="347">
        <v>6616</v>
      </c>
      <c r="EQ57" s="350">
        <v>6638</v>
      </c>
      <c r="ER57" s="346">
        <v>6664</v>
      </c>
      <c r="ES57" s="347">
        <v>6671</v>
      </c>
      <c r="ET57" s="347">
        <v>6561</v>
      </c>
      <c r="EU57" s="347">
        <v>6544</v>
      </c>
      <c r="EV57" s="347">
        <v>6523</v>
      </c>
      <c r="EW57" s="350">
        <v>6521</v>
      </c>
      <c r="EX57" s="350">
        <v>6569</v>
      </c>
      <c r="EY57" s="350">
        <v>6593</v>
      </c>
      <c r="EZ57" s="348">
        <v>6563</v>
      </c>
      <c r="FA57" s="348">
        <v>6580</v>
      </c>
      <c r="FB57" s="348">
        <v>6592</v>
      </c>
      <c r="FC57" s="348">
        <v>6628</v>
      </c>
      <c r="FD57" s="348">
        <v>6692</v>
      </c>
      <c r="FE57" s="348">
        <v>6732</v>
      </c>
      <c r="FF57" s="348">
        <v>6657</v>
      </c>
      <c r="FG57" s="348">
        <v>6640</v>
      </c>
      <c r="FH57" s="348">
        <v>6640</v>
      </c>
      <c r="FI57" s="348">
        <v>6608</v>
      </c>
      <c r="FJ57" s="348">
        <v>6596</v>
      </c>
      <c r="FK57" s="348">
        <v>6609</v>
      </c>
      <c r="FL57" s="348">
        <v>6636</v>
      </c>
      <c r="FM57" s="348"/>
      <c r="FN57" s="348"/>
      <c r="FO57" s="348"/>
      <c r="FP57" s="98">
        <v>27</v>
      </c>
      <c r="FQ57" s="82">
        <v>0.40687160940325501</v>
      </c>
      <c r="FR57" s="98">
        <v>8</v>
      </c>
      <c r="FS57" s="82">
        <v>0.12051822838204278</v>
      </c>
    </row>
    <row r="58" spans="1:175" ht="15" outlineLevel="2">
      <c r="A58" s="336">
        <v>628</v>
      </c>
      <c r="B58" s="51" t="s">
        <v>294</v>
      </c>
      <c r="C58" s="320" t="s">
        <v>363</v>
      </c>
      <c r="D58" s="346">
        <v>8243</v>
      </c>
      <c r="E58" s="347">
        <v>8243</v>
      </c>
      <c r="F58" s="347">
        <v>8260</v>
      </c>
      <c r="G58" s="347">
        <v>7768</v>
      </c>
      <c r="H58" s="347">
        <v>7765</v>
      </c>
      <c r="I58" s="347">
        <v>7810</v>
      </c>
      <c r="J58" s="347">
        <v>7775</v>
      </c>
      <c r="K58" s="347">
        <v>7767</v>
      </c>
      <c r="L58" s="347">
        <v>7796</v>
      </c>
      <c r="M58" s="347">
        <v>7794</v>
      </c>
      <c r="N58" s="347">
        <v>7815</v>
      </c>
      <c r="O58" s="348">
        <v>7849</v>
      </c>
      <c r="P58" s="346">
        <v>7909</v>
      </c>
      <c r="Q58" s="347">
        <v>7912</v>
      </c>
      <c r="R58" s="349">
        <v>7884</v>
      </c>
      <c r="S58" s="347">
        <v>7873</v>
      </c>
      <c r="T58" s="347">
        <v>7835</v>
      </c>
      <c r="U58" s="347">
        <v>7820</v>
      </c>
      <c r="V58" s="347">
        <v>7804</v>
      </c>
      <c r="W58" s="347">
        <v>7791</v>
      </c>
      <c r="X58" s="347">
        <v>7785</v>
      </c>
      <c r="Y58" s="347">
        <v>7818</v>
      </c>
      <c r="Z58" s="347">
        <v>7788</v>
      </c>
      <c r="AA58" s="348">
        <v>7791</v>
      </c>
      <c r="AB58" s="346">
        <v>7840</v>
      </c>
      <c r="AC58" s="347">
        <v>7853</v>
      </c>
      <c r="AD58" s="347">
        <v>7871</v>
      </c>
      <c r="AE58" s="347">
        <v>7867</v>
      </c>
      <c r="AF58" s="347">
        <v>7897</v>
      </c>
      <c r="AG58" s="347">
        <v>7829</v>
      </c>
      <c r="AH58" s="347">
        <v>7782</v>
      </c>
      <c r="AI58" s="347">
        <v>7742</v>
      </c>
      <c r="AJ58" s="347">
        <v>7690</v>
      </c>
      <c r="AK58" s="347">
        <v>7726</v>
      </c>
      <c r="AL58" s="347">
        <v>7660</v>
      </c>
      <c r="AM58" s="348">
        <v>7725</v>
      </c>
      <c r="AN58" s="346">
        <v>7739</v>
      </c>
      <c r="AO58" s="347">
        <v>7767</v>
      </c>
      <c r="AP58" s="347">
        <v>7763</v>
      </c>
      <c r="AQ58" s="347">
        <v>7673</v>
      </c>
      <c r="AR58" s="347">
        <v>7676</v>
      </c>
      <c r="AS58" s="347">
        <v>7640</v>
      </c>
      <c r="AT58" s="347">
        <v>7618</v>
      </c>
      <c r="AU58" s="347">
        <v>7633</v>
      </c>
      <c r="AV58" s="347">
        <v>7567</v>
      </c>
      <c r="AW58" s="347">
        <v>7577</v>
      </c>
      <c r="AX58" s="347">
        <v>7598</v>
      </c>
      <c r="AY58" s="348">
        <v>7641</v>
      </c>
      <c r="AZ58" s="346">
        <v>7683</v>
      </c>
      <c r="BA58" s="347">
        <v>7669</v>
      </c>
      <c r="BB58" s="347">
        <v>7626</v>
      </c>
      <c r="BC58" s="347">
        <v>7593</v>
      </c>
      <c r="BD58" s="347">
        <v>7613</v>
      </c>
      <c r="BE58" s="347">
        <v>7570</v>
      </c>
      <c r="BF58" s="347">
        <v>7522</v>
      </c>
      <c r="BG58" s="347">
        <v>7420</v>
      </c>
      <c r="BH58" s="347">
        <v>7339</v>
      </c>
      <c r="BI58" s="347">
        <v>7293</v>
      </c>
      <c r="BJ58" s="347">
        <v>7301</v>
      </c>
      <c r="BK58" s="348">
        <v>7354</v>
      </c>
      <c r="BL58" s="346">
        <v>7356</v>
      </c>
      <c r="BM58" s="351">
        <v>7435</v>
      </c>
      <c r="BN58" s="351">
        <v>7428</v>
      </c>
      <c r="BO58" s="351">
        <v>7423</v>
      </c>
      <c r="BP58" s="351">
        <v>7429</v>
      </c>
      <c r="BQ58" s="351">
        <v>7325</v>
      </c>
      <c r="BR58" s="351">
        <v>7238</v>
      </c>
      <c r="BS58" s="351">
        <v>7167</v>
      </c>
      <c r="BT58" s="351">
        <v>7145</v>
      </c>
      <c r="BU58" s="351">
        <v>7155</v>
      </c>
      <c r="BV58" s="351">
        <v>7188</v>
      </c>
      <c r="BW58" s="348">
        <v>7278</v>
      </c>
      <c r="BX58" s="346">
        <v>7278</v>
      </c>
      <c r="BY58" s="351">
        <v>7247</v>
      </c>
      <c r="BZ58" s="351">
        <v>7259</v>
      </c>
      <c r="CA58" s="351">
        <v>7199</v>
      </c>
      <c r="CB58" s="351">
        <v>7171</v>
      </c>
      <c r="CC58" s="351">
        <v>7141</v>
      </c>
      <c r="CD58" s="351">
        <v>7133</v>
      </c>
      <c r="CE58" s="351">
        <v>7144</v>
      </c>
      <c r="CF58" s="351">
        <v>7121</v>
      </c>
      <c r="CG58" s="347">
        <v>7082</v>
      </c>
      <c r="CH58" s="347">
        <v>7099</v>
      </c>
      <c r="CI58" s="348">
        <v>7101</v>
      </c>
      <c r="CJ58" s="346">
        <v>7095</v>
      </c>
      <c r="CK58" s="347">
        <v>7114</v>
      </c>
      <c r="CL58" s="347">
        <v>7085</v>
      </c>
      <c r="CM58" s="347">
        <v>7108</v>
      </c>
      <c r="CN58" s="347">
        <v>7118</v>
      </c>
      <c r="CO58" s="347">
        <v>7183</v>
      </c>
      <c r="CP58" s="347">
        <v>7222</v>
      </c>
      <c r="CQ58" s="347">
        <v>7252</v>
      </c>
      <c r="CR58" s="347">
        <v>7227</v>
      </c>
      <c r="CS58" s="347">
        <v>7280</v>
      </c>
      <c r="CT58" s="347">
        <v>7307</v>
      </c>
      <c r="CU58" s="348">
        <v>7334</v>
      </c>
      <c r="CV58" s="346">
        <v>7338</v>
      </c>
      <c r="CW58" s="347">
        <v>7324</v>
      </c>
      <c r="CX58" s="347">
        <v>7243</v>
      </c>
      <c r="CY58" s="347">
        <v>7206</v>
      </c>
      <c r="CZ58" s="347">
        <v>7156</v>
      </c>
      <c r="DA58" s="347">
        <v>7131</v>
      </c>
      <c r="DB58" s="347">
        <v>7149</v>
      </c>
      <c r="DC58" s="347">
        <v>7135</v>
      </c>
      <c r="DD58" s="347">
        <v>7142</v>
      </c>
      <c r="DE58" s="347">
        <v>7115</v>
      </c>
      <c r="DF58" s="347">
        <v>7184</v>
      </c>
      <c r="DG58" s="348">
        <v>7230</v>
      </c>
      <c r="DH58" s="346">
        <v>7249</v>
      </c>
      <c r="DI58" s="347">
        <v>7330</v>
      </c>
      <c r="DJ58" s="347">
        <v>7295</v>
      </c>
      <c r="DK58" s="347">
        <v>7262</v>
      </c>
      <c r="DL58" s="347">
        <v>7222</v>
      </c>
      <c r="DM58" s="347">
        <v>7189</v>
      </c>
      <c r="DN58" s="347">
        <v>7148</v>
      </c>
      <c r="DO58" s="347">
        <v>7147</v>
      </c>
      <c r="DP58" s="347">
        <v>7169</v>
      </c>
      <c r="DQ58" s="347">
        <v>7111</v>
      </c>
      <c r="DR58" s="347">
        <v>7088</v>
      </c>
      <c r="DS58" s="350">
        <v>7117</v>
      </c>
      <c r="DT58" s="346">
        <v>7152</v>
      </c>
      <c r="DU58" s="347">
        <v>7178</v>
      </c>
      <c r="DV58" s="347">
        <v>7188</v>
      </c>
      <c r="DW58" s="347">
        <v>7210</v>
      </c>
      <c r="DX58" s="347">
        <v>7236</v>
      </c>
      <c r="DY58" s="347">
        <v>7267</v>
      </c>
      <c r="DZ58" s="347">
        <v>7290</v>
      </c>
      <c r="EA58" s="347">
        <v>7223</v>
      </c>
      <c r="EB58" s="347">
        <v>7236</v>
      </c>
      <c r="EC58" s="347">
        <v>7221</v>
      </c>
      <c r="ED58" s="347">
        <v>7163</v>
      </c>
      <c r="EE58" s="350">
        <v>7204</v>
      </c>
      <c r="EF58" s="346">
        <v>7239</v>
      </c>
      <c r="EG58" s="347">
        <v>7251</v>
      </c>
      <c r="EH58" s="347">
        <v>7209</v>
      </c>
      <c r="EI58" s="347">
        <v>7180</v>
      </c>
      <c r="EJ58" s="347">
        <v>7175</v>
      </c>
      <c r="EK58" s="347">
        <v>7166</v>
      </c>
      <c r="EL58" s="347">
        <v>7140</v>
      </c>
      <c r="EM58" s="347">
        <v>7145</v>
      </c>
      <c r="EN58" s="347">
        <v>7115</v>
      </c>
      <c r="EO58" s="347">
        <v>7099</v>
      </c>
      <c r="EP58" s="347">
        <v>7101</v>
      </c>
      <c r="EQ58" s="350">
        <v>7097</v>
      </c>
      <c r="ER58" s="346">
        <v>7125</v>
      </c>
      <c r="ES58" s="347">
        <v>7095</v>
      </c>
      <c r="ET58" s="347">
        <v>7036</v>
      </c>
      <c r="EU58" s="347">
        <v>7023</v>
      </c>
      <c r="EV58" s="347">
        <v>7039</v>
      </c>
      <c r="EW58" s="350">
        <v>7009</v>
      </c>
      <c r="EX58" s="350">
        <v>7036</v>
      </c>
      <c r="EY58" s="350">
        <v>7108</v>
      </c>
      <c r="EZ58" s="348">
        <v>7150</v>
      </c>
      <c r="FA58" s="348">
        <v>7186</v>
      </c>
      <c r="FB58" s="348">
        <v>7179</v>
      </c>
      <c r="FC58" s="348">
        <v>7242</v>
      </c>
      <c r="FD58" s="348">
        <v>7303</v>
      </c>
      <c r="FE58" s="348">
        <v>7297</v>
      </c>
      <c r="FF58" s="348">
        <v>7201</v>
      </c>
      <c r="FG58" s="348">
        <v>7178</v>
      </c>
      <c r="FH58" s="348">
        <v>7153</v>
      </c>
      <c r="FI58" s="348">
        <v>7106</v>
      </c>
      <c r="FJ58" s="348">
        <v>7122</v>
      </c>
      <c r="FK58" s="348">
        <v>7118</v>
      </c>
      <c r="FL58" s="348">
        <v>7142</v>
      </c>
      <c r="FM58" s="348"/>
      <c r="FN58" s="348"/>
      <c r="FO58" s="348"/>
      <c r="FP58" s="98">
        <v>24</v>
      </c>
      <c r="FQ58" s="82">
        <v>0.33604032483898066</v>
      </c>
      <c r="FR58" s="98">
        <v>-100</v>
      </c>
      <c r="FS58" s="82">
        <v>-1.409046075806679</v>
      </c>
    </row>
    <row r="59" spans="1:175" ht="15" outlineLevel="2">
      <c r="A59" s="336">
        <v>656</v>
      </c>
      <c r="B59" s="51" t="s">
        <v>294</v>
      </c>
      <c r="C59" s="320" t="s">
        <v>364</v>
      </c>
      <c r="D59" s="346">
        <v>5966</v>
      </c>
      <c r="E59" s="347">
        <v>6038</v>
      </c>
      <c r="F59" s="347">
        <v>6078</v>
      </c>
      <c r="G59" s="347">
        <v>6086</v>
      </c>
      <c r="H59" s="347">
        <v>6040</v>
      </c>
      <c r="I59" s="347">
        <v>6050</v>
      </c>
      <c r="J59" s="347">
        <v>6002</v>
      </c>
      <c r="K59" s="347">
        <v>6020</v>
      </c>
      <c r="L59" s="347">
        <v>5967</v>
      </c>
      <c r="M59" s="347">
        <v>5994</v>
      </c>
      <c r="N59" s="347">
        <v>6041</v>
      </c>
      <c r="O59" s="348">
        <v>6124</v>
      </c>
      <c r="P59" s="346">
        <v>6090</v>
      </c>
      <c r="Q59" s="347">
        <v>6053</v>
      </c>
      <c r="R59" s="349">
        <v>6181</v>
      </c>
      <c r="S59" s="347">
        <v>6103</v>
      </c>
      <c r="T59" s="347">
        <v>6282</v>
      </c>
      <c r="U59" s="347">
        <v>6518</v>
      </c>
      <c r="V59" s="347">
        <v>6509</v>
      </c>
      <c r="W59" s="347">
        <v>6465</v>
      </c>
      <c r="X59" s="347">
        <v>6461</v>
      </c>
      <c r="Y59" s="347">
        <v>6568</v>
      </c>
      <c r="Z59" s="347">
        <v>6583</v>
      </c>
      <c r="AA59" s="348">
        <v>6543</v>
      </c>
      <c r="AB59" s="346">
        <v>6523</v>
      </c>
      <c r="AC59" s="347">
        <v>6562</v>
      </c>
      <c r="AD59" s="347">
        <v>6552</v>
      </c>
      <c r="AE59" s="347">
        <v>6527</v>
      </c>
      <c r="AF59" s="347">
        <v>6448</v>
      </c>
      <c r="AG59" s="347">
        <v>6366</v>
      </c>
      <c r="AH59" s="347">
        <v>6356</v>
      </c>
      <c r="AI59" s="347">
        <v>6398</v>
      </c>
      <c r="AJ59" s="347">
        <v>6344</v>
      </c>
      <c r="AK59" s="347">
        <v>6425</v>
      </c>
      <c r="AL59" s="347">
        <v>6339</v>
      </c>
      <c r="AM59" s="348">
        <v>6416</v>
      </c>
      <c r="AN59" s="346">
        <v>6395</v>
      </c>
      <c r="AO59" s="347">
        <v>6531</v>
      </c>
      <c r="AP59" s="347">
        <v>6537</v>
      </c>
      <c r="AQ59" s="347">
        <v>6550</v>
      </c>
      <c r="AR59" s="347">
        <v>6492</v>
      </c>
      <c r="AS59" s="347">
        <v>6463</v>
      </c>
      <c r="AT59" s="347">
        <v>6453</v>
      </c>
      <c r="AU59" s="347">
        <v>6429</v>
      </c>
      <c r="AV59" s="347">
        <v>6397</v>
      </c>
      <c r="AW59" s="347">
        <v>6422</v>
      </c>
      <c r="AX59" s="347">
        <v>6376</v>
      </c>
      <c r="AY59" s="348">
        <v>6468</v>
      </c>
      <c r="AZ59" s="346">
        <v>6403</v>
      </c>
      <c r="BA59" s="347">
        <v>6493</v>
      </c>
      <c r="BB59" s="347">
        <v>6505</v>
      </c>
      <c r="BC59" s="347">
        <v>6539</v>
      </c>
      <c r="BD59" s="347">
        <v>6555</v>
      </c>
      <c r="BE59" s="347">
        <v>6542</v>
      </c>
      <c r="BF59" s="347">
        <v>6520</v>
      </c>
      <c r="BG59" s="347">
        <v>6414</v>
      </c>
      <c r="BH59" s="347">
        <v>6420</v>
      </c>
      <c r="BI59" s="347">
        <v>6298</v>
      </c>
      <c r="BJ59" s="347">
        <v>6358</v>
      </c>
      <c r="BK59" s="348">
        <v>6437</v>
      </c>
      <c r="BL59" s="346">
        <v>6463</v>
      </c>
      <c r="BM59" s="351">
        <v>6510</v>
      </c>
      <c r="BN59" s="351">
        <v>6458</v>
      </c>
      <c r="BO59" s="351">
        <v>6422</v>
      </c>
      <c r="BP59" s="351">
        <v>6433</v>
      </c>
      <c r="BQ59" s="351">
        <v>6417</v>
      </c>
      <c r="BR59" s="351">
        <v>6343</v>
      </c>
      <c r="BS59" s="351">
        <v>6370</v>
      </c>
      <c r="BT59" s="351">
        <v>6314</v>
      </c>
      <c r="BU59" s="351">
        <v>6300</v>
      </c>
      <c r="BV59" s="351">
        <v>6360</v>
      </c>
      <c r="BW59" s="348">
        <v>6384</v>
      </c>
      <c r="BX59" s="346">
        <v>6420</v>
      </c>
      <c r="BY59" s="351">
        <v>6398</v>
      </c>
      <c r="BZ59" s="351">
        <v>6339</v>
      </c>
      <c r="CA59" s="351">
        <v>6268</v>
      </c>
      <c r="CB59" s="351">
        <v>6238</v>
      </c>
      <c r="CC59" s="351">
        <v>6181</v>
      </c>
      <c r="CD59" s="351">
        <v>6179</v>
      </c>
      <c r="CE59" s="351">
        <v>6171</v>
      </c>
      <c r="CF59" s="351">
        <v>6155</v>
      </c>
      <c r="CG59" s="347">
        <v>6115</v>
      </c>
      <c r="CH59" s="347">
        <v>6063</v>
      </c>
      <c r="CI59" s="348">
        <v>6072</v>
      </c>
      <c r="CJ59" s="346">
        <v>6068</v>
      </c>
      <c r="CK59" s="347">
        <v>6063</v>
      </c>
      <c r="CL59" s="347">
        <v>6039</v>
      </c>
      <c r="CM59" s="347">
        <v>6022</v>
      </c>
      <c r="CN59" s="347">
        <v>6043</v>
      </c>
      <c r="CO59" s="347">
        <v>6106</v>
      </c>
      <c r="CP59" s="347">
        <v>6177</v>
      </c>
      <c r="CQ59" s="347">
        <v>6174</v>
      </c>
      <c r="CR59" s="347">
        <v>6232</v>
      </c>
      <c r="CS59" s="347">
        <v>6239</v>
      </c>
      <c r="CT59" s="347">
        <v>6266</v>
      </c>
      <c r="CU59" s="348">
        <v>6483</v>
      </c>
      <c r="CV59" s="346">
        <v>6488</v>
      </c>
      <c r="CW59" s="347">
        <v>6519</v>
      </c>
      <c r="CX59" s="347">
        <v>6473</v>
      </c>
      <c r="CY59" s="347">
        <v>6448</v>
      </c>
      <c r="CZ59" s="347">
        <v>6479</v>
      </c>
      <c r="DA59" s="347">
        <v>6463</v>
      </c>
      <c r="DB59" s="347">
        <v>6476</v>
      </c>
      <c r="DC59" s="347">
        <v>6483</v>
      </c>
      <c r="DD59" s="347">
        <v>6470</v>
      </c>
      <c r="DE59" s="347">
        <v>6431</v>
      </c>
      <c r="DF59" s="347">
        <v>6479</v>
      </c>
      <c r="DG59" s="348">
        <v>6495</v>
      </c>
      <c r="DH59" s="346">
        <v>6499</v>
      </c>
      <c r="DI59" s="347">
        <v>6519</v>
      </c>
      <c r="DJ59" s="347">
        <v>6599</v>
      </c>
      <c r="DK59" s="347">
        <v>6607</v>
      </c>
      <c r="DL59" s="347">
        <v>6571</v>
      </c>
      <c r="DM59" s="347">
        <v>6565</v>
      </c>
      <c r="DN59" s="347">
        <v>6515</v>
      </c>
      <c r="DO59" s="347">
        <v>6473</v>
      </c>
      <c r="DP59" s="347">
        <v>6499</v>
      </c>
      <c r="DQ59" s="347">
        <v>6438</v>
      </c>
      <c r="DR59" s="347">
        <v>6421</v>
      </c>
      <c r="DS59" s="350">
        <v>6491</v>
      </c>
      <c r="DT59" s="346">
        <v>6540</v>
      </c>
      <c r="DU59" s="347">
        <v>6788</v>
      </c>
      <c r="DV59" s="347">
        <v>6801</v>
      </c>
      <c r="DW59" s="347">
        <v>6818</v>
      </c>
      <c r="DX59" s="347">
        <v>6948</v>
      </c>
      <c r="DY59" s="347">
        <v>6960</v>
      </c>
      <c r="DZ59" s="347">
        <v>7004</v>
      </c>
      <c r="EA59" s="347">
        <v>6744</v>
      </c>
      <c r="EB59" s="347">
        <v>6959</v>
      </c>
      <c r="EC59" s="347">
        <v>6898</v>
      </c>
      <c r="ED59" s="347">
        <v>6859</v>
      </c>
      <c r="EE59" s="350">
        <v>6831</v>
      </c>
      <c r="EF59" s="346">
        <v>6823</v>
      </c>
      <c r="EG59" s="347">
        <v>6831</v>
      </c>
      <c r="EH59" s="347">
        <v>6789</v>
      </c>
      <c r="EI59" s="347">
        <v>6774</v>
      </c>
      <c r="EJ59" s="347">
        <v>6609</v>
      </c>
      <c r="EK59" s="347">
        <v>6734</v>
      </c>
      <c r="EL59" s="347">
        <v>6745</v>
      </c>
      <c r="EM59" s="347">
        <v>6745</v>
      </c>
      <c r="EN59" s="347">
        <v>6708</v>
      </c>
      <c r="EO59" s="347">
        <v>6736</v>
      </c>
      <c r="EP59" s="347">
        <v>6760</v>
      </c>
      <c r="EQ59" s="350">
        <v>6788</v>
      </c>
      <c r="ER59" s="346">
        <v>6842</v>
      </c>
      <c r="ES59" s="347">
        <v>6887</v>
      </c>
      <c r="ET59" s="347">
        <v>6989</v>
      </c>
      <c r="EU59" s="347">
        <v>7006</v>
      </c>
      <c r="EV59" s="347">
        <v>7067</v>
      </c>
      <c r="EW59" s="350">
        <v>7068</v>
      </c>
      <c r="EX59" s="350">
        <v>7452</v>
      </c>
      <c r="EY59" s="350">
        <v>7510</v>
      </c>
      <c r="EZ59" s="348">
        <v>7523</v>
      </c>
      <c r="FA59" s="348">
        <v>7625</v>
      </c>
      <c r="FB59" s="348">
        <v>7652</v>
      </c>
      <c r="FC59" s="348">
        <v>7773</v>
      </c>
      <c r="FD59" s="348">
        <v>7873</v>
      </c>
      <c r="FE59" s="348">
        <v>7895</v>
      </c>
      <c r="FF59" s="348">
        <v>7860</v>
      </c>
      <c r="FG59" s="348">
        <v>7841</v>
      </c>
      <c r="FH59" s="348">
        <v>7896</v>
      </c>
      <c r="FI59" s="348">
        <v>7859</v>
      </c>
      <c r="FJ59" s="348">
        <v>7857</v>
      </c>
      <c r="FK59" s="348">
        <v>7833</v>
      </c>
      <c r="FL59" s="348">
        <v>7847</v>
      </c>
      <c r="FM59" s="348"/>
      <c r="FN59" s="348"/>
      <c r="FO59" s="348"/>
      <c r="FP59" s="98">
        <v>14</v>
      </c>
      <c r="FQ59" s="82">
        <v>0.17841213202497772</v>
      </c>
      <c r="FR59" s="98">
        <v>74</v>
      </c>
      <c r="FS59" s="82">
        <v>1.0901591043017089</v>
      </c>
    </row>
    <row r="60" spans="1:175" ht="15" outlineLevel="2">
      <c r="A60" s="336">
        <v>761</v>
      </c>
      <c r="B60" s="51" t="s">
        <v>294</v>
      </c>
      <c r="C60" s="320" t="s">
        <v>365</v>
      </c>
      <c r="D60" s="346">
        <v>7718</v>
      </c>
      <c r="E60" s="347">
        <v>7940</v>
      </c>
      <c r="F60" s="347">
        <v>7981</v>
      </c>
      <c r="G60" s="347">
        <v>8021</v>
      </c>
      <c r="H60" s="347">
        <v>7977</v>
      </c>
      <c r="I60" s="347">
        <v>7955</v>
      </c>
      <c r="J60" s="347">
        <v>7868</v>
      </c>
      <c r="K60" s="347">
        <v>7951</v>
      </c>
      <c r="L60" s="347">
        <v>7917</v>
      </c>
      <c r="M60" s="347">
        <v>7958</v>
      </c>
      <c r="N60" s="347">
        <v>8096</v>
      </c>
      <c r="O60" s="348">
        <v>8279</v>
      </c>
      <c r="P60" s="346">
        <v>8404</v>
      </c>
      <c r="Q60" s="347">
        <v>8432</v>
      </c>
      <c r="R60" s="349">
        <v>8824</v>
      </c>
      <c r="S60" s="347">
        <v>8863</v>
      </c>
      <c r="T60" s="347">
        <v>8487</v>
      </c>
      <c r="U60" s="347">
        <v>8468</v>
      </c>
      <c r="V60" s="347">
        <v>8412</v>
      </c>
      <c r="W60" s="347">
        <v>8394</v>
      </c>
      <c r="X60" s="347">
        <v>8367</v>
      </c>
      <c r="Y60" s="347">
        <v>8446</v>
      </c>
      <c r="Z60" s="347">
        <v>8463</v>
      </c>
      <c r="AA60" s="348">
        <v>8419</v>
      </c>
      <c r="AB60" s="346">
        <v>8382</v>
      </c>
      <c r="AC60" s="347">
        <v>8308</v>
      </c>
      <c r="AD60" s="347">
        <v>8387</v>
      </c>
      <c r="AE60" s="347">
        <v>8403</v>
      </c>
      <c r="AF60" s="347">
        <v>8467</v>
      </c>
      <c r="AG60" s="347">
        <v>8485</v>
      </c>
      <c r="AH60" s="347">
        <v>8496</v>
      </c>
      <c r="AI60" s="347">
        <v>8610</v>
      </c>
      <c r="AJ60" s="347">
        <v>8588</v>
      </c>
      <c r="AK60" s="347">
        <v>8717</v>
      </c>
      <c r="AL60" s="347">
        <v>8331</v>
      </c>
      <c r="AM60" s="348">
        <v>8402</v>
      </c>
      <c r="AN60" s="346">
        <v>8426</v>
      </c>
      <c r="AO60" s="347">
        <v>8490</v>
      </c>
      <c r="AP60" s="347">
        <v>8504</v>
      </c>
      <c r="AQ60" s="347">
        <v>8429</v>
      </c>
      <c r="AR60" s="347">
        <v>8445</v>
      </c>
      <c r="AS60" s="347">
        <v>8481</v>
      </c>
      <c r="AT60" s="347">
        <v>8468</v>
      </c>
      <c r="AU60" s="347">
        <v>8459</v>
      </c>
      <c r="AV60" s="347">
        <v>8321</v>
      </c>
      <c r="AW60" s="347">
        <v>8341</v>
      </c>
      <c r="AX60" s="347">
        <v>8318</v>
      </c>
      <c r="AY60" s="348">
        <v>8354</v>
      </c>
      <c r="AZ60" s="346">
        <v>8351</v>
      </c>
      <c r="BA60" s="347">
        <v>8363</v>
      </c>
      <c r="BB60" s="347">
        <v>8311</v>
      </c>
      <c r="BC60" s="347">
        <v>8270</v>
      </c>
      <c r="BD60" s="347">
        <v>8242</v>
      </c>
      <c r="BE60" s="347">
        <v>8195</v>
      </c>
      <c r="BF60" s="347">
        <v>8152</v>
      </c>
      <c r="BG60" s="347">
        <v>8057</v>
      </c>
      <c r="BH60" s="347">
        <v>8045</v>
      </c>
      <c r="BI60" s="347">
        <v>7957</v>
      </c>
      <c r="BJ60" s="347">
        <v>7959</v>
      </c>
      <c r="BK60" s="348">
        <v>8048</v>
      </c>
      <c r="BL60" s="346">
        <v>8059</v>
      </c>
      <c r="BM60" s="351">
        <v>8133</v>
      </c>
      <c r="BN60" s="351">
        <v>8058</v>
      </c>
      <c r="BO60" s="351">
        <v>8061</v>
      </c>
      <c r="BP60" s="351">
        <v>8073</v>
      </c>
      <c r="BQ60" s="351">
        <v>8022</v>
      </c>
      <c r="BR60" s="351">
        <v>7916</v>
      </c>
      <c r="BS60" s="351">
        <v>7847</v>
      </c>
      <c r="BT60" s="351">
        <v>7792</v>
      </c>
      <c r="BU60" s="351">
        <v>7815</v>
      </c>
      <c r="BV60" s="351">
        <v>7852</v>
      </c>
      <c r="BW60" s="348">
        <v>7912</v>
      </c>
      <c r="BX60" s="346">
        <v>7945</v>
      </c>
      <c r="BY60" s="351">
        <v>7959</v>
      </c>
      <c r="BZ60" s="351">
        <v>7950</v>
      </c>
      <c r="CA60" s="351">
        <v>7857</v>
      </c>
      <c r="CB60" s="351">
        <v>7674</v>
      </c>
      <c r="CC60" s="351">
        <v>7586</v>
      </c>
      <c r="CD60" s="351">
        <v>7520</v>
      </c>
      <c r="CE60" s="351">
        <v>7459</v>
      </c>
      <c r="CF60" s="351">
        <v>7389</v>
      </c>
      <c r="CG60" s="347">
        <v>7379</v>
      </c>
      <c r="CH60" s="347">
        <v>7340</v>
      </c>
      <c r="CI60" s="348">
        <v>7342</v>
      </c>
      <c r="CJ60" s="346">
        <v>7320</v>
      </c>
      <c r="CK60" s="347">
        <v>7316</v>
      </c>
      <c r="CL60" s="347">
        <v>7286</v>
      </c>
      <c r="CM60" s="347">
        <v>7299</v>
      </c>
      <c r="CN60" s="347">
        <v>7319</v>
      </c>
      <c r="CO60" s="347">
        <v>7387</v>
      </c>
      <c r="CP60" s="347">
        <v>7501</v>
      </c>
      <c r="CQ60" s="347">
        <v>7521</v>
      </c>
      <c r="CR60" s="347">
        <v>7516</v>
      </c>
      <c r="CS60" s="347">
        <v>7527</v>
      </c>
      <c r="CT60" s="347">
        <v>7584</v>
      </c>
      <c r="CU60" s="348">
        <v>7600</v>
      </c>
      <c r="CV60" s="346">
        <v>7584</v>
      </c>
      <c r="CW60" s="347">
        <v>7544</v>
      </c>
      <c r="CX60" s="347">
        <v>7491</v>
      </c>
      <c r="CY60" s="347">
        <v>7450</v>
      </c>
      <c r="CZ60" s="347">
        <v>7485</v>
      </c>
      <c r="DA60" s="347">
        <v>7565</v>
      </c>
      <c r="DB60" s="347">
        <v>7594</v>
      </c>
      <c r="DC60" s="347">
        <v>7567</v>
      </c>
      <c r="DD60" s="347">
        <v>7602</v>
      </c>
      <c r="DE60" s="347">
        <v>7591</v>
      </c>
      <c r="DF60" s="347">
        <v>7673</v>
      </c>
      <c r="DG60" s="348">
        <v>7686</v>
      </c>
      <c r="DH60" s="346">
        <v>7717</v>
      </c>
      <c r="DI60" s="347">
        <v>7716</v>
      </c>
      <c r="DJ60" s="347">
        <v>7757</v>
      </c>
      <c r="DK60" s="347">
        <v>7711</v>
      </c>
      <c r="DL60" s="347">
        <v>7691</v>
      </c>
      <c r="DM60" s="347">
        <v>7640</v>
      </c>
      <c r="DN60" s="347">
        <v>7571</v>
      </c>
      <c r="DO60" s="347">
        <v>7569</v>
      </c>
      <c r="DP60" s="347">
        <v>7564</v>
      </c>
      <c r="DQ60" s="347">
        <v>7481</v>
      </c>
      <c r="DR60" s="347">
        <v>7429</v>
      </c>
      <c r="DS60" s="350">
        <v>7517</v>
      </c>
      <c r="DT60" s="346">
        <v>7584</v>
      </c>
      <c r="DU60" s="347">
        <v>7749</v>
      </c>
      <c r="DV60" s="347">
        <v>7826</v>
      </c>
      <c r="DW60" s="347">
        <v>7893</v>
      </c>
      <c r="DX60" s="347">
        <v>7992</v>
      </c>
      <c r="DY60" s="347">
        <v>8001</v>
      </c>
      <c r="DZ60" s="347">
        <v>8036</v>
      </c>
      <c r="EA60" s="347">
        <v>7857</v>
      </c>
      <c r="EB60" s="347">
        <v>7931</v>
      </c>
      <c r="EC60" s="347">
        <v>7910</v>
      </c>
      <c r="ED60" s="347">
        <v>7875</v>
      </c>
      <c r="EE60" s="350">
        <v>7894</v>
      </c>
      <c r="EF60" s="346">
        <v>7907</v>
      </c>
      <c r="EG60" s="347">
        <v>7942</v>
      </c>
      <c r="EH60" s="347">
        <v>7910</v>
      </c>
      <c r="EI60" s="347">
        <v>7860</v>
      </c>
      <c r="EJ60" s="347">
        <v>7832</v>
      </c>
      <c r="EK60" s="347">
        <v>7863</v>
      </c>
      <c r="EL60" s="347">
        <v>7832</v>
      </c>
      <c r="EM60" s="347">
        <v>7819</v>
      </c>
      <c r="EN60" s="347">
        <v>7864</v>
      </c>
      <c r="EO60" s="347">
        <v>7841</v>
      </c>
      <c r="EP60" s="347">
        <v>7835</v>
      </c>
      <c r="EQ60" s="350">
        <v>7824</v>
      </c>
      <c r="ER60" s="346">
        <v>7896</v>
      </c>
      <c r="ES60" s="347">
        <v>7890</v>
      </c>
      <c r="ET60" s="347">
        <v>8002</v>
      </c>
      <c r="EU60" s="347">
        <v>8020</v>
      </c>
      <c r="EV60" s="347">
        <v>8084</v>
      </c>
      <c r="EW60" s="350">
        <v>8058</v>
      </c>
      <c r="EX60" s="350">
        <v>8315</v>
      </c>
      <c r="EY60" s="350">
        <v>8380</v>
      </c>
      <c r="EZ60" s="348">
        <v>8373</v>
      </c>
      <c r="FA60" s="348">
        <v>8507</v>
      </c>
      <c r="FB60" s="348">
        <v>8515</v>
      </c>
      <c r="FC60" s="348">
        <v>8712</v>
      </c>
      <c r="FD60" s="348">
        <v>8757</v>
      </c>
      <c r="FE60" s="348">
        <v>8729</v>
      </c>
      <c r="FF60" s="348">
        <v>8675</v>
      </c>
      <c r="FG60" s="348">
        <v>8691</v>
      </c>
      <c r="FH60" s="348">
        <v>8705</v>
      </c>
      <c r="FI60" s="348">
        <v>8645</v>
      </c>
      <c r="FJ60" s="348">
        <v>8622</v>
      </c>
      <c r="FK60" s="348">
        <v>8628</v>
      </c>
      <c r="FL60" s="348">
        <v>8607</v>
      </c>
      <c r="FM60" s="348"/>
      <c r="FN60" s="348"/>
      <c r="FO60" s="348"/>
      <c r="FP60" s="98">
        <v>-21</v>
      </c>
      <c r="FQ60" s="82">
        <v>-0.24398745207389336</v>
      </c>
      <c r="FR60" s="98">
        <v>-105</v>
      </c>
      <c r="FS60" s="82">
        <v>-1.3420245398773007</v>
      </c>
    </row>
    <row r="61" spans="1:175" ht="15" outlineLevel="2">
      <c r="A61" s="336">
        <v>842</v>
      </c>
      <c r="B61" s="51" t="s">
        <v>294</v>
      </c>
      <c r="C61" s="320" t="s">
        <v>366</v>
      </c>
      <c r="D61" s="346">
        <v>5340</v>
      </c>
      <c r="E61" s="347">
        <v>5680</v>
      </c>
      <c r="F61" s="347">
        <v>5658</v>
      </c>
      <c r="G61" s="347">
        <v>5632</v>
      </c>
      <c r="H61" s="347">
        <v>5624</v>
      </c>
      <c r="I61" s="347">
        <v>5639</v>
      </c>
      <c r="J61" s="347">
        <v>5626</v>
      </c>
      <c r="K61" s="347">
        <v>5623</v>
      </c>
      <c r="L61" s="347">
        <v>5588</v>
      </c>
      <c r="M61" s="347">
        <v>5665</v>
      </c>
      <c r="N61" s="347">
        <v>5661</v>
      </c>
      <c r="O61" s="348">
        <v>5808</v>
      </c>
      <c r="P61" s="346">
        <v>5786</v>
      </c>
      <c r="Q61" s="347">
        <v>5800</v>
      </c>
      <c r="R61" s="349">
        <v>5859</v>
      </c>
      <c r="S61" s="347">
        <v>5869</v>
      </c>
      <c r="T61" s="347">
        <v>5885</v>
      </c>
      <c r="U61" s="347">
        <v>5800</v>
      </c>
      <c r="V61" s="347">
        <v>5861</v>
      </c>
      <c r="W61" s="347">
        <v>5849</v>
      </c>
      <c r="X61" s="347">
        <v>5837</v>
      </c>
      <c r="Y61" s="347">
        <v>5793</v>
      </c>
      <c r="Z61" s="347">
        <v>5829</v>
      </c>
      <c r="AA61" s="348">
        <v>5852</v>
      </c>
      <c r="AB61" s="346">
        <v>5851</v>
      </c>
      <c r="AC61" s="347">
        <v>5878</v>
      </c>
      <c r="AD61" s="347">
        <v>5844</v>
      </c>
      <c r="AE61" s="347">
        <v>5869</v>
      </c>
      <c r="AF61" s="347">
        <v>5870</v>
      </c>
      <c r="AG61" s="347">
        <v>5894</v>
      </c>
      <c r="AH61" s="347">
        <v>5916</v>
      </c>
      <c r="AI61" s="347">
        <v>5896</v>
      </c>
      <c r="AJ61" s="347">
        <v>5945</v>
      </c>
      <c r="AK61" s="347">
        <v>5919</v>
      </c>
      <c r="AL61" s="347">
        <v>5913</v>
      </c>
      <c r="AM61" s="348">
        <v>5905</v>
      </c>
      <c r="AN61" s="346">
        <v>5927</v>
      </c>
      <c r="AO61" s="347">
        <v>5950</v>
      </c>
      <c r="AP61" s="347">
        <v>6021</v>
      </c>
      <c r="AQ61" s="347">
        <v>6023</v>
      </c>
      <c r="AR61" s="347">
        <v>6030</v>
      </c>
      <c r="AS61" s="347">
        <v>6019</v>
      </c>
      <c r="AT61" s="347">
        <v>6017</v>
      </c>
      <c r="AU61" s="347">
        <v>5974</v>
      </c>
      <c r="AV61" s="347">
        <v>5959</v>
      </c>
      <c r="AW61" s="347">
        <v>5951</v>
      </c>
      <c r="AX61" s="347">
        <v>5939</v>
      </c>
      <c r="AY61" s="348">
        <v>5903</v>
      </c>
      <c r="AZ61" s="346">
        <v>5861</v>
      </c>
      <c r="BA61" s="347">
        <v>5833</v>
      </c>
      <c r="BB61" s="347">
        <v>5853</v>
      </c>
      <c r="BC61" s="347">
        <v>5259</v>
      </c>
      <c r="BD61" s="347">
        <v>5753</v>
      </c>
      <c r="BE61" s="347">
        <v>5777</v>
      </c>
      <c r="BF61" s="347">
        <v>5782</v>
      </c>
      <c r="BG61" s="347">
        <v>5727</v>
      </c>
      <c r="BH61" s="347">
        <v>5679</v>
      </c>
      <c r="BI61" s="347">
        <v>5670</v>
      </c>
      <c r="BJ61" s="347">
        <v>5768</v>
      </c>
      <c r="BK61" s="348">
        <v>5813</v>
      </c>
      <c r="BL61" s="346">
        <v>5836</v>
      </c>
      <c r="BM61" s="351">
        <v>5881</v>
      </c>
      <c r="BN61" s="351">
        <v>5830</v>
      </c>
      <c r="BO61" s="351">
        <v>5836</v>
      </c>
      <c r="BP61" s="351">
        <v>5833</v>
      </c>
      <c r="BQ61" s="351">
        <v>5831</v>
      </c>
      <c r="BR61" s="351">
        <v>5857</v>
      </c>
      <c r="BS61" s="351">
        <v>5871</v>
      </c>
      <c r="BT61" s="351">
        <v>5889</v>
      </c>
      <c r="BU61" s="351">
        <v>5901</v>
      </c>
      <c r="BV61" s="351">
        <v>5903</v>
      </c>
      <c r="BW61" s="348">
        <v>5886</v>
      </c>
      <c r="BX61" s="346">
        <v>5886</v>
      </c>
      <c r="BY61" s="351">
        <v>5860</v>
      </c>
      <c r="BZ61" s="351">
        <v>5855</v>
      </c>
      <c r="CA61" s="351">
        <v>5847</v>
      </c>
      <c r="CB61" s="351">
        <v>5818</v>
      </c>
      <c r="CC61" s="351">
        <v>5691</v>
      </c>
      <c r="CD61" s="351">
        <v>5728</v>
      </c>
      <c r="CE61" s="351">
        <v>5727</v>
      </c>
      <c r="CF61" s="351">
        <v>5689</v>
      </c>
      <c r="CG61" s="347">
        <v>5693</v>
      </c>
      <c r="CH61" s="347">
        <v>5689</v>
      </c>
      <c r="CI61" s="348">
        <v>5660</v>
      </c>
      <c r="CJ61" s="346">
        <v>5606</v>
      </c>
      <c r="CK61" s="347">
        <v>5611</v>
      </c>
      <c r="CL61" s="347">
        <v>5617</v>
      </c>
      <c r="CM61" s="347">
        <v>5584</v>
      </c>
      <c r="CN61" s="347">
        <v>5607</v>
      </c>
      <c r="CO61" s="347">
        <v>5607</v>
      </c>
      <c r="CP61" s="347">
        <v>5633</v>
      </c>
      <c r="CQ61" s="347">
        <v>5651</v>
      </c>
      <c r="CR61" s="347">
        <v>5629</v>
      </c>
      <c r="CS61" s="347">
        <v>5632</v>
      </c>
      <c r="CT61" s="347">
        <v>5631</v>
      </c>
      <c r="CU61" s="348">
        <v>5635</v>
      </c>
      <c r="CV61" s="346">
        <v>5641</v>
      </c>
      <c r="CW61" s="347">
        <v>5634</v>
      </c>
      <c r="CX61" s="347">
        <v>5609</v>
      </c>
      <c r="CY61" s="347">
        <v>5663</v>
      </c>
      <c r="CZ61" s="347">
        <v>5655</v>
      </c>
      <c r="DA61" s="347">
        <v>5626</v>
      </c>
      <c r="DB61" s="347">
        <v>5600</v>
      </c>
      <c r="DC61" s="347">
        <v>5605</v>
      </c>
      <c r="DD61" s="347">
        <v>5581</v>
      </c>
      <c r="DE61" s="347">
        <v>5562</v>
      </c>
      <c r="DF61" s="347">
        <v>5553</v>
      </c>
      <c r="DG61" s="348">
        <v>5529</v>
      </c>
      <c r="DH61" s="346">
        <v>5546</v>
      </c>
      <c r="DI61" s="347">
        <v>5531</v>
      </c>
      <c r="DJ61" s="347">
        <v>5530</v>
      </c>
      <c r="DK61" s="347">
        <v>5523</v>
      </c>
      <c r="DL61" s="347">
        <v>5503</v>
      </c>
      <c r="DM61" s="347">
        <v>5499</v>
      </c>
      <c r="DN61" s="347">
        <v>5450</v>
      </c>
      <c r="DO61" s="347">
        <v>5467</v>
      </c>
      <c r="DP61" s="347">
        <v>5471</v>
      </c>
      <c r="DQ61" s="347">
        <v>5494</v>
      </c>
      <c r="DR61" s="347">
        <v>5474</v>
      </c>
      <c r="DS61" s="350">
        <v>5466</v>
      </c>
      <c r="DT61" s="346">
        <v>5472</v>
      </c>
      <c r="DU61" s="347">
        <v>5511</v>
      </c>
      <c r="DV61" s="347">
        <v>5452</v>
      </c>
      <c r="DW61" s="347">
        <v>5434</v>
      </c>
      <c r="DX61" s="347">
        <v>5492</v>
      </c>
      <c r="DY61" s="347">
        <v>5472</v>
      </c>
      <c r="DZ61" s="347">
        <v>5445</v>
      </c>
      <c r="EA61" s="347">
        <v>5409</v>
      </c>
      <c r="EB61" s="347">
        <v>5386</v>
      </c>
      <c r="EC61" s="347">
        <v>5364</v>
      </c>
      <c r="ED61" s="347">
        <v>5339</v>
      </c>
      <c r="EE61" s="350">
        <v>5333</v>
      </c>
      <c r="EF61" s="346">
        <v>5354</v>
      </c>
      <c r="EG61" s="347">
        <v>5387</v>
      </c>
      <c r="EH61" s="347">
        <v>5343</v>
      </c>
      <c r="EI61" s="347">
        <v>5322</v>
      </c>
      <c r="EJ61" s="347">
        <v>5320</v>
      </c>
      <c r="EK61" s="347">
        <v>5308</v>
      </c>
      <c r="EL61" s="347">
        <v>5306</v>
      </c>
      <c r="EM61" s="347">
        <v>5324</v>
      </c>
      <c r="EN61" s="347">
        <v>5368</v>
      </c>
      <c r="EO61" s="347">
        <v>5350</v>
      </c>
      <c r="EP61" s="347">
        <v>5333</v>
      </c>
      <c r="EQ61" s="350">
        <v>5323</v>
      </c>
      <c r="ER61" s="346">
        <v>5320</v>
      </c>
      <c r="ES61" s="347">
        <v>5332</v>
      </c>
      <c r="ET61" s="347">
        <v>5269</v>
      </c>
      <c r="EU61" s="347">
        <v>5225</v>
      </c>
      <c r="EV61" s="347">
        <v>5250</v>
      </c>
      <c r="EW61" s="350">
        <v>5273</v>
      </c>
      <c r="EX61" s="350">
        <v>5379</v>
      </c>
      <c r="EY61" s="350">
        <v>5376</v>
      </c>
      <c r="EZ61" s="348">
        <v>5360</v>
      </c>
      <c r="FA61" s="348">
        <v>5364</v>
      </c>
      <c r="FB61" s="348">
        <v>5380</v>
      </c>
      <c r="FC61" s="348">
        <v>5387</v>
      </c>
      <c r="FD61" s="348">
        <v>5398</v>
      </c>
      <c r="FE61" s="348">
        <v>5425</v>
      </c>
      <c r="FF61" s="348">
        <v>5383</v>
      </c>
      <c r="FG61" s="348">
        <v>5379</v>
      </c>
      <c r="FH61" s="348">
        <v>5382</v>
      </c>
      <c r="FI61" s="348">
        <v>5357</v>
      </c>
      <c r="FJ61" s="348">
        <v>5344</v>
      </c>
      <c r="FK61" s="348">
        <v>5359</v>
      </c>
      <c r="FL61" s="348">
        <v>5321</v>
      </c>
      <c r="FM61" s="348"/>
      <c r="FN61" s="348"/>
      <c r="FO61" s="348"/>
      <c r="FP61" s="98">
        <v>-38</v>
      </c>
      <c r="FQ61" s="82">
        <v>-0.71415147528660028</v>
      </c>
      <c r="FR61" s="98">
        <v>-66</v>
      </c>
      <c r="FS61" s="82">
        <v>-1.2399023107270337</v>
      </c>
    </row>
    <row r="62" spans="1:175" ht="15" outlineLevel="1">
      <c r="A62" s="44" t="s">
        <v>295</v>
      </c>
      <c r="B62" s="41"/>
      <c r="C62" s="45" t="s">
        <v>295</v>
      </c>
      <c r="D62" s="46">
        <v>146796</v>
      </c>
      <c r="E62" s="47">
        <v>147395</v>
      </c>
      <c r="F62" s="47">
        <v>146901</v>
      </c>
      <c r="G62" s="47">
        <v>145793</v>
      </c>
      <c r="H62" s="47">
        <v>145272</v>
      </c>
      <c r="I62" s="47">
        <v>146138</v>
      </c>
      <c r="J62" s="47">
        <v>142960</v>
      </c>
      <c r="K62" s="47">
        <v>145369</v>
      </c>
      <c r="L62" s="47">
        <v>142816</v>
      </c>
      <c r="M62" s="47">
        <v>143496</v>
      </c>
      <c r="N62" s="47">
        <v>143428</v>
      </c>
      <c r="O62" s="48">
        <v>145113</v>
      </c>
      <c r="P62" s="46">
        <v>145072</v>
      </c>
      <c r="Q62" s="47">
        <v>144973</v>
      </c>
      <c r="R62" s="49">
        <v>146244</v>
      </c>
      <c r="S62" s="47">
        <v>144325</v>
      </c>
      <c r="T62" s="47">
        <v>147573</v>
      </c>
      <c r="U62" s="47">
        <v>148320</v>
      </c>
      <c r="V62" s="47">
        <v>149101</v>
      </c>
      <c r="W62" s="47">
        <v>149225</v>
      </c>
      <c r="X62" s="47">
        <v>149509</v>
      </c>
      <c r="Y62" s="47">
        <v>150118</v>
      </c>
      <c r="Z62" s="47">
        <v>149890</v>
      </c>
      <c r="AA62" s="48">
        <v>149319</v>
      </c>
      <c r="AB62" s="46">
        <v>149979</v>
      </c>
      <c r="AC62" s="47">
        <v>150795</v>
      </c>
      <c r="AD62" s="47">
        <v>150534</v>
      </c>
      <c r="AE62" s="47">
        <v>150134</v>
      </c>
      <c r="AF62" s="47">
        <v>150669</v>
      </c>
      <c r="AG62" s="47">
        <v>149233</v>
      </c>
      <c r="AH62" s="47">
        <v>148519</v>
      </c>
      <c r="AI62" s="47">
        <v>147946</v>
      </c>
      <c r="AJ62" s="47">
        <v>148271</v>
      </c>
      <c r="AK62" s="47">
        <v>149505</v>
      </c>
      <c r="AL62" s="47">
        <v>149293</v>
      </c>
      <c r="AM62" s="48">
        <v>150047</v>
      </c>
      <c r="AN62" s="46">
        <v>149701</v>
      </c>
      <c r="AO62" s="47">
        <v>149281</v>
      </c>
      <c r="AP62" s="47">
        <v>149618</v>
      </c>
      <c r="AQ62" s="47">
        <v>148696</v>
      </c>
      <c r="AR62" s="47">
        <v>150102</v>
      </c>
      <c r="AS62" s="47">
        <v>149419</v>
      </c>
      <c r="AT62" s="47">
        <v>149306</v>
      </c>
      <c r="AU62" s="47">
        <v>149585</v>
      </c>
      <c r="AV62" s="47">
        <v>148724</v>
      </c>
      <c r="AW62" s="47">
        <v>149169</v>
      </c>
      <c r="AX62" s="47">
        <v>148935</v>
      </c>
      <c r="AY62" s="48">
        <v>149256</v>
      </c>
      <c r="AZ62" s="46">
        <v>149501</v>
      </c>
      <c r="BA62" s="47">
        <v>150200</v>
      </c>
      <c r="BB62" s="47">
        <v>149628</v>
      </c>
      <c r="BC62" s="47">
        <v>149481</v>
      </c>
      <c r="BD62" s="47">
        <v>149152</v>
      </c>
      <c r="BE62" s="47">
        <v>148714</v>
      </c>
      <c r="BF62" s="47">
        <v>148475</v>
      </c>
      <c r="BG62" s="47">
        <v>146729</v>
      </c>
      <c r="BH62" s="47">
        <v>147249</v>
      </c>
      <c r="BI62" s="47">
        <v>145972</v>
      </c>
      <c r="BJ62" s="47">
        <v>146961</v>
      </c>
      <c r="BK62" s="48">
        <v>148027</v>
      </c>
      <c r="BL62" s="46">
        <v>148197</v>
      </c>
      <c r="BM62" s="113">
        <v>148982</v>
      </c>
      <c r="BN62" s="113">
        <v>148899</v>
      </c>
      <c r="BO62" s="113">
        <v>148868</v>
      </c>
      <c r="BP62" s="113">
        <v>149061</v>
      </c>
      <c r="BQ62" s="113">
        <v>148737</v>
      </c>
      <c r="BR62" s="113">
        <v>145987</v>
      </c>
      <c r="BS62" s="113">
        <v>144988</v>
      </c>
      <c r="BT62" s="113">
        <v>144578</v>
      </c>
      <c r="BU62" s="113">
        <v>144700</v>
      </c>
      <c r="BV62" s="113">
        <v>144715</v>
      </c>
      <c r="BW62" s="48">
        <v>145082</v>
      </c>
      <c r="BX62" s="46">
        <v>145041</v>
      </c>
      <c r="BY62" s="113">
        <v>144441</v>
      </c>
      <c r="BZ62" s="113">
        <v>142920</v>
      </c>
      <c r="CA62" s="113">
        <v>141440</v>
      </c>
      <c r="CB62" s="113">
        <v>141043</v>
      </c>
      <c r="CC62" s="113">
        <v>139027</v>
      </c>
      <c r="CD62" s="113">
        <v>138730</v>
      </c>
      <c r="CE62" s="113">
        <v>138629</v>
      </c>
      <c r="CF62" s="113">
        <v>137915</v>
      </c>
      <c r="CG62" s="47">
        <v>137293</v>
      </c>
      <c r="CH62" s="47">
        <v>136956</v>
      </c>
      <c r="CI62" s="48">
        <v>136603</v>
      </c>
      <c r="CJ62" s="46">
        <v>136259</v>
      </c>
      <c r="CK62" s="47">
        <v>136292</v>
      </c>
      <c r="CL62" s="47">
        <v>135994</v>
      </c>
      <c r="CM62" s="47">
        <v>135838</v>
      </c>
      <c r="CN62" s="47">
        <v>136097</v>
      </c>
      <c r="CO62" s="47">
        <v>137052</v>
      </c>
      <c r="CP62" s="47">
        <v>138313</v>
      </c>
      <c r="CQ62" s="47">
        <v>138450</v>
      </c>
      <c r="CR62" s="47">
        <v>138367</v>
      </c>
      <c r="CS62" s="47">
        <v>138750</v>
      </c>
      <c r="CT62" s="47">
        <v>139489</v>
      </c>
      <c r="CU62" s="48">
        <v>140231</v>
      </c>
      <c r="CV62" s="46">
        <v>140355</v>
      </c>
      <c r="CW62" s="47">
        <v>140177</v>
      </c>
      <c r="CX62" s="47">
        <v>139452</v>
      </c>
      <c r="CY62" s="47">
        <v>139220</v>
      </c>
      <c r="CZ62" s="47">
        <v>139192</v>
      </c>
      <c r="DA62" s="47">
        <v>138342</v>
      </c>
      <c r="DB62" s="47">
        <v>138173</v>
      </c>
      <c r="DC62" s="47">
        <v>137640</v>
      </c>
      <c r="DD62" s="47">
        <v>137550</v>
      </c>
      <c r="DE62" s="47">
        <v>137723</v>
      </c>
      <c r="DF62" s="47">
        <v>138112</v>
      </c>
      <c r="DG62" s="48">
        <v>138105</v>
      </c>
      <c r="DH62" s="46">
        <v>138055</v>
      </c>
      <c r="DI62" s="47">
        <v>137595</v>
      </c>
      <c r="DJ62" s="47">
        <v>137713</v>
      </c>
      <c r="DK62" s="47">
        <v>136869</v>
      </c>
      <c r="DL62" s="47">
        <v>136343</v>
      </c>
      <c r="DM62" s="47">
        <v>135561</v>
      </c>
      <c r="DN62" s="47">
        <v>134506</v>
      </c>
      <c r="DO62" s="47">
        <v>133998</v>
      </c>
      <c r="DP62" s="47">
        <v>134016</v>
      </c>
      <c r="DQ62" s="47">
        <v>133147</v>
      </c>
      <c r="DR62" s="47">
        <v>132551</v>
      </c>
      <c r="DS62" s="50">
        <v>133773</v>
      </c>
      <c r="DT62" s="46">
        <v>134201</v>
      </c>
      <c r="DU62" s="47">
        <v>136711</v>
      </c>
      <c r="DV62" s="47">
        <v>137316</v>
      </c>
      <c r="DW62" s="47">
        <v>137582</v>
      </c>
      <c r="DX62" s="47">
        <v>138682</v>
      </c>
      <c r="DY62" s="47">
        <v>139163</v>
      </c>
      <c r="DZ62" s="47">
        <v>139485</v>
      </c>
      <c r="EA62" s="47">
        <v>137828</v>
      </c>
      <c r="EB62" s="47">
        <v>137988</v>
      </c>
      <c r="EC62" s="47">
        <v>137672</v>
      </c>
      <c r="ED62" s="47">
        <v>136853</v>
      </c>
      <c r="EE62" s="50">
        <v>136375</v>
      </c>
      <c r="EF62" s="46">
        <v>136539</v>
      </c>
      <c r="EG62" s="47">
        <v>136245</v>
      </c>
      <c r="EH62" s="47">
        <v>135419</v>
      </c>
      <c r="EI62" s="47">
        <v>134742</v>
      </c>
      <c r="EJ62" s="47">
        <v>134118</v>
      </c>
      <c r="EK62" s="47">
        <v>133968</v>
      </c>
      <c r="EL62" s="47">
        <v>133770</v>
      </c>
      <c r="EM62" s="47">
        <v>133492</v>
      </c>
      <c r="EN62" s="47">
        <v>135383</v>
      </c>
      <c r="EO62" s="47">
        <v>134954</v>
      </c>
      <c r="EP62" s="47">
        <v>134698</v>
      </c>
      <c r="EQ62" s="50">
        <v>134758</v>
      </c>
      <c r="ER62" s="46">
        <v>135129</v>
      </c>
      <c r="ES62" s="47">
        <v>135336</v>
      </c>
      <c r="ET62" s="47">
        <v>136469</v>
      </c>
      <c r="EU62" s="47">
        <v>135858</v>
      </c>
      <c r="EV62" s="47">
        <v>136419</v>
      </c>
      <c r="EW62" s="50">
        <v>135993</v>
      </c>
      <c r="EX62" s="50">
        <v>139493</v>
      </c>
      <c r="EY62" s="50">
        <v>139961</v>
      </c>
      <c r="EZ62" s="48">
        <v>139616</v>
      </c>
      <c r="FA62" s="48">
        <v>139949</v>
      </c>
      <c r="FB62" s="48">
        <v>139765</v>
      </c>
      <c r="FC62" s="48">
        <v>140669</v>
      </c>
      <c r="FD62" s="48">
        <v>141931</v>
      </c>
      <c r="FE62" s="48">
        <v>142595</v>
      </c>
      <c r="FF62" s="48">
        <v>141379</v>
      </c>
      <c r="FG62" s="48">
        <v>140914</v>
      </c>
      <c r="FH62" s="48">
        <v>141060</v>
      </c>
      <c r="FI62" s="48">
        <v>140394</v>
      </c>
      <c r="FJ62" s="48">
        <v>140555</v>
      </c>
      <c r="FK62" s="48">
        <v>140718</v>
      </c>
      <c r="FL62" s="48">
        <v>140435</v>
      </c>
      <c r="FM62" s="48"/>
      <c r="FN62" s="48"/>
      <c r="FO62" s="48"/>
      <c r="FP62" s="98">
        <v>-283</v>
      </c>
      <c r="FQ62" s="82">
        <v>-0.20151671591839643</v>
      </c>
      <c r="FR62" s="98">
        <v>-234</v>
      </c>
      <c r="FS62" s="82">
        <v>-0.17364460737024889</v>
      </c>
    </row>
    <row r="63" spans="1:175" ht="15" outlineLevel="2">
      <c r="A63" s="336">
        <v>38</v>
      </c>
      <c r="B63" s="51" t="s">
        <v>295</v>
      </c>
      <c r="C63" s="320" t="s">
        <v>367</v>
      </c>
      <c r="D63" s="346">
        <v>10033</v>
      </c>
      <c r="E63" s="347">
        <v>10028</v>
      </c>
      <c r="F63" s="347">
        <v>9953</v>
      </c>
      <c r="G63" s="347">
        <v>9870</v>
      </c>
      <c r="H63" s="347">
        <v>9789</v>
      </c>
      <c r="I63" s="347">
        <v>9845</v>
      </c>
      <c r="J63" s="347">
        <v>9769</v>
      </c>
      <c r="K63" s="347">
        <v>9802</v>
      </c>
      <c r="L63" s="347">
        <v>9663</v>
      </c>
      <c r="M63" s="347">
        <v>9788</v>
      </c>
      <c r="N63" s="347">
        <v>9779</v>
      </c>
      <c r="O63" s="348">
        <v>9947</v>
      </c>
      <c r="P63" s="346">
        <v>9960</v>
      </c>
      <c r="Q63" s="347">
        <v>9897</v>
      </c>
      <c r="R63" s="349">
        <v>9873</v>
      </c>
      <c r="S63" s="347">
        <v>9847</v>
      </c>
      <c r="T63" s="347">
        <v>9821</v>
      </c>
      <c r="U63" s="347">
        <v>9881</v>
      </c>
      <c r="V63" s="347">
        <v>9936</v>
      </c>
      <c r="W63" s="347">
        <v>9872</v>
      </c>
      <c r="X63" s="347">
        <v>9837</v>
      </c>
      <c r="Y63" s="347">
        <v>9794</v>
      </c>
      <c r="Z63" s="347">
        <v>9744</v>
      </c>
      <c r="AA63" s="348">
        <v>9791</v>
      </c>
      <c r="AB63" s="346">
        <v>9778</v>
      </c>
      <c r="AC63" s="347">
        <v>9784</v>
      </c>
      <c r="AD63" s="347">
        <v>9788</v>
      </c>
      <c r="AE63" s="347">
        <v>9803</v>
      </c>
      <c r="AF63" s="347">
        <v>9806</v>
      </c>
      <c r="AG63" s="347">
        <v>9775</v>
      </c>
      <c r="AH63" s="347">
        <v>9790</v>
      </c>
      <c r="AI63" s="347">
        <v>9750</v>
      </c>
      <c r="AJ63" s="347">
        <v>9951</v>
      </c>
      <c r="AK63" s="347">
        <v>9947</v>
      </c>
      <c r="AL63" s="347">
        <v>9944</v>
      </c>
      <c r="AM63" s="348">
        <v>9916</v>
      </c>
      <c r="AN63" s="346">
        <v>9929</v>
      </c>
      <c r="AO63" s="347">
        <v>9851</v>
      </c>
      <c r="AP63" s="347">
        <v>9884</v>
      </c>
      <c r="AQ63" s="347">
        <v>9805</v>
      </c>
      <c r="AR63" s="347">
        <v>9752</v>
      </c>
      <c r="AS63" s="347">
        <v>9798</v>
      </c>
      <c r="AT63" s="347">
        <v>9761</v>
      </c>
      <c r="AU63" s="347">
        <v>9716</v>
      </c>
      <c r="AV63" s="347">
        <v>9784</v>
      </c>
      <c r="AW63" s="347">
        <v>9775</v>
      </c>
      <c r="AX63" s="347">
        <v>9780</v>
      </c>
      <c r="AY63" s="348">
        <v>9816</v>
      </c>
      <c r="AZ63" s="346">
        <v>9760</v>
      </c>
      <c r="BA63" s="347">
        <v>9712</v>
      </c>
      <c r="BB63" s="347">
        <v>9730</v>
      </c>
      <c r="BC63" s="347">
        <v>9694</v>
      </c>
      <c r="BD63" s="347">
        <v>9586</v>
      </c>
      <c r="BE63" s="347">
        <v>9611</v>
      </c>
      <c r="BF63" s="347">
        <v>9586</v>
      </c>
      <c r="BG63" s="347">
        <v>9491</v>
      </c>
      <c r="BH63" s="347">
        <v>9445</v>
      </c>
      <c r="BI63" s="347">
        <v>9384</v>
      </c>
      <c r="BJ63" s="347">
        <v>9479</v>
      </c>
      <c r="BK63" s="348">
        <v>9551</v>
      </c>
      <c r="BL63" s="346">
        <v>9570</v>
      </c>
      <c r="BM63" s="351">
        <v>9562</v>
      </c>
      <c r="BN63" s="351">
        <v>9563</v>
      </c>
      <c r="BO63" s="351">
        <v>9576</v>
      </c>
      <c r="BP63" s="351">
        <v>9576</v>
      </c>
      <c r="BQ63" s="351">
        <v>9594</v>
      </c>
      <c r="BR63" s="351">
        <v>9600</v>
      </c>
      <c r="BS63" s="351">
        <v>9589</v>
      </c>
      <c r="BT63" s="351">
        <v>9593</v>
      </c>
      <c r="BU63" s="351">
        <v>9553</v>
      </c>
      <c r="BV63" s="351">
        <v>9479</v>
      </c>
      <c r="BW63" s="348">
        <v>9456</v>
      </c>
      <c r="BX63" s="346">
        <v>9407</v>
      </c>
      <c r="BY63" s="351">
        <v>9360</v>
      </c>
      <c r="BZ63" s="351">
        <v>9322</v>
      </c>
      <c r="CA63" s="351">
        <v>9259</v>
      </c>
      <c r="CB63" s="351">
        <v>9254</v>
      </c>
      <c r="CC63" s="351">
        <v>8855</v>
      </c>
      <c r="CD63" s="351">
        <v>8944</v>
      </c>
      <c r="CE63" s="351">
        <v>8935</v>
      </c>
      <c r="CF63" s="351">
        <v>8909</v>
      </c>
      <c r="CG63" s="347">
        <v>8888</v>
      </c>
      <c r="CH63" s="347">
        <v>8866</v>
      </c>
      <c r="CI63" s="348">
        <v>8820</v>
      </c>
      <c r="CJ63" s="346">
        <v>8835</v>
      </c>
      <c r="CK63" s="347">
        <v>8843</v>
      </c>
      <c r="CL63" s="347">
        <v>8880</v>
      </c>
      <c r="CM63" s="347">
        <v>8848</v>
      </c>
      <c r="CN63" s="347">
        <v>8875</v>
      </c>
      <c r="CO63" s="347">
        <v>8913</v>
      </c>
      <c r="CP63" s="347">
        <v>8959</v>
      </c>
      <c r="CQ63" s="347">
        <v>8987</v>
      </c>
      <c r="CR63" s="347">
        <v>8998</v>
      </c>
      <c r="CS63" s="347">
        <v>9012</v>
      </c>
      <c r="CT63" s="347">
        <v>8988</v>
      </c>
      <c r="CU63" s="348">
        <v>8964</v>
      </c>
      <c r="CV63" s="346">
        <v>8954</v>
      </c>
      <c r="CW63" s="347">
        <v>8944</v>
      </c>
      <c r="CX63" s="347">
        <v>8880</v>
      </c>
      <c r="CY63" s="347">
        <v>8832</v>
      </c>
      <c r="CZ63" s="347">
        <v>8801</v>
      </c>
      <c r="DA63" s="347">
        <v>8758</v>
      </c>
      <c r="DB63" s="347">
        <v>8753</v>
      </c>
      <c r="DC63" s="347">
        <v>8715</v>
      </c>
      <c r="DD63" s="347">
        <v>8718</v>
      </c>
      <c r="DE63" s="347">
        <v>8679</v>
      </c>
      <c r="DF63" s="347">
        <v>8682</v>
      </c>
      <c r="DG63" s="348">
        <v>8669</v>
      </c>
      <c r="DH63" s="346">
        <v>8657</v>
      </c>
      <c r="DI63" s="347">
        <v>8674</v>
      </c>
      <c r="DJ63" s="347">
        <v>8659</v>
      </c>
      <c r="DK63" s="347">
        <v>8656</v>
      </c>
      <c r="DL63" s="347">
        <v>8653</v>
      </c>
      <c r="DM63" s="347">
        <v>8611</v>
      </c>
      <c r="DN63" s="347">
        <v>8588</v>
      </c>
      <c r="DO63" s="347">
        <v>8587</v>
      </c>
      <c r="DP63" s="347">
        <v>8612</v>
      </c>
      <c r="DQ63" s="347">
        <v>8562</v>
      </c>
      <c r="DR63" s="347">
        <v>8567</v>
      </c>
      <c r="DS63" s="350">
        <v>8550</v>
      </c>
      <c r="DT63" s="346">
        <v>8583</v>
      </c>
      <c r="DU63" s="347">
        <v>8581</v>
      </c>
      <c r="DV63" s="347">
        <v>8559</v>
      </c>
      <c r="DW63" s="347">
        <v>8531</v>
      </c>
      <c r="DX63" s="347">
        <v>8608</v>
      </c>
      <c r="DY63" s="347">
        <v>8581</v>
      </c>
      <c r="DZ63" s="347">
        <v>8576</v>
      </c>
      <c r="EA63" s="347">
        <v>8570</v>
      </c>
      <c r="EB63" s="347">
        <v>8537</v>
      </c>
      <c r="EC63" s="347">
        <v>8522</v>
      </c>
      <c r="ED63" s="347">
        <v>8555</v>
      </c>
      <c r="EE63" s="350">
        <v>8534</v>
      </c>
      <c r="EF63" s="346">
        <v>8524</v>
      </c>
      <c r="EG63" s="347">
        <v>8546</v>
      </c>
      <c r="EH63" s="347">
        <v>8493</v>
      </c>
      <c r="EI63" s="347">
        <v>8480</v>
      </c>
      <c r="EJ63" s="347">
        <v>8490</v>
      </c>
      <c r="EK63" s="347">
        <v>8478</v>
      </c>
      <c r="EL63" s="347">
        <v>8480</v>
      </c>
      <c r="EM63" s="347">
        <v>8468</v>
      </c>
      <c r="EN63" s="347">
        <v>8536</v>
      </c>
      <c r="EO63" s="347">
        <v>8524</v>
      </c>
      <c r="EP63" s="347">
        <v>8518</v>
      </c>
      <c r="EQ63" s="350">
        <v>8522</v>
      </c>
      <c r="ER63" s="346">
        <v>8523</v>
      </c>
      <c r="ES63" s="347">
        <v>8558</v>
      </c>
      <c r="ET63" s="347">
        <v>8513</v>
      </c>
      <c r="EU63" s="347">
        <v>8484</v>
      </c>
      <c r="EV63" s="347">
        <v>8532</v>
      </c>
      <c r="EW63" s="350">
        <v>8501</v>
      </c>
      <c r="EX63" s="350">
        <v>8595</v>
      </c>
      <c r="EY63" s="350">
        <v>8593</v>
      </c>
      <c r="EZ63" s="348">
        <v>8557</v>
      </c>
      <c r="FA63" s="348">
        <v>8553</v>
      </c>
      <c r="FB63" s="348">
        <v>8541</v>
      </c>
      <c r="FC63" s="348">
        <v>8560</v>
      </c>
      <c r="FD63" s="348">
        <v>8591</v>
      </c>
      <c r="FE63" s="348">
        <v>8671</v>
      </c>
      <c r="FF63" s="348">
        <v>8569</v>
      </c>
      <c r="FG63" s="348">
        <v>8545</v>
      </c>
      <c r="FH63" s="348">
        <v>8566</v>
      </c>
      <c r="FI63" s="348">
        <v>8529</v>
      </c>
      <c r="FJ63" s="348">
        <v>8499</v>
      </c>
      <c r="FK63" s="348">
        <v>8510</v>
      </c>
      <c r="FL63" s="348">
        <v>8516</v>
      </c>
      <c r="FM63" s="348"/>
      <c r="FN63" s="348"/>
      <c r="FO63" s="348"/>
      <c r="FP63" s="98">
        <v>6</v>
      </c>
      <c r="FQ63" s="82">
        <v>7.0455612963832778E-2</v>
      </c>
      <c r="FR63" s="98">
        <v>-44</v>
      </c>
      <c r="FS63" s="82">
        <v>-0.51631072518188215</v>
      </c>
    </row>
    <row r="64" spans="1:175" ht="15" outlineLevel="2">
      <c r="A64" s="336">
        <v>86</v>
      </c>
      <c r="B64" s="51" t="s">
        <v>295</v>
      </c>
      <c r="C64" s="320" t="s">
        <v>368</v>
      </c>
      <c r="D64" s="346">
        <v>3390</v>
      </c>
      <c r="E64" s="347">
        <v>3399</v>
      </c>
      <c r="F64" s="347">
        <v>3371</v>
      </c>
      <c r="G64" s="347">
        <v>3381</v>
      </c>
      <c r="H64" s="347">
        <v>3353</v>
      </c>
      <c r="I64" s="347">
        <v>3340</v>
      </c>
      <c r="J64" s="347">
        <v>3349</v>
      </c>
      <c r="K64" s="347">
        <v>3334</v>
      </c>
      <c r="L64" s="347">
        <v>3440</v>
      </c>
      <c r="M64" s="347">
        <v>3447</v>
      </c>
      <c r="N64" s="347">
        <v>3520</v>
      </c>
      <c r="O64" s="348">
        <v>3603</v>
      </c>
      <c r="P64" s="346">
        <v>3626</v>
      </c>
      <c r="Q64" s="347">
        <v>3615</v>
      </c>
      <c r="R64" s="349">
        <v>3568</v>
      </c>
      <c r="S64" s="347">
        <v>3555</v>
      </c>
      <c r="T64" s="347">
        <v>3545</v>
      </c>
      <c r="U64" s="347">
        <v>3574</v>
      </c>
      <c r="V64" s="347">
        <v>3586</v>
      </c>
      <c r="W64" s="347">
        <v>3594</v>
      </c>
      <c r="X64" s="347">
        <v>3657</v>
      </c>
      <c r="Y64" s="347">
        <v>3664</v>
      </c>
      <c r="Z64" s="347">
        <v>3662</v>
      </c>
      <c r="AA64" s="348">
        <v>3614</v>
      </c>
      <c r="AB64" s="346">
        <v>3525</v>
      </c>
      <c r="AC64" s="347">
        <v>3540</v>
      </c>
      <c r="AD64" s="347">
        <v>3542</v>
      </c>
      <c r="AE64" s="347">
        <v>3498</v>
      </c>
      <c r="AF64" s="347">
        <v>3591</v>
      </c>
      <c r="AG64" s="347">
        <v>3575</v>
      </c>
      <c r="AH64" s="347">
        <v>3583</v>
      </c>
      <c r="AI64" s="347">
        <v>3597</v>
      </c>
      <c r="AJ64" s="347">
        <v>3574</v>
      </c>
      <c r="AK64" s="347">
        <v>3622</v>
      </c>
      <c r="AL64" s="347">
        <v>3643</v>
      </c>
      <c r="AM64" s="348">
        <v>3672</v>
      </c>
      <c r="AN64" s="346">
        <v>3621</v>
      </c>
      <c r="AO64" s="347">
        <v>3585</v>
      </c>
      <c r="AP64" s="347">
        <v>3551</v>
      </c>
      <c r="AQ64" s="347">
        <v>3532</v>
      </c>
      <c r="AR64" s="347">
        <v>3610</v>
      </c>
      <c r="AS64" s="347">
        <v>3570</v>
      </c>
      <c r="AT64" s="347">
        <v>3573</v>
      </c>
      <c r="AU64" s="347">
        <v>3595</v>
      </c>
      <c r="AV64" s="347">
        <v>3562</v>
      </c>
      <c r="AW64" s="347">
        <v>3571</v>
      </c>
      <c r="AX64" s="347">
        <v>3524</v>
      </c>
      <c r="AY64" s="348">
        <v>3502</v>
      </c>
      <c r="AZ64" s="346">
        <v>3546</v>
      </c>
      <c r="BA64" s="347">
        <v>3572</v>
      </c>
      <c r="BB64" s="347">
        <v>3559</v>
      </c>
      <c r="BC64" s="347">
        <v>3581</v>
      </c>
      <c r="BD64" s="347">
        <v>3579</v>
      </c>
      <c r="BE64" s="347">
        <v>3542</v>
      </c>
      <c r="BF64" s="347">
        <v>3523</v>
      </c>
      <c r="BG64" s="347">
        <v>3468</v>
      </c>
      <c r="BH64" s="347">
        <v>3531</v>
      </c>
      <c r="BI64" s="347">
        <v>3496</v>
      </c>
      <c r="BJ64" s="347">
        <v>3467</v>
      </c>
      <c r="BK64" s="348">
        <v>3498</v>
      </c>
      <c r="BL64" s="346">
        <v>3476</v>
      </c>
      <c r="BM64" s="351">
        <v>3502</v>
      </c>
      <c r="BN64" s="351">
        <v>3481</v>
      </c>
      <c r="BO64" s="351">
        <v>3449</v>
      </c>
      <c r="BP64" s="351">
        <v>3448</v>
      </c>
      <c r="BQ64" s="351">
        <v>3431</v>
      </c>
      <c r="BR64" s="351">
        <v>3310</v>
      </c>
      <c r="BS64" s="351">
        <v>3261</v>
      </c>
      <c r="BT64" s="351">
        <v>3212</v>
      </c>
      <c r="BU64" s="351">
        <v>3183</v>
      </c>
      <c r="BV64" s="351">
        <v>3189</v>
      </c>
      <c r="BW64" s="348">
        <v>3210</v>
      </c>
      <c r="BX64" s="346">
        <v>3219</v>
      </c>
      <c r="BY64" s="351">
        <v>3231</v>
      </c>
      <c r="BZ64" s="351">
        <v>3194</v>
      </c>
      <c r="CA64" s="351">
        <v>3152</v>
      </c>
      <c r="CB64" s="351">
        <v>3135</v>
      </c>
      <c r="CC64" s="351">
        <v>3123</v>
      </c>
      <c r="CD64" s="351">
        <v>3101</v>
      </c>
      <c r="CE64" s="351">
        <v>3093</v>
      </c>
      <c r="CF64" s="351">
        <v>3057</v>
      </c>
      <c r="CG64" s="347">
        <v>3043</v>
      </c>
      <c r="CH64" s="347">
        <v>3019</v>
      </c>
      <c r="CI64" s="348">
        <v>2978</v>
      </c>
      <c r="CJ64" s="346">
        <v>2970</v>
      </c>
      <c r="CK64" s="347">
        <v>2956</v>
      </c>
      <c r="CL64" s="347">
        <v>2929</v>
      </c>
      <c r="CM64" s="347">
        <v>2924</v>
      </c>
      <c r="CN64" s="347">
        <v>2928</v>
      </c>
      <c r="CO64" s="347">
        <v>2955</v>
      </c>
      <c r="CP64" s="347">
        <v>2955</v>
      </c>
      <c r="CQ64" s="347">
        <v>2990</v>
      </c>
      <c r="CR64" s="347">
        <v>2997</v>
      </c>
      <c r="CS64" s="347">
        <v>3000</v>
      </c>
      <c r="CT64" s="347">
        <v>3008</v>
      </c>
      <c r="CU64" s="348">
        <v>3027</v>
      </c>
      <c r="CV64" s="346">
        <v>2992</v>
      </c>
      <c r="CW64" s="347">
        <v>2980</v>
      </c>
      <c r="CX64" s="347">
        <v>2969</v>
      </c>
      <c r="CY64" s="347">
        <v>2970</v>
      </c>
      <c r="CZ64" s="347">
        <v>2976</v>
      </c>
      <c r="DA64" s="347">
        <v>2949</v>
      </c>
      <c r="DB64" s="347">
        <v>2959</v>
      </c>
      <c r="DC64" s="347">
        <v>2914</v>
      </c>
      <c r="DD64" s="347">
        <v>2916</v>
      </c>
      <c r="DE64" s="347">
        <v>2915</v>
      </c>
      <c r="DF64" s="347">
        <v>2900</v>
      </c>
      <c r="DG64" s="348">
        <v>2874</v>
      </c>
      <c r="DH64" s="346">
        <v>2845</v>
      </c>
      <c r="DI64" s="347">
        <v>2815</v>
      </c>
      <c r="DJ64" s="347">
        <v>2829</v>
      </c>
      <c r="DK64" s="347">
        <v>2820</v>
      </c>
      <c r="DL64" s="347">
        <v>2824</v>
      </c>
      <c r="DM64" s="347">
        <v>2797</v>
      </c>
      <c r="DN64" s="347">
        <v>2767</v>
      </c>
      <c r="DO64" s="347">
        <v>2750</v>
      </c>
      <c r="DP64" s="347">
        <v>2747</v>
      </c>
      <c r="DQ64" s="347">
        <v>2721</v>
      </c>
      <c r="DR64" s="347">
        <v>2701</v>
      </c>
      <c r="DS64" s="350">
        <v>2744</v>
      </c>
      <c r="DT64" s="346">
        <v>2762</v>
      </c>
      <c r="DU64" s="347">
        <v>2783</v>
      </c>
      <c r="DV64" s="347">
        <v>2794</v>
      </c>
      <c r="DW64" s="347">
        <v>2785</v>
      </c>
      <c r="DX64" s="347">
        <v>2817</v>
      </c>
      <c r="DY64" s="347">
        <v>2812</v>
      </c>
      <c r="DZ64" s="347">
        <v>2804</v>
      </c>
      <c r="EA64" s="347">
        <v>2781</v>
      </c>
      <c r="EB64" s="347">
        <v>2802</v>
      </c>
      <c r="EC64" s="347">
        <v>2791</v>
      </c>
      <c r="ED64" s="347">
        <v>2780</v>
      </c>
      <c r="EE64" s="350">
        <v>2772</v>
      </c>
      <c r="EF64" s="346">
        <v>2785</v>
      </c>
      <c r="EG64" s="347">
        <v>2771</v>
      </c>
      <c r="EH64" s="347">
        <v>2757</v>
      </c>
      <c r="EI64" s="347">
        <v>2729</v>
      </c>
      <c r="EJ64" s="347">
        <v>2702</v>
      </c>
      <c r="EK64" s="347">
        <v>2713</v>
      </c>
      <c r="EL64" s="347">
        <v>2714</v>
      </c>
      <c r="EM64" s="347">
        <v>2714</v>
      </c>
      <c r="EN64" s="347">
        <v>2744</v>
      </c>
      <c r="EO64" s="347">
        <v>2732</v>
      </c>
      <c r="EP64" s="347">
        <v>2728</v>
      </c>
      <c r="EQ64" s="350">
        <v>2724</v>
      </c>
      <c r="ER64" s="346">
        <v>2725</v>
      </c>
      <c r="ES64" s="347">
        <v>2735</v>
      </c>
      <c r="ET64" s="347">
        <v>2717</v>
      </c>
      <c r="EU64" s="347">
        <v>2706</v>
      </c>
      <c r="EV64" s="347">
        <v>2713</v>
      </c>
      <c r="EW64" s="350">
        <v>2691</v>
      </c>
      <c r="EX64" s="350">
        <v>2725</v>
      </c>
      <c r="EY64" s="350">
        <v>2740</v>
      </c>
      <c r="EZ64" s="348">
        <v>2717</v>
      </c>
      <c r="FA64" s="348">
        <v>2736</v>
      </c>
      <c r="FB64" s="348">
        <v>2717</v>
      </c>
      <c r="FC64" s="348">
        <v>2749</v>
      </c>
      <c r="FD64" s="348">
        <v>2752</v>
      </c>
      <c r="FE64" s="348">
        <v>2749</v>
      </c>
      <c r="FF64" s="348">
        <v>2715</v>
      </c>
      <c r="FG64" s="348">
        <v>2716</v>
      </c>
      <c r="FH64" s="348">
        <v>2710</v>
      </c>
      <c r="FI64" s="348">
        <v>2676</v>
      </c>
      <c r="FJ64" s="348">
        <v>2693</v>
      </c>
      <c r="FK64" s="348">
        <v>2708</v>
      </c>
      <c r="FL64" s="348">
        <v>2705</v>
      </c>
      <c r="FM64" s="348"/>
      <c r="FN64" s="348"/>
      <c r="FO64" s="348"/>
      <c r="FP64" s="98">
        <v>-3</v>
      </c>
      <c r="FQ64" s="82">
        <v>-0.11090573012939001</v>
      </c>
      <c r="FR64" s="98">
        <v>-44</v>
      </c>
      <c r="FS64" s="82">
        <v>-1.6152716593245229</v>
      </c>
    </row>
    <row r="65" spans="1:175" ht="15" outlineLevel="2">
      <c r="A65" s="336">
        <v>107</v>
      </c>
      <c r="B65" s="51" t="s">
        <v>295</v>
      </c>
      <c r="C65" s="320" t="s">
        <v>369</v>
      </c>
      <c r="D65" s="346">
        <v>6849</v>
      </c>
      <c r="E65" s="347">
        <v>6881</v>
      </c>
      <c r="F65" s="347">
        <v>6862</v>
      </c>
      <c r="G65" s="347">
        <v>6847</v>
      </c>
      <c r="H65" s="347">
        <v>6835</v>
      </c>
      <c r="I65" s="347">
        <v>6882</v>
      </c>
      <c r="J65" s="347">
        <v>6856</v>
      </c>
      <c r="K65" s="347">
        <v>6847</v>
      </c>
      <c r="L65" s="347">
        <v>6820</v>
      </c>
      <c r="M65" s="347">
        <v>6868</v>
      </c>
      <c r="N65" s="347">
        <v>6822</v>
      </c>
      <c r="O65" s="348">
        <v>6916</v>
      </c>
      <c r="P65" s="346">
        <v>6933</v>
      </c>
      <c r="Q65" s="347">
        <v>6862</v>
      </c>
      <c r="R65" s="349">
        <v>6885</v>
      </c>
      <c r="S65" s="347">
        <v>6219</v>
      </c>
      <c r="T65" s="347">
        <v>6653</v>
      </c>
      <c r="U65" s="347">
        <v>6581</v>
      </c>
      <c r="V65" s="347">
        <v>6682</v>
      </c>
      <c r="W65" s="347">
        <v>6670</v>
      </c>
      <c r="X65" s="347">
        <v>6714</v>
      </c>
      <c r="Y65" s="347">
        <v>6740</v>
      </c>
      <c r="Z65" s="347">
        <v>6723</v>
      </c>
      <c r="AA65" s="348">
        <v>6804</v>
      </c>
      <c r="AB65" s="346">
        <v>6744</v>
      </c>
      <c r="AC65" s="347">
        <v>6732</v>
      </c>
      <c r="AD65" s="347">
        <v>6728</v>
      </c>
      <c r="AE65" s="347">
        <v>6702</v>
      </c>
      <c r="AF65" s="347">
        <v>6690</v>
      </c>
      <c r="AG65" s="347">
        <v>6621</v>
      </c>
      <c r="AH65" s="347">
        <v>6586</v>
      </c>
      <c r="AI65" s="347">
        <v>6616</v>
      </c>
      <c r="AJ65" s="347">
        <v>6681</v>
      </c>
      <c r="AK65" s="347">
        <v>6705</v>
      </c>
      <c r="AL65" s="347">
        <v>6668</v>
      </c>
      <c r="AM65" s="348">
        <v>6675</v>
      </c>
      <c r="AN65" s="346">
        <v>6680</v>
      </c>
      <c r="AO65" s="347">
        <v>6639</v>
      </c>
      <c r="AP65" s="347">
        <v>6663</v>
      </c>
      <c r="AQ65" s="347">
        <v>6674</v>
      </c>
      <c r="AR65" s="347">
        <v>6685</v>
      </c>
      <c r="AS65" s="347">
        <v>6641</v>
      </c>
      <c r="AT65" s="347">
        <v>6605</v>
      </c>
      <c r="AU65" s="347">
        <v>6595</v>
      </c>
      <c r="AV65" s="347">
        <v>6548</v>
      </c>
      <c r="AW65" s="347">
        <v>6554</v>
      </c>
      <c r="AX65" s="347">
        <v>6538</v>
      </c>
      <c r="AY65" s="348">
        <v>6552</v>
      </c>
      <c r="AZ65" s="346">
        <v>6549</v>
      </c>
      <c r="BA65" s="347">
        <v>6548</v>
      </c>
      <c r="BB65" s="347">
        <v>6561</v>
      </c>
      <c r="BC65" s="347">
        <v>6527</v>
      </c>
      <c r="BD65" s="347">
        <v>6468</v>
      </c>
      <c r="BE65" s="347">
        <v>6508</v>
      </c>
      <c r="BF65" s="347">
        <v>6498</v>
      </c>
      <c r="BG65" s="347">
        <v>6431</v>
      </c>
      <c r="BH65" s="347">
        <v>6440</v>
      </c>
      <c r="BI65" s="347">
        <v>6399</v>
      </c>
      <c r="BJ65" s="347">
        <v>6442</v>
      </c>
      <c r="BK65" s="348">
        <v>6465</v>
      </c>
      <c r="BL65" s="346">
        <v>6423</v>
      </c>
      <c r="BM65" s="351">
        <v>6392</v>
      </c>
      <c r="BN65" s="351">
        <v>6367</v>
      </c>
      <c r="BO65" s="351">
        <v>6403</v>
      </c>
      <c r="BP65" s="351">
        <v>6389</v>
      </c>
      <c r="BQ65" s="351">
        <v>6332</v>
      </c>
      <c r="BR65" s="351">
        <v>6234</v>
      </c>
      <c r="BS65" s="351">
        <v>6185</v>
      </c>
      <c r="BT65" s="351">
        <v>6176</v>
      </c>
      <c r="BU65" s="351">
        <v>6171</v>
      </c>
      <c r="BV65" s="351">
        <v>6184</v>
      </c>
      <c r="BW65" s="348">
        <v>6182</v>
      </c>
      <c r="BX65" s="346">
        <v>6162</v>
      </c>
      <c r="BY65" s="351">
        <v>6148</v>
      </c>
      <c r="BZ65" s="351">
        <v>6104</v>
      </c>
      <c r="CA65" s="351">
        <v>6071</v>
      </c>
      <c r="CB65" s="351">
        <v>6008</v>
      </c>
      <c r="CC65" s="351">
        <v>5896</v>
      </c>
      <c r="CD65" s="351">
        <v>5967</v>
      </c>
      <c r="CE65" s="351">
        <v>5956</v>
      </c>
      <c r="CF65" s="351">
        <v>5927</v>
      </c>
      <c r="CG65" s="347">
        <v>5896</v>
      </c>
      <c r="CH65" s="347">
        <v>5863</v>
      </c>
      <c r="CI65" s="348">
        <v>5837</v>
      </c>
      <c r="CJ65" s="346">
        <v>5842</v>
      </c>
      <c r="CK65" s="347">
        <v>5887</v>
      </c>
      <c r="CL65" s="347">
        <v>5898</v>
      </c>
      <c r="CM65" s="347">
        <v>5916</v>
      </c>
      <c r="CN65" s="347">
        <v>5936</v>
      </c>
      <c r="CO65" s="347">
        <v>5971</v>
      </c>
      <c r="CP65" s="347">
        <v>6033</v>
      </c>
      <c r="CQ65" s="347">
        <v>6086</v>
      </c>
      <c r="CR65" s="347">
        <v>6090</v>
      </c>
      <c r="CS65" s="347">
        <v>6050</v>
      </c>
      <c r="CT65" s="347">
        <v>6042</v>
      </c>
      <c r="CU65" s="348">
        <v>6016</v>
      </c>
      <c r="CV65" s="346">
        <v>6005</v>
      </c>
      <c r="CW65" s="347">
        <v>6003</v>
      </c>
      <c r="CX65" s="347">
        <v>5960</v>
      </c>
      <c r="CY65" s="347">
        <v>5981</v>
      </c>
      <c r="CZ65" s="347">
        <v>6001</v>
      </c>
      <c r="DA65" s="347">
        <v>5979</v>
      </c>
      <c r="DB65" s="347">
        <v>5990</v>
      </c>
      <c r="DC65" s="347">
        <v>5999</v>
      </c>
      <c r="DD65" s="347">
        <v>5977</v>
      </c>
      <c r="DE65" s="347">
        <v>5962</v>
      </c>
      <c r="DF65" s="347">
        <v>5993</v>
      </c>
      <c r="DG65" s="348">
        <v>5953</v>
      </c>
      <c r="DH65" s="346">
        <v>5945</v>
      </c>
      <c r="DI65" s="347">
        <v>5860</v>
      </c>
      <c r="DJ65" s="347">
        <v>5876</v>
      </c>
      <c r="DK65" s="347">
        <v>5829</v>
      </c>
      <c r="DL65" s="347">
        <v>5833</v>
      </c>
      <c r="DM65" s="347">
        <v>5768</v>
      </c>
      <c r="DN65" s="347">
        <v>5739</v>
      </c>
      <c r="DO65" s="347">
        <v>5735</v>
      </c>
      <c r="DP65" s="347">
        <v>5744</v>
      </c>
      <c r="DQ65" s="347">
        <v>5699</v>
      </c>
      <c r="DR65" s="347">
        <v>5676</v>
      </c>
      <c r="DS65" s="350">
        <v>5657</v>
      </c>
      <c r="DT65" s="346">
        <v>5592</v>
      </c>
      <c r="DU65" s="347">
        <v>5646</v>
      </c>
      <c r="DV65" s="347">
        <v>5636</v>
      </c>
      <c r="DW65" s="347">
        <v>5676</v>
      </c>
      <c r="DX65" s="347">
        <v>5720</v>
      </c>
      <c r="DY65" s="347">
        <v>5722</v>
      </c>
      <c r="DZ65" s="347">
        <v>5732</v>
      </c>
      <c r="EA65" s="347">
        <v>5706</v>
      </c>
      <c r="EB65" s="347">
        <v>5692</v>
      </c>
      <c r="EC65" s="347">
        <v>5714</v>
      </c>
      <c r="ED65" s="347">
        <v>5683</v>
      </c>
      <c r="EE65" s="350">
        <v>5715</v>
      </c>
      <c r="EF65" s="346">
        <v>5729</v>
      </c>
      <c r="EG65" s="347">
        <v>5769</v>
      </c>
      <c r="EH65" s="347">
        <v>5738</v>
      </c>
      <c r="EI65" s="347">
        <v>5738</v>
      </c>
      <c r="EJ65" s="347">
        <v>5720</v>
      </c>
      <c r="EK65" s="347">
        <v>5700</v>
      </c>
      <c r="EL65" s="347">
        <v>5747</v>
      </c>
      <c r="EM65" s="347">
        <v>5777</v>
      </c>
      <c r="EN65" s="347">
        <v>5839</v>
      </c>
      <c r="EO65" s="347">
        <v>5824</v>
      </c>
      <c r="EP65" s="347">
        <v>5808</v>
      </c>
      <c r="EQ65" s="350">
        <v>5793</v>
      </c>
      <c r="ER65" s="346">
        <v>5808</v>
      </c>
      <c r="ES65" s="347">
        <v>5796</v>
      </c>
      <c r="ET65" s="347">
        <v>5721</v>
      </c>
      <c r="EU65" s="347">
        <v>5681</v>
      </c>
      <c r="EV65" s="347">
        <v>5668</v>
      </c>
      <c r="EW65" s="350">
        <v>5653</v>
      </c>
      <c r="EX65" s="350">
        <v>5738</v>
      </c>
      <c r="EY65" s="350">
        <v>5747</v>
      </c>
      <c r="EZ65" s="348">
        <v>5709</v>
      </c>
      <c r="FA65" s="348">
        <v>5728</v>
      </c>
      <c r="FB65" s="348">
        <v>5707</v>
      </c>
      <c r="FC65" s="348">
        <v>5687</v>
      </c>
      <c r="FD65" s="348">
        <v>5747</v>
      </c>
      <c r="FE65" s="348">
        <v>5759</v>
      </c>
      <c r="FF65" s="348">
        <v>5672</v>
      </c>
      <c r="FG65" s="348">
        <v>5638</v>
      </c>
      <c r="FH65" s="348">
        <v>5657</v>
      </c>
      <c r="FI65" s="348">
        <v>5632</v>
      </c>
      <c r="FJ65" s="348">
        <v>5629</v>
      </c>
      <c r="FK65" s="348">
        <v>5650</v>
      </c>
      <c r="FL65" s="348">
        <v>5647</v>
      </c>
      <c r="FM65" s="348"/>
      <c r="FN65" s="348"/>
      <c r="FO65" s="348"/>
      <c r="FP65" s="98">
        <v>-3</v>
      </c>
      <c r="FQ65" s="82">
        <v>-5.3125553391181156E-2</v>
      </c>
      <c r="FR65" s="98">
        <v>-40</v>
      </c>
      <c r="FS65" s="82">
        <v>-0.69048852062834454</v>
      </c>
    </row>
    <row r="66" spans="1:175" ht="15" outlineLevel="2">
      <c r="A66" s="336">
        <v>134</v>
      </c>
      <c r="B66" s="51" t="s">
        <v>295</v>
      </c>
      <c r="C66" s="320" t="s">
        <v>370</v>
      </c>
      <c r="D66" s="346">
        <v>6480</v>
      </c>
      <c r="E66" s="347">
        <v>6525</v>
      </c>
      <c r="F66" s="347">
        <v>6498</v>
      </c>
      <c r="G66" s="347">
        <v>6499</v>
      </c>
      <c r="H66" s="347">
        <v>6492</v>
      </c>
      <c r="I66" s="347">
        <v>6512</v>
      </c>
      <c r="J66" s="347">
        <v>6511</v>
      </c>
      <c r="K66" s="347">
        <v>6500</v>
      </c>
      <c r="L66" s="347">
        <v>6541</v>
      </c>
      <c r="M66" s="347">
        <v>6544</v>
      </c>
      <c r="N66" s="347">
        <v>6558</v>
      </c>
      <c r="O66" s="348">
        <v>6689</v>
      </c>
      <c r="P66" s="346">
        <v>6671</v>
      </c>
      <c r="Q66" s="347">
        <v>6714</v>
      </c>
      <c r="R66" s="349">
        <v>6779</v>
      </c>
      <c r="S66" s="347">
        <v>6319</v>
      </c>
      <c r="T66" s="347">
        <v>6344</v>
      </c>
      <c r="U66" s="347">
        <v>6636</v>
      </c>
      <c r="V66" s="347">
        <v>6607</v>
      </c>
      <c r="W66" s="347">
        <v>6568</v>
      </c>
      <c r="X66" s="347">
        <v>6589</v>
      </c>
      <c r="Y66" s="347">
        <v>6647</v>
      </c>
      <c r="Z66" s="347">
        <v>6628</v>
      </c>
      <c r="AA66" s="348">
        <v>6610</v>
      </c>
      <c r="AB66" s="346">
        <v>6849</v>
      </c>
      <c r="AC66" s="347">
        <v>6866</v>
      </c>
      <c r="AD66" s="347">
        <v>6841</v>
      </c>
      <c r="AE66" s="347">
        <v>6803</v>
      </c>
      <c r="AF66" s="347">
        <v>6765</v>
      </c>
      <c r="AG66" s="347">
        <v>6739</v>
      </c>
      <c r="AH66" s="347">
        <v>6671</v>
      </c>
      <c r="AI66" s="347">
        <v>6722</v>
      </c>
      <c r="AJ66" s="347">
        <v>6721</v>
      </c>
      <c r="AK66" s="347">
        <v>6747</v>
      </c>
      <c r="AL66" s="347">
        <v>6704</v>
      </c>
      <c r="AM66" s="348">
        <v>6738</v>
      </c>
      <c r="AN66" s="346">
        <v>6737</v>
      </c>
      <c r="AO66" s="347">
        <v>6750</v>
      </c>
      <c r="AP66" s="347">
        <v>6716</v>
      </c>
      <c r="AQ66" s="347">
        <v>6665</v>
      </c>
      <c r="AR66" s="347">
        <v>6677</v>
      </c>
      <c r="AS66" s="347">
        <v>6662</v>
      </c>
      <c r="AT66" s="347">
        <v>6678</v>
      </c>
      <c r="AU66" s="347">
        <v>6676</v>
      </c>
      <c r="AV66" s="347">
        <v>6633</v>
      </c>
      <c r="AW66" s="347">
        <v>6657</v>
      </c>
      <c r="AX66" s="347">
        <v>6623</v>
      </c>
      <c r="AY66" s="348">
        <v>6662</v>
      </c>
      <c r="AZ66" s="346">
        <v>6651</v>
      </c>
      <c r="BA66" s="347">
        <v>6668</v>
      </c>
      <c r="BB66" s="347">
        <v>6632</v>
      </c>
      <c r="BC66" s="347">
        <v>6634</v>
      </c>
      <c r="BD66" s="347">
        <v>6641</v>
      </c>
      <c r="BE66" s="347">
        <v>6580</v>
      </c>
      <c r="BF66" s="347">
        <v>6585</v>
      </c>
      <c r="BG66" s="347">
        <v>6530</v>
      </c>
      <c r="BH66" s="347">
        <v>6523</v>
      </c>
      <c r="BI66" s="347">
        <v>6484</v>
      </c>
      <c r="BJ66" s="347">
        <v>6471</v>
      </c>
      <c r="BK66" s="348">
        <v>6495</v>
      </c>
      <c r="BL66" s="346">
        <v>6485</v>
      </c>
      <c r="BM66" s="351">
        <v>6492</v>
      </c>
      <c r="BN66" s="351">
        <v>6488</v>
      </c>
      <c r="BO66" s="351">
        <v>6484</v>
      </c>
      <c r="BP66" s="351">
        <v>6490</v>
      </c>
      <c r="BQ66" s="351">
        <v>6464</v>
      </c>
      <c r="BR66" s="351">
        <v>6406</v>
      </c>
      <c r="BS66" s="351">
        <v>6370</v>
      </c>
      <c r="BT66" s="351">
        <v>6343</v>
      </c>
      <c r="BU66" s="351">
        <v>6321</v>
      </c>
      <c r="BV66" s="351">
        <v>6291</v>
      </c>
      <c r="BW66" s="348">
        <v>6294</v>
      </c>
      <c r="BX66" s="346">
        <v>6292</v>
      </c>
      <c r="BY66" s="351">
        <v>6282</v>
      </c>
      <c r="BZ66" s="351">
        <v>6267</v>
      </c>
      <c r="CA66" s="351">
        <v>6188</v>
      </c>
      <c r="CB66" s="351">
        <v>6148</v>
      </c>
      <c r="CC66" s="351">
        <v>6117</v>
      </c>
      <c r="CD66" s="351">
        <v>6108</v>
      </c>
      <c r="CE66" s="351">
        <v>6099</v>
      </c>
      <c r="CF66" s="351">
        <v>6091</v>
      </c>
      <c r="CG66" s="347">
        <v>6057</v>
      </c>
      <c r="CH66" s="347">
        <v>6091</v>
      </c>
      <c r="CI66" s="348">
        <v>6090</v>
      </c>
      <c r="CJ66" s="346">
        <v>6063</v>
      </c>
      <c r="CK66" s="347">
        <v>6051</v>
      </c>
      <c r="CL66" s="347">
        <v>6062</v>
      </c>
      <c r="CM66" s="347">
        <v>6050</v>
      </c>
      <c r="CN66" s="347">
        <v>6043</v>
      </c>
      <c r="CO66" s="347">
        <v>6078</v>
      </c>
      <c r="CP66" s="347">
        <v>6120</v>
      </c>
      <c r="CQ66" s="347">
        <v>6150</v>
      </c>
      <c r="CR66" s="347">
        <v>6149</v>
      </c>
      <c r="CS66" s="347">
        <v>6170</v>
      </c>
      <c r="CT66" s="347">
        <v>6185</v>
      </c>
      <c r="CU66" s="348">
        <v>6210</v>
      </c>
      <c r="CV66" s="346">
        <v>6204</v>
      </c>
      <c r="CW66" s="347">
        <v>6177</v>
      </c>
      <c r="CX66" s="347">
        <v>6191</v>
      </c>
      <c r="CY66" s="347">
        <v>6174</v>
      </c>
      <c r="CZ66" s="347">
        <v>6151</v>
      </c>
      <c r="DA66" s="347">
        <v>6143</v>
      </c>
      <c r="DB66" s="347">
        <v>6138</v>
      </c>
      <c r="DC66" s="347">
        <v>6103</v>
      </c>
      <c r="DD66" s="347">
        <v>6114</v>
      </c>
      <c r="DE66" s="347">
        <v>6153</v>
      </c>
      <c r="DF66" s="347">
        <v>6171</v>
      </c>
      <c r="DG66" s="348">
        <v>6170</v>
      </c>
      <c r="DH66" s="346">
        <v>6169</v>
      </c>
      <c r="DI66" s="347">
        <v>6130</v>
      </c>
      <c r="DJ66" s="347">
        <v>6150</v>
      </c>
      <c r="DK66" s="347">
        <v>6136</v>
      </c>
      <c r="DL66" s="347">
        <v>6117</v>
      </c>
      <c r="DM66" s="347">
        <v>6099</v>
      </c>
      <c r="DN66" s="347">
        <v>6085</v>
      </c>
      <c r="DO66" s="347">
        <v>6072</v>
      </c>
      <c r="DP66" s="347">
        <v>6067</v>
      </c>
      <c r="DQ66" s="347">
        <v>6058</v>
      </c>
      <c r="DR66" s="347">
        <v>6037</v>
      </c>
      <c r="DS66" s="350">
        <v>6124</v>
      </c>
      <c r="DT66" s="346">
        <v>6176</v>
      </c>
      <c r="DU66" s="347">
        <v>6230</v>
      </c>
      <c r="DV66" s="347">
        <v>6245</v>
      </c>
      <c r="DW66" s="347">
        <v>6254</v>
      </c>
      <c r="DX66" s="347">
        <v>6283</v>
      </c>
      <c r="DY66" s="347">
        <v>6312</v>
      </c>
      <c r="DZ66" s="347">
        <v>6348</v>
      </c>
      <c r="EA66" s="347">
        <v>6317</v>
      </c>
      <c r="EB66" s="347">
        <v>6348</v>
      </c>
      <c r="EC66" s="347">
        <v>6327</v>
      </c>
      <c r="ED66" s="347">
        <v>6299</v>
      </c>
      <c r="EE66" s="350">
        <v>6310</v>
      </c>
      <c r="EF66" s="346">
        <v>6341</v>
      </c>
      <c r="EG66" s="347">
        <v>6349</v>
      </c>
      <c r="EH66" s="347">
        <v>6324</v>
      </c>
      <c r="EI66" s="347">
        <v>6308</v>
      </c>
      <c r="EJ66" s="347">
        <v>6294</v>
      </c>
      <c r="EK66" s="347">
        <v>6325</v>
      </c>
      <c r="EL66" s="347">
        <v>6334</v>
      </c>
      <c r="EM66" s="347">
        <v>6328</v>
      </c>
      <c r="EN66" s="347">
        <v>6309</v>
      </c>
      <c r="EO66" s="347">
        <v>6331</v>
      </c>
      <c r="EP66" s="347">
        <v>6320</v>
      </c>
      <c r="EQ66" s="350">
        <v>6312</v>
      </c>
      <c r="ER66" s="346">
        <v>6300</v>
      </c>
      <c r="ES66" s="347">
        <v>6289</v>
      </c>
      <c r="ET66" s="347">
        <v>6294</v>
      </c>
      <c r="EU66" s="347">
        <v>6301</v>
      </c>
      <c r="EV66" s="347">
        <v>6324</v>
      </c>
      <c r="EW66" s="350">
        <v>6319</v>
      </c>
      <c r="EX66" s="350">
        <v>6395</v>
      </c>
      <c r="EY66" s="350">
        <v>6399</v>
      </c>
      <c r="EZ66" s="348">
        <v>6413</v>
      </c>
      <c r="FA66" s="348">
        <v>6405</v>
      </c>
      <c r="FB66" s="348">
        <v>6378</v>
      </c>
      <c r="FC66" s="348">
        <v>6394</v>
      </c>
      <c r="FD66" s="348">
        <v>6404</v>
      </c>
      <c r="FE66" s="348">
        <v>6367</v>
      </c>
      <c r="FF66" s="348">
        <v>6344</v>
      </c>
      <c r="FG66" s="348">
        <v>6329</v>
      </c>
      <c r="FH66" s="348">
        <v>6305</v>
      </c>
      <c r="FI66" s="348">
        <v>6245</v>
      </c>
      <c r="FJ66" s="348">
        <v>6257</v>
      </c>
      <c r="FK66" s="348">
        <v>6261</v>
      </c>
      <c r="FL66" s="348">
        <v>6254</v>
      </c>
      <c r="FM66" s="348"/>
      <c r="FN66" s="348"/>
      <c r="FO66" s="348"/>
      <c r="FP66" s="98">
        <v>-7</v>
      </c>
      <c r="FQ66" s="82">
        <v>-0.11192836584585865</v>
      </c>
      <c r="FR66" s="98">
        <v>-140</v>
      </c>
      <c r="FS66" s="82">
        <v>-2.2179974651457544</v>
      </c>
    </row>
    <row r="67" spans="1:175" ht="15" outlineLevel="2">
      <c r="A67" s="336">
        <v>150</v>
      </c>
      <c r="B67" s="51" t="s">
        <v>295</v>
      </c>
      <c r="C67" s="320" t="s">
        <v>371</v>
      </c>
      <c r="D67" s="346">
        <v>2129</v>
      </c>
      <c r="E67" s="347">
        <v>2143</v>
      </c>
      <c r="F67" s="347">
        <v>2100</v>
      </c>
      <c r="G67" s="347">
        <v>2079</v>
      </c>
      <c r="H67" s="347">
        <v>2084</v>
      </c>
      <c r="I67" s="347">
        <v>2106</v>
      </c>
      <c r="J67" s="347">
        <v>2068</v>
      </c>
      <c r="K67" s="347">
        <v>2106</v>
      </c>
      <c r="L67" s="347">
        <v>2027</v>
      </c>
      <c r="M67" s="347">
        <v>2075</v>
      </c>
      <c r="N67" s="347">
        <v>2088</v>
      </c>
      <c r="O67" s="348">
        <v>2078</v>
      </c>
      <c r="P67" s="346">
        <v>2031</v>
      </c>
      <c r="Q67" s="347">
        <v>2088</v>
      </c>
      <c r="R67" s="349">
        <v>2109</v>
      </c>
      <c r="S67" s="347">
        <v>2051</v>
      </c>
      <c r="T67" s="347">
        <v>2010</v>
      </c>
      <c r="U67" s="347">
        <v>2018</v>
      </c>
      <c r="V67" s="347">
        <v>2067</v>
      </c>
      <c r="W67" s="347">
        <v>2133</v>
      </c>
      <c r="X67" s="347">
        <v>2101</v>
      </c>
      <c r="Y67" s="347">
        <v>2094</v>
      </c>
      <c r="Z67" s="347">
        <v>2094</v>
      </c>
      <c r="AA67" s="348">
        <v>2069</v>
      </c>
      <c r="AB67" s="346">
        <v>2058</v>
      </c>
      <c r="AC67" s="347">
        <v>2064</v>
      </c>
      <c r="AD67" s="347">
        <v>2011</v>
      </c>
      <c r="AE67" s="347">
        <v>1970</v>
      </c>
      <c r="AF67" s="347">
        <v>1940</v>
      </c>
      <c r="AG67" s="347">
        <v>1882</v>
      </c>
      <c r="AH67" s="347">
        <v>1805</v>
      </c>
      <c r="AI67" s="347">
        <v>1795</v>
      </c>
      <c r="AJ67" s="347">
        <v>1793</v>
      </c>
      <c r="AK67" s="347">
        <v>1792</v>
      </c>
      <c r="AL67" s="347">
        <v>1773</v>
      </c>
      <c r="AM67" s="348">
        <v>1800</v>
      </c>
      <c r="AN67" s="346">
        <v>1810</v>
      </c>
      <c r="AO67" s="347">
        <v>1783</v>
      </c>
      <c r="AP67" s="347">
        <v>1802</v>
      </c>
      <c r="AQ67" s="347">
        <v>1767</v>
      </c>
      <c r="AR67" s="347">
        <v>1780</v>
      </c>
      <c r="AS67" s="347">
        <v>1783</v>
      </c>
      <c r="AT67" s="347">
        <v>1792</v>
      </c>
      <c r="AU67" s="347">
        <v>1783</v>
      </c>
      <c r="AV67" s="347">
        <v>1769</v>
      </c>
      <c r="AW67" s="347">
        <v>1754</v>
      </c>
      <c r="AX67" s="347">
        <v>1701</v>
      </c>
      <c r="AY67" s="348">
        <v>1714</v>
      </c>
      <c r="AZ67" s="346">
        <v>1721</v>
      </c>
      <c r="BA67" s="347">
        <v>1735</v>
      </c>
      <c r="BB67" s="347">
        <v>1726</v>
      </c>
      <c r="BC67" s="347">
        <v>1762</v>
      </c>
      <c r="BD67" s="347">
        <v>1767</v>
      </c>
      <c r="BE67" s="347">
        <v>1720</v>
      </c>
      <c r="BF67" s="347">
        <v>1694</v>
      </c>
      <c r="BG67" s="347">
        <v>1662</v>
      </c>
      <c r="BH67" s="347">
        <v>1689</v>
      </c>
      <c r="BI67" s="347">
        <v>1655</v>
      </c>
      <c r="BJ67" s="347">
        <v>1656</v>
      </c>
      <c r="BK67" s="348">
        <v>1681</v>
      </c>
      <c r="BL67" s="346">
        <v>1690</v>
      </c>
      <c r="BM67" s="351">
        <v>1699</v>
      </c>
      <c r="BN67" s="351">
        <v>1693</v>
      </c>
      <c r="BO67" s="351">
        <v>1697</v>
      </c>
      <c r="BP67" s="351">
        <v>1701</v>
      </c>
      <c r="BQ67" s="351">
        <v>1688</v>
      </c>
      <c r="BR67" s="351">
        <v>1587</v>
      </c>
      <c r="BS67" s="351">
        <v>1548</v>
      </c>
      <c r="BT67" s="351">
        <v>1540</v>
      </c>
      <c r="BU67" s="351">
        <v>1554</v>
      </c>
      <c r="BV67" s="351">
        <v>1578</v>
      </c>
      <c r="BW67" s="348">
        <v>1585</v>
      </c>
      <c r="BX67" s="346">
        <v>1587</v>
      </c>
      <c r="BY67" s="351">
        <v>1597</v>
      </c>
      <c r="BZ67" s="351">
        <v>1610</v>
      </c>
      <c r="CA67" s="351">
        <v>1579</v>
      </c>
      <c r="CB67" s="351">
        <v>1583</v>
      </c>
      <c r="CC67" s="351">
        <v>1572</v>
      </c>
      <c r="CD67" s="351">
        <v>1564</v>
      </c>
      <c r="CE67" s="351">
        <v>1585</v>
      </c>
      <c r="CF67" s="351">
        <v>1593</v>
      </c>
      <c r="CG67" s="347">
        <v>1596</v>
      </c>
      <c r="CH67" s="347">
        <v>1591</v>
      </c>
      <c r="CI67" s="348">
        <v>1578</v>
      </c>
      <c r="CJ67" s="346">
        <v>1569</v>
      </c>
      <c r="CK67" s="347">
        <v>1563</v>
      </c>
      <c r="CL67" s="347">
        <v>1548</v>
      </c>
      <c r="CM67" s="347">
        <v>1561</v>
      </c>
      <c r="CN67" s="347">
        <v>1537</v>
      </c>
      <c r="CO67" s="347">
        <v>1543</v>
      </c>
      <c r="CP67" s="347">
        <v>1565</v>
      </c>
      <c r="CQ67" s="347">
        <v>1551</v>
      </c>
      <c r="CR67" s="347">
        <v>1554</v>
      </c>
      <c r="CS67" s="347">
        <v>1569</v>
      </c>
      <c r="CT67" s="347">
        <v>1577</v>
      </c>
      <c r="CU67" s="348">
        <v>1583</v>
      </c>
      <c r="CV67" s="346">
        <v>1589</v>
      </c>
      <c r="CW67" s="347">
        <v>1576</v>
      </c>
      <c r="CX67" s="347">
        <v>1567</v>
      </c>
      <c r="CY67" s="347">
        <v>1583</v>
      </c>
      <c r="CZ67" s="347">
        <v>1600</v>
      </c>
      <c r="DA67" s="347">
        <v>1603</v>
      </c>
      <c r="DB67" s="347">
        <v>1581</v>
      </c>
      <c r="DC67" s="347">
        <v>1580</v>
      </c>
      <c r="DD67" s="347">
        <v>1588</v>
      </c>
      <c r="DE67" s="347">
        <v>1584</v>
      </c>
      <c r="DF67" s="347">
        <v>1597</v>
      </c>
      <c r="DG67" s="348">
        <v>1588</v>
      </c>
      <c r="DH67" s="346">
        <v>1571</v>
      </c>
      <c r="DI67" s="347">
        <v>1584</v>
      </c>
      <c r="DJ67" s="347">
        <v>1583</v>
      </c>
      <c r="DK67" s="347">
        <v>1564</v>
      </c>
      <c r="DL67" s="347">
        <v>1559</v>
      </c>
      <c r="DM67" s="347">
        <v>1550</v>
      </c>
      <c r="DN67" s="347">
        <v>1544</v>
      </c>
      <c r="DO67" s="347">
        <v>1551</v>
      </c>
      <c r="DP67" s="347">
        <v>1566</v>
      </c>
      <c r="DQ67" s="347">
        <v>1549</v>
      </c>
      <c r="DR67" s="347">
        <v>1548</v>
      </c>
      <c r="DS67" s="350">
        <v>1573</v>
      </c>
      <c r="DT67" s="346">
        <v>1560</v>
      </c>
      <c r="DU67" s="347">
        <v>1586</v>
      </c>
      <c r="DV67" s="347">
        <v>1596</v>
      </c>
      <c r="DW67" s="347">
        <v>1600</v>
      </c>
      <c r="DX67" s="347">
        <v>1614</v>
      </c>
      <c r="DY67" s="347">
        <v>1612</v>
      </c>
      <c r="DZ67" s="347">
        <v>1612</v>
      </c>
      <c r="EA67" s="347">
        <v>1592</v>
      </c>
      <c r="EB67" s="347">
        <v>1595</v>
      </c>
      <c r="EC67" s="347">
        <v>1590</v>
      </c>
      <c r="ED67" s="347">
        <v>1582</v>
      </c>
      <c r="EE67" s="350">
        <v>1572</v>
      </c>
      <c r="EF67" s="346">
        <v>1584</v>
      </c>
      <c r="EG67" s="347">
        <v>1589</v>
      </c>
      <c r="EH67" s="347">
        <v>1568</v>
      </c>
      <c r="EI67" s="347">
        <v>1556</v>
      </c>
      <c r="EJ67" s="347">
        <v>1544</v>
      </c>
      <c r="EK67" s="347">
        <v>1556</v>
      </c>
      <c r="EL67" s="347">
        <v>1535</v>
      </c>
      <c r="EM67" s="347">
        <v>1544</v>
      </c>
      <c r="EN67" s="347">
        <v>1548</v>
      </c>
      <c r="EO67" s="347">
        <v>1556</v>
      </c>
      <c r="EP67" s="347">
        <v>1544</v>
      </c>
      <c r="EQ67" s="350">
        <v>1551</v>
      </c>
      <c r="ER67" s="346">
        <v>1565</v>
      </c>
      <c r="ES67" s="347">
        <v>1550</v>
      </c>
      <c r="ET67" s="347">
        <v>1535</v>
      </c>
      <c r="EU67" s="347">
        <v>1541</v>
      </c>
      <c r="EV67" s="347">
        <v>1546</v>
      </c>
      <c r="EW67" s="350">
        <v>1528</v>
      </c>
      <c r="EX67" s="350">
        <v>1621</v>
      </c>
      <c r="EY67" s="350">
        <v>1618</v>
      </c>
      <c r="EZ67" s="348">
        <v>1616</v>
      </c>
      <c r="FA67" s="348">
        <v>1620</v>
      </c>
      <c r="FB67" s="348">
        <v>1626</v>
      </c>
      <c r="FC67" s="348">
        <v>1641</v>
      </c>
      <c r="FD67" s="348">
        <v>1653</v>
      </c>
      <c r="FE67" s="348">
        <v>1648</v>
      </c>
      <c r="FF67" s="348">
        <v>1616</v>
      </c>
      <c r="FG67" s="348">
        <v>1605</v>
      </c>
      <c r="FH67" s="348">
        <v>1598</v>
      </c>
      <c r="FI67" s="348">
        <v>1585</v>
      </c>
      <c r="FJ67" s="348">
        <v>1592</v>
      </c>
      <c r="FK67" s="348">
        <v>1593</v>
      </c>
      <c r="FL67" s="348">
        <v>1598</v>
      </c>
      <c r="FM67" s="348"/>
      <c r="FN67" s="348"/>
      <c r="FO67" s="348"/>
      <c r="FP67" s="98">
        <v>5</v>
      </c>
      <c r="FQ67" s="82">
        <v>0.31289111389236546</v>
      </c>
      <c r="FR67" s="98">
        <v>-43</v>
      </c>
      <c r="FS67" s="82">
        <v>-2.7724049000644744</v>
      </c>
    </row>
    <row r="68" spans="1:175" ht="15" outlineLevel="2">
      <c r="A68" s="336">
        <v>237</v>
      </c>
      <c r="B68" s="51" t="s">
        <v>295</v>
      </c>
      <c r="C68" s="320" t="s">
        <v>372</v>
      </c>
      <c r="D68" s="346">
        <v>6328</v>
      </c>
      <c r="E68" s="347">
        <v>6386</v>
      </c>
      <c r="F68" s="347">
        <v>6333</v>
      </c>
      <c r="G68" s="347">
        <v>6225</v>
      </c>
      <c r="H68" s="347">
        <v>6338</v>
      </c>
      <c r="I68" s="347">
        <v>6315</v>
      </c>
      <c r="J68" s="347">
        <v>6198</v>
      </c>
      <c r="K68" s="347">
        <v>6303</v>
      </c>
      <c r="L68" s="347">
        <v>6287</v>
      </c>
      <c r="M68" s="347">
        <v>6248</v>
      </c>
      <c r="N68" s="347">
        <v>6211</v>
      </c>
      <c r="O68" s="348">
        <v>6211</v>
      </c>
      <c r="P68" s="346">
        <v>6191</v>
      </c>
      <c r="Q68" s="347">
        <v>6359</v>
      </c>
      <c r="R68" s="349">
        <v>6399</v>
      </c>
      <c r="S68" s="347">
        <v>6451</v>
      </c>
      <c r="T68" s="347">
        <v>6422</v>
      </c>
      <c r="U68" s="347">
        <v>6535</v>
      </c>
      <c r="V68" s="347">
        <v>6622</v>
      </c>
      <c r="W68" s="347">
        <v>6687</v>
      </c>
      <c r="X68" s="347">
        <v>6604</v>
      </c>
      <c r="Y68" s="347">
        <v>6641</v>
      </c>
      <c r="Z68" s="347">
        <v>6712</v>
      </c>
      <c r="AA68" s="348">
        <v>6618</v>
      </c>
      <c r="AB68" s="346">
        <v>6633</v>
      </c>
      <c r="AC68" s="347">
        <v>6798</v>
      </c>
      <c r="AD68" s="347">
        <v>6789</v>
      </c>
      <c r="AE68" s="347">
        <v>6754</v>
      </c>
      <c r="AF68" s="347">
        <v>6625</v>
      </c>
      <c r="AG68" s="347">
        <v>6387</v>
      </c>
      <c r="AH68" s="347">
        <v>6346</v>
      </c>
      <c r="AI68" s="347">
        <v>6334</v>
      </c>
      <c r="AJ68" s="347">
        <v>6332</v>
      </c>
      <c r="AK68" s="347">
        <v>6408</v>
      </c>
      <c r="AL68" s="347">
        <v>6428</v>
      </c>
      <c r="AM68" s="348">
        <v>6570</v>
      </c>
      <c r="AN68" s="346">
        <v>6571</v>
      </c>
      <c r="AO68" s="347">
        <v>6484</v>
      </c>
      <c r="AP68" s="347">
        <v>6429</v>
      </c>
      <c r="AQ68" s="347">
        <v>6391</v>
      </c>
      <c r="AR68" s="347">
        <v>6593</v>
      </c>
      <c r="AS68" s="347">
        <v>6600</v>
      </c>
      <c r="AT68" s="347">
        <v>6626</v>
      </c>
      <c r="AU68" s="347">
        <v>6658</v>
      </c>
      <c r="AV68" s="347">
        <v>6562</v>
      </c>
      <c r="AW68" s="347">
        <v>6602</v>
      </c>
      <c r="AX68" s="347">
        <v>6637</v>
      </c>
      <c r="AY68" s="348">
        <v>6692</v>
      </c>
      <c r="AZ68" s="346">
        <v>6691</v>
      </c>
      <c r="BA68" s="347">
        <v>6939</v>
      </c>
      <c r="BB68" s="347">
        <v>6778</v>
      </c>
      <c r="BC68" s="347">
        <v>6751</v>
      </c>
      <c r="BD68" s="347">
        <v>6740</v>
      </c>
      <c r="BE68" s="347">
        <v>6699</v>
      </c>
      <c r="BF68" s="347">
        <v>6727</v>
      </c>
      <c r="BG68" s="347">
        <v>6601</v>
      </c>
      <c r="BH68" s="347">
        <v>6666</v>
      </c>
      <c r="BI68" s="347">
        <v>6604</v>
      </c>
      <c r="BJ68" s="347">
        <v>6643</v>
      </c>
      <c r="BK68" s="348">
        <v>6738</v>
      </c>
      <c r="BL68" s="346">
        <v>6727</v>
      </c>
      <c r="BM68" s="351">
        <v>6864</v>
      </c>
      <c r="BN68" s="351">
        <v>6786</v>
      </c>
      <c r="BO68" s="351">
        <v>6688</v>
      </c>
      <c r="BP68" s="351">
        <v>6692</v>
      </c>
      <c r="BQ68" s="351">
        <v>6690</v>
      </c>
      <c r="BR68" s="351">
        <v>6489</v>
      </c>
      <c r="BS68" s="351">
        <v>6432</v>
      </c>
      <c r="BT68" s="351">
        <v>6375</v>
      </c>
      <c r="BU68" s="351">
        <v>6405</v>
      </c>
      <c r="BV68" s="351">
        <v>6420</v>
      </c>
      <c r="BW68" s="348">
        <v>6440</v>
      </c>
      <c r="BX68" s="346">
        <v>6528</v>
      </c>
      <c r="BY68" s="351">
        <v>6525</v>
      </c>
      <c r="BZ68" s="351">
        <v>6323</v>
      </c>
      <c r="CA68" s="351">
        <v>6182</v>
      </c>
      <c r="CB68" s="351">
        <v>6121</v>
      </c>
      <c r="CC68" s="351">
        <v>6010</v>
      </c>
      <c r="CD68" s="351">
        <v>5962</v>
      </c>
      <c r="CE68" s="351">
        <v>5949</v>
      </c>
      <c r="CF68" s="351">
        <v>5907</v>
      </c>
      <c r="CG68" s="347">
        <v>5888</v>
      </c>
      <c r="CH68" s="347">
        <v>5874</v>
      </c>
      <c r="CI68" s="348">
        <v>5872</v>
      </c>
      <c r="CJ68" s="346">
        <v>5867</v>
      </c>
      <c r="CK68" s="347">
        <v>5847</v>
      </c>
      <c r="CL68" s="347">
        <v>5814</v>
      </c>
      <c r="CM68" s="347">
        <v>5778</v>
      </c>
      <c r="CN68" s="347">
        <v>5788</v>
      </c>
      <c r="CO68" s="347">
        <v>5796</v>
      </c>
      <c r="CP68" s="347">
        <v>5815</v>
      </c>
      <c r="CQ68" s="347">
        <v>5694</v>
      </c>
      <c r="CR68" s="347">
        <v>5798</v>
      </c>
      <c r="CS68" s="347">
        <v>5857</v>
      </c>
      <c r="CT68" s="347">
        <v>5932</v>
      </c>
      <c r="CU68" s="348">
        <v>5999</v>
      </c>
      <c r="CV68" s="346">
        <v>5991</v>
      </c>
      <c r="CW68" s="347">
        <v>5960</v>
      </c>
      <c r="CX68" s="347">
        <v>5904</v>
      </c>
      <c r="CY68" s="347">
        <v>5908</v>
      </c>
      <c r="CZ68" s="347">
        <v>5890</v>
      </c>
      <c r="DA68" s="347">
        <v>5842</v>
      </c>
      <c r="DB68" s="347">
        <v>5796</v>
      </c>
      <c r="DC68" s="347">
        <v>5718</v>
      </c>
      <c r="DD68" s="347">
        <v>5710</v>
      </c>
      <c r="DE68" s="347">
        <v>6077</v>
      </c>
      <c r="DF68" s="347">
        <v>6230</v>
      </c>
      <c r="DG68" s="348">
        <v>6230</v>
      </c>
      <c r="DH68" s="346">
        <v>6183</v>
      </c>
      <c r="DI68" s="347">
        <v>6136</v>
      </c>
      <c r="DJ68" s="347">
        <v>6090</v>
      </c>
      <c r="DK68" s="347">
        <v>6036</v>
      </c>
      <c r="DL68" s="347">
        <v>5997</v>
      </c>
      <c r="DM68" s="347">
        <v>5910</v>
      </c>
      <c r="DN68" s="347">
        <v>5838</v>
      </c>
      <c r="DO68" s="347">
        <v>5828</v>
      </c>
      <c r="DP68" s="347">
        <v>5809</v>
      </c>
      <c r="DQ68" s="347">
        <v>5759</v>
      </c>
      <c r="DR68" s="347">
        <v>5735</v>
      </c>
      <c r="DS68" s="350">
        <v>5897</v>
      </c>
      <c r="DT68" s="346">
        <v>5953</v>
      </c>
      <c r="DU68" s="347">
        <v>6462</v>
      </c>
      <c r="DV68" s="347">
        <v>6466</v>
      </c>
      <c r="DW68" s="347">
        <v>6456</v>
      </c>
      <c r="DX68" s="347">
        <v>6507</v>
      </c>
      <c r="DY68" s="347">
        <v>6517</v>
      </c>
      <c r="DZ68" s="347">
        <v>6588</v>
      </c>
      <c r="EA68" s="347">
        <v>6382</v>
      </c>
      <c r="EB68" s="347">
        <v>6410</v>
      </c>
      <c r="EC68" s="347">
        <v>6375</v>
      </c>
      <c r="ED68" s="347">
        <v>6328</v>
      </c>
      <c r="EE68" s="350">
        <v>6289</v>
      </c>
      <c r="EF68" s="346">
        <v>6287</v>
      </c>
      <c r="EG68" s="347">
        <v>6210</v>
      </c>
      <c r="EH68" s="347">
        <v>6111</v>
      </c>
      <c r="EI68" s="347">
        <v>6076</v>
      </c>
      <c r="EJ68" s="347">
        <v>6036</v>
      </c>
      <c r="EK68" s="347">
        <v>6060</v>
      </c>
      <c r="EL68" s="347">
        <v>6060</v>
      </c>
      <c r="EM68" s="347">
        <v>6026</v>
      </c>
      <c r="EN68" s="347">
        <v>6471</v>
      </c>
      <c r="EO68" s="347">
        <v>6435</v>
      </c>
      <c r="EP68" s="347">
        <v>6463</v>
      </c>
      <c r="EQ68" s="350">
        <v>6575</v>
      </c>
      <c r="ER68" s="346">
        <v>6610</v>
      </c>
      <c r="ES68" s="347">
        <v>6783</v>
      </c>
      <c r="ET68" s="347">
        <v>7247</v>
      </c>
      <c r="EU68" s="347">
        <v>7232</v>
      </c>
      <c r="EV68" s="347">
        <v>7427</v>
      </c>
      <c r="EW68" s="350">
        <v>7439</v>
      </c>
      <c r="EX68" s="350">
        <v>7810</v>
      </c>
      <c r="EY68" s="350">
        <v>7978</v>
      </c>
      <c r="EZ68" s="348">
        <v>8005</v>
      </c>
      <c r="FA68" s="348">
        <v>8028</v>
      </c>
      <c r="FB68" s="348">
        <v>8078</v>
      </c>
      <c r="FC68" s="348">
        <v>8213</v>
      </c>
      <c r="FD68" s="348">
        <v>8399</v>
      </c>
      <c r="FE68" s="348">
        <v>8620</v>
      </c>
      <c r="FF68" s="348">
        <v>8560</v>
      </c>
      <c r="FG68" s="348">
        <v>8575</v>
      </c>
      <c r="FH68" s="348">
        <v>8670</v>
      </c>
      <c r="FI68" s="348">
        <v>8691</v>
      </c>
      <c r="FJ68" s="348">
        <v>8784</v>
      </c>
      <c r="FK68" s="348">
        <v>8822</v>
      </c>
      <c r="FL68" s="348">
        <v>8814</v>
      </c>
      <c r="FM68" s="348"/>
      <c r="FN68" s="348"/>
      <c r="FO68" s="348"/>
      <c r="FP68" s="98">
        <v>-8</v>
      </c>
      <c r="FQ68" s="82">
        <v>-9.0764692534604036E-2</v>
      </c>
      <c r="FR68" s="98">
        <v>601</v>
      </c>
      <c r="FS68" s="82">
        <v>9.1406844106463883</v>
      </c>
    </row>
    <row r="69" spans="1:175" ht="15" outlineLevel="2">
      <c r="A69" s="336">
        <v>264</v>
      </c>
      <c r="B69" s="51" t="s">
        <v>295</v>
      </c>
      <c r="C69" s="320" t="s">
        <v>373</v>
      </c>
      <c r="D69" s="346">
        <v>2348</v>
      </c>
      <c r="E69" s="347">
        <v>2323</v>
      </c>
      <c r="F69" s="347">
        <v>2312</v>
      </c>
      <c r="G69" s="347">
        <v>2298</v>
      </c>
      <c r="H69" s="347">
        <v>2280</v>
      </c>
      <c r="I69" s="347">
        <v>2306</v>
      </c>
      <c r="J69" s="347">
        <v>2239</v>
      </c>
      <c r="K69" s="347">
        <v>2301</v>
      </c>
      <c r="L69" s="347">
        <v>2197</v>
      </c>
      <c r="M69" s="347">
        <v>2198</v>
      </c>
      <c r="N69" s="347">
        <v>2186</v>
      </c>
      <c r="O69" s="348">
        <v>2196</v>
      </c>
      <c r="P69" s="346">
        <v>2184</v>
      </c>
      <c r="Q69" s="347">
        <v>2193</v>
      </c>
      <c r="R69" s="349">
        <v>2206</v>
      </c>
      <c r="S69" s="347">
        <v>2193</v>
      </c>
      <c r="T69" s="347">
        <v>2188</v>
      </c>
      <c r="U69" s="347">
        <v>2182</v>
      </c>
      <c r="V69" s="347">
        <v>2180</v>
      </c>
      <c r="W69" s="347">
        <v>2185</v>
      </c>
      <c r="X69" s="347">
        <v>2216</v>
      </c>
      <c r="Y69" s="347">
        <v>2271</v>
      </c>
      <c r="Z69" s="347">
        <v>2302</v>
      </c>
      <c r="AA69" s="348">
        <v>2306</v>
      </c>
      <c r="AB69" s="346">
        <v>2344</v>
      </c>
      <c r="AC69" s="347">
        <v>2369</v>
      </c>
      <c r="AD69" s="347">
        <v>2391</v>
      </c>
      <c r="AE69" s="347">
        <v>2395</v>
      </c>
      <c r="AF69" s="347">
        <v>2397</v>
      </c>
      <c r="AG69" s="347">
        <v>2417</v>
      </c>
      <c r="AH69" s="347">
        <v>2402</v>
      </c>
      <c r="AI69" s="347">
        <v>2383</v>
      </c>
      <c r="AJ69" s="347">
        <v>2387</v>
      </c>
      <c r="AK69" s="347">
        <v>2394</v>
      </c>
      <c r="AL69" s="347">
        <v>2410</v>
      </c>
      <c r="AM69" s="348">
        <v>2459</v>
      </c>
      <c r="AN69" s="346">
        <v>2490</v>
      </c>
      <c r="AO69" s="347">
        <v>2490</v>
      </c>
      <c r="AP69" s="347">
        <v>2515</v>
      </c>
      <c r="AQ69" s="347">
        <v>2514</v>
      </c>
      <c r="AR69" s="347">
        <v>2564</v>
      </c>
      <c r="AS69" s="347">
        <v>2563</v>
      </c>
      <c r="AT69" s="347">
        <v>2593</v>
      </c>
      <c r="AU69" s="347">
        <v>2611</v>
      </c>
      <c r="AV69" s="347">
        <v>2583</v>
      </c>
      <c r="AW69" s="347">
        <v>2575</v>
      </c>
      <c r="AX69" s="347">
        <v>2606</v>
      </c>
      <c r="AY69" s="348">
        <v>2624</v>
      </c>
      <c r="AZ69" s="346">
        <v>2669</v>
      </c>
      <c r="BA69" s="347">
        <v>2697</v>
      </c>
      <c r="BB69" s="347">
        <v>2683</v>
      </c>
      <c r="BC69" s="347">
        <v>2669</v>
      </c>
      <c r="BD69" s="347">
        <v>2674</v>
      </c>
      <c r="BE69" s="347">
        <v>2672</v>
      </c>
      <c r="BF69" s="347">
        <v>2679</v>
      </c>
      <c r="BG69" s="347">
        <v>2638</v>
      </c>
      <c r="BH69" s="347">
        <v>2650</v>
      </c>
      <c r="BI69" s="347">
        <v>2639</v>
      </c>
      <c r="BJ69" s="347">
        <v>2657</v>
      </c>
      <c r="BK69" s="348">
        <v>2677</v>
      </c>
      <c r="BL69" s="346">
        <v>2683</v>
      </c>
      <c r="BM69" s="351">
        <v>2709</v>
      </c>
      <c r="BN69" s="351">
        <v>2708</v>
      </c>
      <c r="BO69" s="351">
        <v>2731</v>
      </c>
      <c r="BP69" s="351">
        <v>2732</v>
      </c>
      <c r="BQ69" s="351">
        <v>2707</v>
      </c>
      <c r="BR69" s="351">
        <v>2647</v>
      </c>
      <c r="BS69" s="351">
        <v>2611</v>
      </c>
      <c r="BT69" s="351">
        <v>2613</v>
      </c>
      <c r="BU69" s="351">
        <v>2607</v>
      </c>
      <c r="BV69" s="351">
        <v>2612</v>
      </c>
      <c r="BW69" s="348">
        <v>2631</v>
      </c>
      <c r="BX69" s="346">
        <v>2664</v>
      </c>
      <c r="BY69" s="351">
        <v>2667</v>
      </c>
      <c r="BZ69" s="351">
        <v>2596</v>
      </c>
      <c r="CA69" s="351">
        <v>2575</v>
      </c>
      <c r="CB69" s="351">
        <v>2569</v>
      </c>
      <c r="CC69" s="351">
        <v>2515</v>
      </c>
      <c r="CD69" s="351">
        <v>2486</v>
      </c>
      <c r="CE69" s="351">
        <v>2468</v>
      </c>
      <c r="CF69" s="351">
        <v>2438</v>
      </c>
      <c r="CG69" s="347">
        <v>2445</v>
      </c>
      <c r="CH69" s="347">
        <v>2444</v>
      </c>
      <c r="CI69" s="348">
        <v>2452</v>
      </c>
      <c r="CJ69" s="346">
        <v>2426</v>
      </c>
      <c r="CK69" s="347">
        <v>2442</v>
      </c>
      <c r="CL69" s="347">
        <v>2439</v>
      </c>
      <c r="CM69" s="347">
        <v>2416</v>
      </c>
      <c r="CN69" s="347">
        <v>2424</v>
      </c>
      <c r="CO69" s="347">
        <v>2443</v>
      </c>
      <c r="CP69" s="347">
        <v>2493</v>
      </c>
      <c r="CQ69" s="347">
        <v>2430</v>
      </c>
      <c r="CR69" s="347">
        <v>2472</v>
      </c>
      <c r="CS69" s="347">
        <v>2502</v>
      </c>
      <c r="CT69" s="347">
        <v>2494</v>
      </c>
      <c r="CU69" s="348">
        <v>2523</v>
      </c>
      <c r="CV69" s="346">
        <v>2494</v>
      </c>
      <c r="CW69" s="347">
        <v>2494</v>
      </c>
      <c r="CX69" s="347">
        <v>2479</v>
      </c>
      <c r="CY69" s="347">
        <v>2465</v>
      </c>
      <c r="CZ69" s="347">
        <v>2462</v>
      </c>
      <c r="DA69" s="347">
        <v>2434</v>
      </c>
      <c r="DB69" s="347">
        <v>2433</v>
      </c>
      <c r="DC69" s="347">
        <v>2424</v>
      </c>
      <c r="DD69" s="347">
        <v>2431</v>
      </c>
      <c r="DE69" s="347">
        <v>2434</v>
      </c>
      <c r="DF69" s="347">
        <v>2400</v>
      </c>
      <c r="DG69" s="348">
        <v>2382</v>
      </c>
      <c r="DH69" s="346">
        <v>2373</v>
      </c>
      <c r="DI69" s="347">
        <v>2327</v>
      </c>
      <c r="DJ69" s="347">
        <v>2318</v>
      </c>
      <c r="DK69" s="347">
        <v>2312</v>
      </c>
      <c r="DL69" s="347">
        <v>2286</v>
      </c>
      <c r="DM69" s="347">
        <v>2255</v>
      </c>
      <c r="DN69" s="347">
        <v>2230</v>
      </c>
      <c r="DO69" s="347">
        <v>2198</v>
      </c>
      <c r="DP69" s="347">
        <v>2188</v>
      </c>
      <c r="DQ69" s="347">
        <v>2177</v>
      </c>
      <c r="DR69" s="347">
        <v>2162</v>
      </c>
      <c r="DS69" s="350">
        <v>2186</v>
      </c>
      <c r="DT69" s="346">
        <v>2218</v>
      </c>
      <c r="DU69" s="347">
        <v>2300</v>
      </c>
      <c r="DV69" s="347">
        <v>2333</v>
      </c>
      <c r="DW69" s="347">
        <v>2353</v>
      </c>
      <c r="DX69" s="347">
        <v>2400</v>
      </c>
      <c r="DY69" s="347">
        <v>2455</v>
      </c>
      <c r="DZ69" s="347">
        <v>2496</v>
      </c>
      <c r="EA69" s="347">
        <v>2404</v>
      </c>
      <c r="EB69" s="347">
        <v>2398</v>
      </c>
      <c r="EC69" s="347">
        <v>2388</v>
      </c>
      <c r="ED69" s="347">
        <v>2359</v>
      </c>
      <c r="EE69" s="350">
        <v>2342</v>
      </c>
      <c r="EF69" s="346">
        <v>2336</v>
      </c>
      <c r="EG69" s="347">
        <v>2325</v>
      </c>
      <c r="EH69" s="347">
        <v>2296</v>
      </c>
      <c r="EI69" s="347">
        <v>2312</v>
      </c>
      <c r="EJ69" s="347">
        <v>2277</v>
      </c>
      <c r="EK69" s="347">
        <v>2293</v>
      </c>
      <c r="EL69" s="347">
        <v>2359</v>
      </c>
      <c r="EM69" s="347">
        <v>2381</v>
      </c>
      <c r="EN69" s="347">
        <v>2385</v>
      </c>
      <c r="EO69" s="347">
        <v>2407</v>
      </c>
      <c r="EP69" s="347">
        <v>2384</v>
      </c>
      <c r="EQ69" s="350">
        <v>2374</v>
      </c>
      <c r="ER69" s="346">
        <v>2390</v>
      </c>
      <c r="ES69" s="347">
        <v>2398</v>
      </c>
      <c r="ET69" s="347">
        <v>2609</v>
      </c>
      <c r="EU69" s="347">
        <v>2617</v>
      </c>
      <c r="EV69" s="347">
        <v>2610</v>
      </c>
      <c r="EW69" s="350">
        <v>2584</v>
      </c>
      <c r="EX69" s="350">
        <v>2833</v>
      </c>
      <c r="EY69" s="350">
        <v>2884</v>
      </c>
      <c r="EZ69" s="348">
        <v>2878</v>
      </c>
      <c r="FA69" s="348">
        <v>2945</v>
      </c>
      <c r="FB69" s="348">
        <v>2892</v>
      </c>
      <c r="FC69" s="348">
        <v>2928</v>
      </c>
      <c r="FD69" s="348">
        <v>2994</v>
      </c>
      <c r="FE69" s="348">
        <v>3010</v>
      </c>
      <c r="FF69" s="348">
        <v>2938</v>
      </c>
      <c r="FG69" s="348">
        <v>2942</v>
      </c>
      <c r="FH69" s="348">
        <v>2970</v>
      </c>
      <c r="FI69" s="348">
        <v>2973</v>
      </c>
      <c r="FJ69" s="348">
        <v>2982</v>
      </c>
      <c r="FK69" s="348">
        <v>2993</v>
      </c>
      <c r="FL69" s="348">
        <v>2974</v>
      </c>
      <c r="FM69" s="348"/>
      <c r="FN69" s="348"/>
      <c r="FO69" s="348"/>
      <c r="FP69" s="98">
        <v>-19</v>
      </c>
      <c r="FQ69" s="82">
        <v>-0.63887020847343645</v>
      </c>
      <c r="FR69" s="98">
        <v>46</v>
      </c>
      <c r="FS69" s="82">
        <v>1.9376579612468408</v>
      </c>
    </row>
    <row r="70" spans="1:175" ht="15" outlineLevel="2">
      <c r="A70" s="336">
        <v>310</v>
      </c>
      <c r="B70" s="51" t="s">
        <v>295</v>
      </c>
      <c r="C70" s="320" t="s">
        <v>374</v>
      </c>
      <c r="D70" s="346">
        <v>5090</v>
      </c>
      <c r="E70" s="347">
        <v>5213</v>
      </c>
      <c r="F70" s="347">
        <v>5144</v>
      </c>
      <c r="G70" s="347">
        <v>5251</v>
      </c>
      <c r="H70" s="347">
        <v>5228</v>
      </c>
      <c r="I70" s="347">
        <v>5227</v>
      </c>
      <c r="J70" s="347">
        <v>5166</v>
      </c>
      <c r="K70" s="347">
        <v>5212</v>
      </c>
      <c r="L70" s="347">
        <v>5229</v>
      </c>
      <c r="M70" s="347">
        <v>5184</v>
      </c>
      <c r="N70" s="347">
        <v>5141</v>
      </c>
      <c r="O70" s="348">
        <v>5189</v>
      </c>
      <c r="P70" s="346">
        <v>5156</v>
      </c>
      <c r="Q70" s="347">
        <v>5209</v>
      </c>
      <c r="R70" s="349">
        <v>5254</v>
      </c>
      <c r="S70" s="347">
        <v>5411</v>
      </c>
      <c r="T70" s="347">
        <v>5465</v>
      </c>
      <c r="U70" s="347">
        <v>5464</v>
      </c>
      <c r="V70" s="347">
        <v>5530</v>
      </c>
      <c r="W70" s="347">
        <v>5493</v>
      </c>
      <c r="X70" s="347">
        <v>5413</v>
      </c>
      <c r="Y70" s="347">
        <v>5398</v>
      </c>
      <c r="Z70" s="347">
        <v>5404</v>
      </c>
      <c r="AA70" s="348">
        <v>5307</v>
      </c>
      <c r="AB70" s="346">
        <v>5357</v>
      </c>
      <c r="AC70" s="347">
        <v>5436</v>
      </c>
      <c r="AD70" s="347">
        <v>5408</v>
      </c>
      <c r="AE70" s="347">
        <v>5403</v>
      </c>
      <c r="AF70" s="347">
        <v>5346</v>
      </c>
      <c r="AG70" s="347">
        <v>5152</v>
      </c>
      <c r="AH70" s="347">
        <v>5103</v>
      </c>
      <c r="AI70" s="347">
        <v>5110</v>
      </c>
      <c r="AJ70" s="347">
        <v>5126</v>
      </c>
      <c r="AK70" s="347">
        <v>5163</v>
      </c>
      <c r="AL70" s="347">
        <v>5155</v>
      </c>
      <c r="AM70" s="348">
        <v>5274</v>
      </c>
      <c r="AN70" s="346">
        <v>5256</v>
      </c>
      <c r="AO70" s="347">
        <v>5203</v>
      </c>
      <c r="AP70" s="347">
        <v>5150</v>
      </c>
      <c r="AQ70" s="347">
        <v>5141</v>
      </c>
      <c r="AR70" s="347">
        <v>5242</v>
      </c>
      <c r="AS70" s="347">
        <v>5190</v>
      </c>
      <c r="AT70" s="347">
        <v>5186</v>
      </c>
      <c r="AU70" s="347">
        <v>5366</v>
      </c>
      <c r="AV70" s="347">
        <v>5301</v>
      </c>
      <c r="AW70" s="347">
        <v>5336</v>
      </c>
      <c r="AX70" s="347">
        <v>5287</v>
      </c>
      <c r="AY70" s="348">
        <v>5245</v>
      </c>
      <c r="AZ70" s="346">
        <v>5284</v>
      </c>
      <c r="BA70" s="347">
        <v>5364</v>
      </c>
      <c r="BB70" s="347">
        <v>5302</v>
      </c>
      <c r="BC70" s="347">
        <v>5343</v>
      </c>
      <c r="BD70" s="347">
        <v>5331</v>
      </c>
      <c r="BE70" s="347">
        <v>5271</v>
      </c>
      <c r="BF70" s="347">
        <v>5277</v>
      </c>
      <c r="BG70" s="347">
        <v>5183</v>
      </c>
      <c r="BH70" s="347">
        <v>5232</v>
      </c>
      <c r="BI70" s="347">
        <v>5132</v>
      </c>
      <c r="BJ70" s="347">
        <v>5174</v>
      </c>
      <c r="BK70" s="348">
        <v>5218</v>
      </c>
      <c r="BL70" s="346">
        <v>5219</v>
      </c>
      <c r="BM70" s="351">
        <v>5268</v>
      </c>
      <c r="BN70" s="351">
        <v>5216</v>
      </c>
      <c r="BO70" s="351">
        <v>5195</v>
      </c>
      <c r="BP70" s="351">
        <v>5207</v>
      </c>
      <c r="BQ70" s="351">
        <v>5167</v>
      </c>
      <c r="BR70" s="351">
        <v>4965</v>
      </c>
      <c r="BS70" s="351">
        <v>4908</v>
      </c>
      <c r="BT70" s="351">
        <v>4846</v>
      </c>
      <c r="BU70" s="351">
        <v>4863</v>
      </c>
      <c r="BV70" s="351">
        <v>4881</v>
      </c>
      <c r="BW70" s="348">
        <v>4915</v>
      </c>
      <c r="BX70" s="346">
        <v>4958</v>
      </c>
      <c r="BY70" s="351">
        <v>4913</v>
      </c>
      <c r="BZ70" s="351">
        <v>4894</v>
      </c>
      <c r="CA70" s="351">
        <v>4831</v>
      </c>
      <c r="CB70" s="351">
        <v>4834</v>
      </c>
      <c r="CC70" s="351">
        <v>4772</v>
      </c>
      <c r="CD70" s="351">
        <v>4761</v>
      </c>
      <c r="CE70" s="351">
        <v>4759</v>
      </c>
      <c r="CF70" s="351">
        <v>4740</v>
      </c>
      <c r="CG70" s="347">
        <v>4712</v>
      </c>
      <c r="CH70" s="347">
        <v>4718</v>
      </c>
      <c r="CI70" s="348">
        <v>4702</v>
      </c>
      <c r="CJ70" s="346">
        <v>4693</v>
      </c>
      <c r="CK70" s="347">
        <v>4697</v>
      </c>
      <c r="CL70" s="347">
        <v>4655</v>
      </c>
      <c r="CM70" s="347">
        <v>4677</v>
      </c>
      <c r="CN70" s="347">
        <v>4740</v>
      </c>
      <c r="CO70" s="347">
        <v>4760</v>
      </c>
      <c r="CP70" s="347">
        <v>4870</v>
      </c>
      <c r="CQ70" s="347">
        <v>4899</v>
      </c>
      <c r="CR70" s="347">
        <v>4901</v>
      </c>
      <c r="CS70" s="347">
        <v>4944</v>
      </c>
      <c r="CT70" s="347">
        <v>4984</v>
      </c>
      <c r="CU70" s="348">
        <v>5019</v>
      </c>
      <c r="CV70" s="346">
        <v>5021</v>
      </c>
      <c r="CW70" s="347">
        <v>4995</v>
      </c>
      <c r="CX70" s="347">
        <v>4921</v>
      </c>
      <c r="CY70" s="347">
        <v>4901</v>
      </c>
      <c r="CZ70" s="347">
        <v>4915</v>
      </c>
      <c r="DA70" s="347">
        <v>4869</v>
      </c>
      <c r="DB70" s="347">
        <v>4876</v>
      </c>
      <c r="DC70" s="347">
        <v>4889</v>
      </c>
      <c r="DD70" s="347">
        <v>4897</v>
      </c>
      <c r="DE70" s="347">
        <v>4896</v>
      </c>
      <c r="DF70" s="347">
        <v>4914</v>
      </c>
      <c r="DG70" s="348">
        <v>5055</v>
      </c>
      <c r="DH70" s="346">
        <v>5048</v>
      </c>
      <c r="DI70" s="347">
        <v>4979</v>
      </c>
      <c r="DJ70" s="347">
        <v>5079</v>
      </c>
      <c r="DK70" s="347">
        <v>5010</v>
      </c>
      <c r="DL70" s="347">
        <v>4956</v>
      </c>
      <c r="DM70" s="347">
        <v>4901</v>
      </c>
      <c r="DN70" s="347">
        <v>4874</v>
      </c>
      <c r="DO70" s="347">
        <v>4846</v>
      </c>
      <c r="DP70" s="347">
        <v>4831</v>
      </c>
      <c r="DQ70" s="347">
        <v>4787</v>
      </c>
      <c r="DR70" s="347">
        <v>4744</v>
      </c>
      <c r="DS70" s="350">
        <v>4784</v>
      </c>
      <c r="DT70" s="346">
        <v>4821</v>
      </c>
      <c r="DU70" s="347">
        <v>4947</v>
      </c>
      <c r="DV70" s="347">
        <v>4935</v>
      </c>
      <c r="DW70" s="347">
        <v>4949</v>
      </c>
      <c r="DX70" s="347">
        <v>5015</v>
      </c>
      <c r="DY70" s="347">
        <v>5087</v>
      </c>
      <c r="DZ70" s="347">
        <v>5091</v>
      </c>
      <c r="EA70" s="347">
        <v>5032</v>
      </c>
      <c r="EB70" s="347">
        <v>4998</v>
      </c>
      <c r="EC70" s="347">
        <v>4945</v>
      </c>
      <c r="ED70" s="347">
        <v>4891</v>
      </c>
      <c r="EE70" s="350">
        <v>4855</v>
      </c>
      <c r="EF70" s="346">
        <v>4862</v>
      </c>
      <c r="EG70" s="347">
        <v>4861</v>
      </c>
      <c r="EH70" s="347">
        <v>4799</v>
      </c>
      <c r="EI70" s="347">
        <v>4754</v>
      </c>
      <c r="EJ70" s="347">
        <v>4756</v>
      </c>
      <c r="EK70" s="347">
        <v>4738</v>
      </c>
      <c r="EL70" s="347">
        <v>4728</v>
      </c>
      <c r="EM70" s="347">
        <v>4703</v>
      </c>
      <c r="EN70" s="347">
        <v>4737</v>
      </c>
      <c r="EO70" s="347">
        <v>4703</v>
      </c>
      <c r="EP70" s="347">
        <v>4687</v>
      </c>
      <c r="EQ70" s="350">
        <v>4677</v>
      </c>
      <c r="ER70" s="346">
        <v>4684</v>
      </c>
      <c r="ES70" s="347">
        <v>4661</v>
      </c>
      <c r="ET70" s="347">
        <v>4619</v>
      </c>
      <c r="EU70" s="347">
        <v>4593</v>
      </c>
      <c r="EV70" s="347">
        <v>4593</v>
      </c>
      <c r="EW70" s="350">
        <v>4555</v>
      </c>
      <c r="EX70" s="350">
        <v>4749</v>
      </c>
      <c r="EY70" s="350">
        <v>4765</v>
      </c>
      <c r="EZ70" s="348">
        <v>4722</v>
      </c>
      <c r="FA70" s="348">
        <v>4752</v>
      </c>
      <c r="FB70" s="348">
        <v>4764</v>
      </c>
      <c r="FC70" s="348">
        <v>4773</v>
      </c>
      <c r="FD70" s="348">
        <v>4822</v>
      </c>
      <c r="FE70" s="348">
        <v>4790</v>
      </c>
      <c r="FF70" s="348">
        <v>4765</v>
      </c>
      <c r="FG70" s="348">
        <v>4771</v>
      </c>
      <c r="FH70" s="348">
        <v>4763</v>
      </c>
      <c r="FI70" s="348">
        <v>4719</v>
      </c>
      <c r="FJ70" s="348">
        <v>4712</v>
      </c>
      <c r="FK70" s="348">
        <v>4740</v>
      </c>
      <c r="FL70" s="348">
        <v>4721</v>
      </c>
      <c r="FM70" s="348"/>
      <c r="FN70" s="348"/>
      <c r="FO70" s="348"/>
      <c r="FP70" s="98">
        <v>-19</v>
      </c>
      <c r="FQ70" s="82">
        <v>-0.40245710654522349</v>
      </c>
      <c r="FR70" s="98">
        <v>-52</v>
      </c>
      <c r="FS70" s="82">
        <v>-1.1118238186871927</v>
      </c>
    </row>
    <row r="71" spans="1:175" ht="15" outlineLevel="2">
      <c r="A71" s="336">
        <v>315</v>
      </c>
      <c r="B71" s="51" t="s">
        <v>295</v>
      </c>
      <c r="C71" s="320" t="s">
        <v>375</v>
      </c>
      <c r="D71" s="346">
        <v>4173</v>
      </c>
      <c r="E71" s="347">
        <v>4181</v>
      </c>
      <c r="F71" s="347">
        <v>4185</v>
      </c>
      <c r="G71" s="347">
        <v>4135</v>
      </c>
      <c r="H71" s="347">
        <v>4123</v>
      </c>
      <c r="I71" s="347">
        <v>4163</v>
      </c>
      <c r="J71" s="347">
        <v>3851</v>
      </c>
      <c r="K71" s="347">
        <v>4145</v>
      </c>
      <c r="L71" s="347">
        <v>3919</v>
      </c>
      <c r="M71" s="347">
        <v>3951</v>
      </c>
      <c r="N71" s="347">
        <v>3971</v>
      </c>
      <c r="O71" s="348">
        <v>4039</v>
      </c>
      <c r="P71" s="346">
        <v>4155</v>
      </c>
      <c r="Q71" s="347">
        <v>4151</v>
      </c>
      <c r="R71" s="349">
        <v>4249</v>
      </c>
      <c r="S71" s="347">
        <v>4009</v>
      </c>
      <c r="T71" s="347">
        <v>4271</v>
      </c>
      <c r="U71" s="347">
        <v>4256</v>
      </c>
      <c r="V71" s="347">
        <v>4273</v>
      </c>
      <c r="W71" s="347">
        <v>4250</v>
      </c>
      <c r="X71" s="347">
        <v>4289</v>
      </c>
      <c r="Y71" s="347">
        <v>4331</v>
      </c>
      <c r="Z71" s="347">
        <v>4316</v>
      </c>
      <c r="AA71" s="348">
        <v>4245</v>
      </c>
      <c r="AB71" s="346">
        <v>4353</v>
      </c>
      <c r="AC71" s="347">
        <v>4379</v>
      </c>
      <c r="AD71" s="347">
        <v>4344</v>
      </c>
      <c r="AE71" s="347">
        <v>4262</v>
      </c>
      <c r="AF71" s="347">
        <v>4305</v>
      </c>
      <c r="AG71" s="347">
        <v>4246</v>
      </c>
      <c r="AH71" s="347">
        <v>4202</v>
      </c>
      <c r="AI71" s="347">
        <v>4156</v>
      </c>
      <c r="AJ71" s="347">
        <v>4161</v>
      </c>
      <c r="AK71" s="347">
        <v>4280</v>
      </c>
      <c r="AL71" s="347">
        <v>4272</v>
      </c>
      <c r="AM71" s="348">
        <v>4290</v>
      </c>
      <c r="AN71" s="346">
        <v>4277</v>
      </c>
      <c r="AO71" s="347">
        <v>4259</v>
      </c>
      <c r="AP71" s="347">
        <v>4240</v>
      </c>
      <c r="AQ71" s="347">
        <v>4203</v>
      </c>
      <c r="AR71" s="347">
        <v>4279</v>
      </c>
      <c r="AS71" s="347">
        <v>4275</v>
      </c>
      <c r="AT71" s="347">
        <v>4280</v>
      </c>
      <c r="AU71" s="347">
        <v>4303</v>
      </c>
      <c r="AV71" s="347">
        <v>4246</v>
      </c>
      <c r="AW71" s="347">
        <v>4229</v>
      </c>
      <c r="AX71" s="347">
        <v>4210</v>
      </c>
      <c r="AY71" s="348">
        <v>4211</v>
      </c>
      <c r="AZ71" s="346">
        <v>4223</v>
      </c>
      <c r="BA71" s="347">
        <v>4278</v>
      </c>
      <c r="BB71" s="347">
        <v>4273</v>
      </c>
      <c r="BC71" s="347">
        <v>4281</v>
      </c>
      <c r="BD71" s="347">
        <v>4291</v>
      </c>
      <c r="BE71" s="347">
        <v>4226</v>
      </c>
      <c r="BF71" s="347">
        <v>4213</v>
      </c>
      <c r="BG71" s="347">
        <v>4165</v>
      </c>
      <c r="BH71" s="347">
        <v>4170</v>
      </c>
      <c r="BI71" s="347">
        <v>4137</v>
      </c>
      <c r="BJ71" s="347">
        <v>4162</v>
      </c>
      <c r="BK71" s="348">
        <v>4217</v>
      </c>
      <c r="BL71" s="346">
        <v>4210</v>
      </c>
      <c r="BM71" s="351">
        <v>4214</v>
      </c>
      <c r="BN71" s="351">
        <v>4208</v>
      </c>
      <c r="BO71" s="351">
        <v>4194</v>
      </c>
      <c r="BP71" s="351">
        <v>4208</v>
      </c>
      <c r="BQ71" s="351">
        <v>4183</v>
      </c>
      <c r="BR71" s="351">
        <v>3993</v>
      </c>
      <c r="BS71" s="351">
        <v>3955</v>
      </c>
      <c r="BT71" s="351">
        <v>3935</v>
      </c>
      <c r="BU71" s="351">
        <v>3954</v>
      </c>
      <c r="BV71" s="351">
        <v>3983</v>
      </c>
      <c r="BW71" s="348">
        <v>3998</v>
      </c>
      <c r="BX71" s="346">
        <v>3997</v>
      </c>
      <c r="BY71" s="351">
        <v>3950</v>
      </c>
      <c r="BZ71" s="351">
        <v>3935</v>
      </c>
      <c r="CA71" s="351">
        <v>3867</v>
      </c>
      <c r="CB71" s="351">
        <v>3820</v>
      </c>
      <c r="CC71" s="351">
        <v>3785</v>
      </c>
      <c r="CD71" s="351">
        <v>3768</v>
      </c>
      <c r="CE71" s="351">
        <v>3790</v>
      </c>
      <c r="CF71" s="351">
        <v>3785</v>
      </c>
      <c r="CG71" s="347">
        <v>3745</v>
      </c>
      <c r="CH71" s="347">
        <v>3734</v>
      </c>
      <c r="CI71" s="348">
        <v>3724</v>
      </c>
      <c r="CJ71" s="346">
        <v>3736</v>
      </c>
      <c r="CK71" s="347">
        <v>3774</v>
      </c>
      <c r="CL71" s="347">
        <v>3777</v>
      </c>
      <c r="CM71" s="347">
        <v>3783</v>
      </c>
      <c r="CN71" s="347">
        <v>3803</v>
      </c>
      <c r="CO71" s="347">
        <v>3845</v>
      </c>
      <c r="CP71" s="347">
        <v>3886</v>
      </c>
      <c r="CQ71" s="347">
        <v>3906</v>
      </c>
      <c r="CR71" s="347">
        <v>3960</v>
      </c>
      <c r="CS71" s="347">
        <v>3994</v>
      </c>
      <c r="CT71" s="347">
        <v>4032</v>
      </c>
      <c r="CU71" s="348">
        <v>4046</v>
      </c>
      <c r="CV71" s="346">
        <v>4067</v>
      </c>
      <c r="CW71" s="347">
        <v>4029</v>
      </c>
      <c r="CX71" s="347">
        <v>4003</v>
      </c>
      <c r="CY71" s="347">
        <v>3986</v>
      </c>
      <c r="CZ71" s="347">
        <v>3979</v>
      </c>
      <c r="DA71" s="347">
        <v>3939</v>
      </c>
      <c r="DB71" s="347">
        <v>3964</v>
      </c>
      <c r="DC71" s="347">
        <v>3955</v>
      </c>
      <c r="DD71" s="347">
        <v>3985</v>
      </c>
      <c r="DE71" s="347">
        <v>4086</v>
      </c>
      <c r="DF71" s="347">
        <v>4102</v>
      </c>
      <c r="DG71" s="348">
        <v>4109</v>
      </c>
      <c r="DH71" s="346">
        <v>4101</v>
      </c>
      <c r="DI71" s="347">
        <v>4093</v>
      </c>
      <c r="DJ71" s="347">
        <v>4092</v>
      </c>
      <c r="DK71" s="347">
        <v>4063</v>
      </c>
      <c r="DL71" s="347">
        <v>4018</v>
      </c>
      <c r="DM71" s="347">
        <v>3990</v>
      </c>
      <c r="DN71" s="347">
        <v>3953</v>
      </c>
      <c r="DO71" s="347">
        <v>3951</v>
      </c>
      <c r="DP71" s="347">
        <v>3968</v>
      </c>
      <c r="DQ71" s="347">
        <v>3953</v>
      </c>
      <c r="DR71" s="347">
        <v>3911</v>
      </c>
      <c r="DS71" s="350">
        <v>3921</v>
      </c>
      <c r="DT71" s="346">
        <v>3926</v>
      </c>
      <c r="DU71" s="347">
        <v>4011</v>
      </c>
      <c r="DV71" s="347">
        <v>4032</v>
      </c>
      <c r="DW71" s="347">
        <v>4118</v>
      </c>
      <c r="DX71" s="347">
        <v>4115</v>
      </c>
      <c r="DY71" s="347">
        <v>4129</v>
      </c>
      <c r="DZ71" s="347">
        <v>4156</v>
      </c>
      <c r="EA71" s="347">
        <v>4109</v>
      </c>
      <c r="EB71" s="347">
        <v>4166</v>
      </c>
      <c r="EC71" s="347">
        <v>4124</v>
      </c>
      <c r="ED71" s="347">
        <v>4084</v>
      </c>
      <c r="EE71" s="350">
        <v>4073</v>
      </c>
      <c r="EF71" s="346">
        <v>4064</v>
      </c>
      <c r="EG71" s="347">
        <v>4013</v>
      </c>
      <c r="EH71" s="347">
        <v>3965</v>
      </c>
      <c r="EI71" s="347">
        <v>3961</v>
      </c>
      <c r="EJ71" s="347">
        <v>3939</v>
      </c>
      <c r="EK71" s="347">
        <v>3975</v>
      </c>
      <c r="EL71" s="347">
        <v>3984</v>
      </c>
      <c r="EM71" s="347">
        <v>3977</v>
      </c>
      <c r="EN71" s="347">
        <v>3963</v>
      </c>
      <c r="EO71" s="347">
        <v>3938</v>
      </c>
      <c r="EP71" s="347">
        <v>3929</v>
      </c>
      <c r="EQ71" s="350">
        <v>3941</v>
      </c>
      <c r="ER71" s="346">
        <v>3974</v>
      </c>
      <c r="ES71" s="347">
        <v>3947</v>
      </c>
      <c r="ET71" s="347">
        <v>3932</v>
      </c>
      <c r="EU71" s="347">
        <v>3918</v>
      </c>
      <c r="EV71" s="347">
        <v>3928</v>
      </c>
      <c r="EW71" s="350">
        <v>3920</v>
      </c>
      <c r="EX71" s="350">
        <v>4002</v>
      </c>
      <c r="EY71" s="350">
        <v>4010</v>
      </c>
      <c r="EZ71" s="348">
        <v>4004</v>
      </c>
      <c r="FA71" s="348">
        <v>4002</v>
      </c>
      <c r="FB71" s="348">
        <v>4011</v>
      </c>
      <c r="FC71" s="348">
        <v>4033</v>
      </c>
      <c r="FD71" s="348">
        <v>4079</v>
      </c>
      <c r="FE71" s="348">
        <v>4125</v>
      </c>
      <c r="FF71" s="348">
        <v>4060</v>
      </c>
      <c r="FG71" s="348">
        <v>4030</v>
      </c>
      <c r="FH71" s="348">
        <v>4014</v>
      </c>
      <c r="FI71" s="348">
        <v>3963</v>
      </c>
      <c r="FJ71" s="348">
        <v>3961</v>
      </c>
      <c r="FK71" s="348">
        <v>3940</v>
      </c>
      <c r="FL71" s="348">
        <v>3930</v>
      </c>
      <c r="FM71" s="348"/>
      <c r="FN71" s="348"/>
      <c r="FO71" s="348"/>
      <c r="FP71" s="98">
        <v>-10</v>
      </c>
      <c r="FQ71" s="82">
        <v>-0.2544529262086514</v>
      </c>
      <c r="FR71" s="98">
        <v>-103</v>
      </c>
      <c r="FS71" s="82">
        <v>-2.6135498604415122</v>
      </c>
    </row>
    <row r="72" spans="1:175" ht="15" outlineLevel="2">
      <c r="A72" s="336">
        <v>361</v>
      </c>
      <c r="B72" s="51" t="s">
        <v>295</v>
      </c>
      <c r="C72" s="320" t="s">
        <v>376</v>
      </c>
      <c r="D72" s="346">
        <v>21291</v>
      </c>
      <c r="E72" s="347">
        <v>21384</v>
      </c>
      <c r="F72" s="347">
        <v>21334</v>
      </c>
      <c r="G72" s="347">
        <v>20448</v>
      </c>
      <c r="H72" s="347">
        <v>20515</v>
      </c>
      <c r="I72" s="347">
        <v>20905</v>
      </c>
      <c r="J72" s="347">
        <v>20456</v>
      </c>
      <c r="K72" s="347">
        <v>20536</v>
      </c>
      <c r="L72" s="347">
        <v>20394</v>
      </c>
      <c r="M72" s="347">
        <v>20566</v>
      </c>
      <c r="N72" s="347">
        <v>20564</v>
      </c>
      <c r="O72" s="348">
        <v>20735</v>
      </c>
      <c r="P72" s="346">
        <v>20788</v>
      </c>
      <c r="Q72" s="347">
        <v>20915</v>
      </c>
      <c r="R72" s="349">
        <v>20949</v>
      </c>
      <c r="S72" s="347">
        <v>21195</v>
      </c>
      <c r="T72" s="347">
        <v>21280</v>
      </c>
      <c r="U72" s="347">
        <v>21424</v>
      </c>
      <c r="V72" s="347">
        <v>21440</v>
      </c>
      <c r="W72" s="347">
        <v>21430</v>
      </c>
      <c r="X72" s="347">
        <v>21516</v>
      </c>
      <c r="Y72" s="347">
        <v>21552</v>
      </c>
      <c r="Z72" s="347">
        <v>21578</v>
      </c>
      <c r="AA72" s="348">
        <v>21458</v>
      </c>
      <c r="AB72" s="346">
        <v>21504</v>
      </c>
      <c r="AC72" s="347">
        <v>21553</v>
      </c>
      <c r="AD72" s="347">
        <v>21496</v>
      </c>
      <c r="AE72" s="347">
        <v>21444</v>
      </c>
      <c r="AF72" s="347">
        <v>21444</v>
      </c>
      <c r="AG72" s="347">
        <v>21205</v>
      </c>
      <c r="AH72" s="347">
        <v>21121</v>
      </c>
      <c r="AI72" s="347">
        <v>20981</v>
      </c>
      <c r="AJ72" s="347">
        <v>20902</v>
      </c>
      <c r="AK72" s="347">
        <v>20954</v>
      </c>
      <c r="AL72" s="347">
        <v>20902</v>
      </c>
      <c r="AM72" s="348">
        <v>21025</v>
      </c>
      <c r="AN72" s="346">
        <v>20970</v>
      </c>
      <c r="AO72" s="347">
        <v>20901</v>
      </c>
      <c r="AP72" s="347">
        <v>20799</v>
      </c>
      <c r="AQ72" s="347">
        <v>20690</v>
      </c>
      <c r="AR72" s="347">
        <v>20845</v>
      </c>
      <c r="AS72" s="347">
        <v>20588</v>
      </c>
      <c r="AT72" s="347">
        <v>20544</v>
      </c>
      <c r="AU72" s="347">
        <v>20428</v>
      </c>
      <c r="AV72" s="347">
        <v>20270</v>
      </c>
      <c r="AW72" s="347">
        <v>20359</v>
      </c>
      <c r="AX72" s="347">
        <v>20357</v>
      </c>
      <c r="AY72" s="348">
        <v>20423</v>
      </c>
      <c r="AZ72" s="346">
        <v>20452</v>
      </c>
      <c r="BA72" s="347">
        <v>20423</v>
      </c>
      <c r="BB72" s="347">
        <v>20328</v>
      </c>
      <c r="BC72" s="347">
        <v>20247</v>
      </c>
      <c r="BD72" s="347">
        <v>20199</v>
      </c>
      <c r="BE72" s="347">
        <v>20057</v>
      </c>
      <c r="BF72" s="347">
        <v>19926</v>
      </c>
      <c r="BG72" s="347">
        <v>19782</v>
      </c>
      <c r="BH72" s="347">
        <v>19801</v>
      </c>
      <c r="BI72" s="347">
        <v>19639</v>
      </c>
      <c r="BJ72" s="347">
        <v>19683</v>
      </c>
      <c r="BK72" s="348">
        <v>19733</v>
      </c>
      <c r="BL72" s="346">
        <v>19762</v>
      </c>
      <c r="BM72" s="351">
        <v>19813</v>
      </c>
      <c r="BN72" s="351">
        <v>19801</v>
      </c>
      <c r="BO72" s="351">
        <v>19806</v>
      </c>
      <c r="BP72" s="351">
        <v>19790</v>
      </c>
      <c r="BQ72" s="351">
        <v>19718</v>
      </c>
      <c r="BR72" s="351">
        <v>19395</v>
      </c>
      <c r="BS72" s="351">
        <v>19292</v>
      </c>
      <c r="BT72" s="351">
        <v>19230</v>
      </c>
      <c r="BU72" s="351">
        <v>19208</v>
      </c>
      <c r="BV72" s="351">
        <v>19264</v>
      </c>
      <c r="BW72" s="348">
        <v>19289</v>
      </c>
      <c r="BX72" s="346">
        <v>19296</v>
      </c>
      <c r="BY72" s="351">
        <v>19218</v>
      </c>
      <c r="BZ72" s="351">
        <v>19181</v>
      </c>
      <c r="CA72" s="351">
        <v>18985</v>
      </c>
      <c r="CB72" s="351">
        <v>18910</v>
      </c>
      <c r="CC72" s="351">
        <v>18852</v>
      </c>
      <c r="CD72" s="351">
        <v>18826</v>
      </c>
      <c r="CE72" s="351">
        <v>18831</v>
      </c>
      <c r="CF72" s="351">
        <v>18802</v>
      </c>
      <c r="CG72" s="347">
        <v>18766</v>
      </c>
      <c r="CH72" s="347">
        <v>18713</v>
      </c>
      <c r="CI72" s="348">
        <v>18763</v>
      </c>
      <c r="CJ72" s="346">
        <v>18739</v>
      </c>
      <c r="CK72" s="347">
        <v>18804</v>
      </c>
      <c r="CL72" s="347">
        <v>18747</v>
      </c>
      <c r="CM72" s="347">
        <v>18769</v>
      </c>
      <c r="CN72" s="347">
        <v>18798</v>
      </c>
      <c r="CO72" s="347">
        <v>18916</v>
      </c>
      <c r="CP72" s="347">
        <v>19137</v>
      </c>
      <c r="CQ72" s="347">
        <v>19189</v>
      </c>
      <c r="CR72" s="347">
        <v>19210</v>
      </c>
      <c r="CS72" s="347">
        <v>19214</v>
      </c>
      <c r="CT72" s="347">
        <v>19290</v>
      </c>
      <c r="CU72" s="348">
        <v>19418</v>
      </c>
      <c r="CV72" s="346">
        <v>19364</v>
      </c>
      <c r="CW72" s="347">
        <v>19327</v>
      </c>
      <c r="CX72" s="347">
        <v>19236</v>
      </c>
      <c r="CY72" s="347">
        <v>19171</v>
      </c>
      <c r="CZ72" s="347">
        <v>19181</v>
      </c>
      <c r="DA72" s="347">
        <v>19095</v>
      </c>
      <c r="DB72" s="347">
        <v>19072</v>
      </c>
      <c r="DC72" s="347">
        <v>19040</v>
      </c>
      <c r="DD72" s="347">
        <v>19004</v>
      </c>
      <c r="DE72" s="347">
        <v>18914</v>
      </c>
      <c r="DF72" s="347">
        <v>18778</v>
      </c>
      <c r="DG72" s="348">
        <v>18765</v>
      </c>
      <c r="DH72" s="346">
        <v>18694</v>
      </c>
      <c r="DI72" s="347">
        <v>18700</v>
      </c>
      <c r="DJ72" s="347">
        <v>18646</v>
      </c>
      <c r="DK72" s="347">
        <v>18671</v>
      </c>
      <c r="DL72" s="347">
        <v>18602</v>
      </c>
      <c r="DM72" s="347">
        <v>18499</v>
      </c>
      <c r="DN72" s="347">
        <v>18294</v>
      </c>
      <c r="DO72" s="347">
        <v>18201</v>
      </c>
      <c r="DP72" s="347">
        <v>18239</v>
      </c>
      <c r="DQ72" s="347">
        <v>18189</v>
      </c>
      <c r="DR72" s="347">
        <v>18094</v>
      </c>
      <c r="DS72" s="350">
        <v>18191</v>
      </c>
      <c r="DT72" s="346">
        <v>18228</v>
      </c>
      <c r="DU72" s="347">
        <v>18389</v>
      </c>
      <c r="DV72" s="347">
        <v>18342</v>
      </c>
      <c r="DW72" s="347">
        <v>18322</v>
      </c>
      <c r="DX72" s="347">
        <v>18342</v>
      </c>
      <c r="DY72" s="347">
        <v>18353</v>
      </c>
      <c r="DZ72" s="347">
        <v>18318</v>
      </c>
      <c r="EA72" s="347">
        <v>18186</v>
      </c>
      <c r="EB72" s="347">
        <v>18226</v>
      </c>
      <c r="EC72" s="347">
        <v>18369</v>
      </c>
      <c r="ED72" s="347">
        <v>18318</v>
      </c>
      <c r="EE72" s="350">
        <v>18239</v>
      </c>
      <c r="EF72" s="346">
        <v>18304</v>
      </c>
      <c r="EG72" s="347">
        <v>18278</v>
      </c>
      <c r="EH72" s="347">
        <v>18143</v>
      </c>
      <c r="EI72" s="347">
        <v>18020</v>
      </c>
      <c r="EJ72" s="347">
        <v>17934</v>
      </c>
      <c r="EK72" s="347">
        <v>17894</v>
      </c>
      <c r="EL72" s="347">
        <v>17861</v>
      </c>
      <c r="EM72" s="347">
        <v>17787</v>
      </c>
      <c r="EN72" s="347">
        <v>17748</v>
      </c>
      <c r="EO72" s="347">
        <v>17679</v>
      </c>
      <c r="EP72" s="347">
        <v>17600</v>
      </c>
      <c r="EQ72" s="350">
        <v>17553</v>
      </c>
      <c r="ER72" s="346">
        <v>17576</v>
      </c>
      <c r="ES72" s="347">
        <v>17472</v>
      </c>
      <c r="ET72" s="347">
        <v>17275</v>
      </c>
      <c r="EU72" s="347">
        <v>17190</v>
      </c>
      <c r="EV72" s="347">
        <v>17149</v>
      </c>
      <c r="EW72" s="350">
        <v>17042</v>
      </c>
      <c r="EX72" s="350">
        <v>17270</v>
      </c>
      <c r="EY72" s="350">
        <v>17290</v>
      </c>
      <c r="EZ72" s="348">
        <v>17273</v>
      </c>
      <c r="FA72" s="348">
        <v>17262</v>
      </c>
      <c r="FB72" s="348">
        <v>17213</v>
      </c>
      <c r="FC72" s="348">
        <v>17293</v>
      </c>
      <c r="FD72" s="348">
        <v>17438</v>
      </c>
      <c r="FE72" s="348">
        <v>17464</v>
      </c>
      <c r="FF72" s="348">
        <v>17299</v>
      </c>
      <c r="FG72" s="348">
        <v>17189</v>
      </c>
      <c r="FH72" s="348">
        <v>17140</v>
      </c>
      <c r="FI72" s="348">
        <v>16941</v>
      </c>
      <c r="FJ72" s="348">
        <v>16911</v>
      </c>
      <c r="FK72" s="348">
        <v>16867</v>
      </c>
      <c r="FL72" s="348">
        <v>16783</v>
      </c>
      <c r="FM72" s="348"/>
      <c r="FN72" s="348"/>
      <c r="FO72" s="348"/>
      <c r="FP72" s="98">
        <v>-84</v>
      </c>
      <c r="FQ72" s="82">
        <v>-0.50050646487517125</v>
      </c>
      <c r="FR72" s="98">
        <v>-510</v>
      </c>
      <c r="FS72" s="82">
        <v>-2.9054862416680911</v>
      </c>
    </row>
    <row r="73" spans="1:175" ht="15" outlineLevel="2">
      <c r="A73" s="336">
        <v>647</v>
      </c>
      <c r="B73" s="51" t="s">
        <v>295</v>
      </c>
      <c r="C73" s="320" t="s">
        <v>377</v>
      </c>
      <c r="D73" s="346">
        <v>5427</v>
      </c>
      <c r="E73" s="347">
        <v>5418</v>
      </c>
      <c r="F73" s="347">
        <v>5307</v>
      </c>
      <c r="G73" s="347">
        <v>5264</v>
      </c>
      <c r="H73" s="347">
        <v>5229</v>
      </c>
      <c r="I73" s="347">
        <v>5297</v>
      </c>
      <c r="J73" s="347">
        <v>5119</v>
      </c>
      <c r="K73" s="347">
        <v>5288</v>
      </c>
      <c r="L73" s="347">
        <v>5088</v>
      </c>
      <c r="M73" s="347">
        <v>5083</v>
      </c>
      <c r="N73" s="347">
        <v>5121</v>
      </c>
      <c r="O73" s="348">
        <v>5189</v>
      </c>
      <c r="P73" s="346">
        <v>5152</v>
      </c>
      <c r="Q73" s="347">
        <v>5124</v>
      </c>
      <c r="R73" s="349">
        <v>5070</v>
      </c>
      <c r="S73" s="347">
        <v>4485</v>
      </c>
      <c r="T73" s="347">
        <v>4984</v>
      </c>
      <c r="U73" s="347">
        <v>4961</v>
      </c>
      <c r="V73" s="347">
        <v>4920</v>
      </c>
      <c r="W73" s="347">
        <v>4888</v>
      </c>
      <c r="X73" s="347">
        <v>4963</v>
      </c>
      <c r="Y73" s="347">
        <v>4970</v>
      </c>
      <c r="Z73" s="347">
        <v>4950</v>
      </c>
      <c r="AA73" s="348">
        <v>4923</v>
      </c>
      <c r="AB73" s="346">
        <v>4893</v>
      </c>
      <c r="AC73" s="347">
        <v>4937</v>
      </c>
      <c r="AD73" s="347">
        <v>4898</v>
      </c>
      <c r="AE73" s="347">
        <v>4854</v>
      </c>
      <c r="AF73" s="347">
        <v>4953</v>
      </c>
      <c r="AG73" s="347">
        <v>4885</v>
      </c>
      <c r="AH73" s="347">
        <v>4867</v>
      </c>
      <c r="AI73" s="347">
        <v>4913</v>
      </c>
      <c r="AJ73" s="347">
        <v>4877</v>
      </c>
      <c r="AK73" s="347">
        <v>4935</v>
      </c>
      <c r="AL73" s="347">
        <v>4931</v>
      </c>
      <c r="AM73" s="348">
        <v>4968</v>
      </c>
      <c r="AN73" s="346">
        <v>4947</v>
      </c>
      <c r="AO73" s="347">
        <v>4943</v>
      </c>
      <c r="AP73" s="347">
        <v>4937</v>
      </c>
      <c r="AQ73" s="347">
        <v>4854</v>
      </c>
      <c r="AR73" s="347">
        <v>4832</v>
      </c>
      <c r="AS73" s="347">
        <v>4786</v>
      </c>
      <c r="AT73" s="347">
        <v>4758</v>
      </c>
      <c r="AU73" s="347">
        <v>4773</v>
      </c>
      <c r="AV73" s="347">
        <v>4806</v>
      </c>
      <c r="AW73" s="347">
        <v>4811</v>
      </c>
      <c r="AX73" s="347">
        <v>4840</v>
      </c>
      <c r="AY73" s="348">
        <v>4851</v>
      </c>
      <c r="AZ73" s="346">
        <v>4843</v>
      </c>
      <c r="BA73" s="347">
        <v>4839</v>
      </c>
      <c r="BB73" s="347">
        <v>4799</v>
      </c>
      <c r="BC73" s="347">
        <v>4803</v>
      </c>
      <c r="BD73" s="347">
        <v>4828</v>
      </c>
      <c r="BE73" s="347">
        <v>4786</v>
      </c>
      <c r="BF73" s="347">
        <v>4744</v>
      </c>
      <c r="BG73" s="347">
        <v>4675</v>
      </c>
      <c r="BH73" s="347">
        <v>4706</v>
      </c>
      <c r="BI73" s="347">
        <v>4648</v>
      </c>
      <c r="BJ73" s="347">
        <v>4665</v>
      </c>
      <c r="BK73" s="348">
        <v>4700</v>
      </c>
      <c r="BL73" s="346">
        <v>4725</v>
      </c>
      <c r="BM73" s="351">
        <v>4748</v>
      </c>
      <c r="BN73" s="351">
        <v>4758</v>
      </c>
      <c r="BO73" s="351">
        <v>4764</v>
      </c>
      <c r="BP73" s="351">
        <v>4771</v>
      </c>
      <c r="BQ73" s="351">
        <v>4764</v>
      </c>
      <c r="BR73" s="351">
        <v>4643</v>
      </c>
      <c r="BS73" s="351">
        <v>4610</v>
      </c>
      <c r="BT73" s="351">
        <v>4573</v>
      </c>
      <c r="BU73" s="351">
        <v>4585</v>
      </c>
      <c r="BV73" s="351">
        <v>4577</v>
      </c>
      <c r="BW73" s="348">
        <v>4588</v>
      </c>
      <c r="BX73" s="346">
        <v>4563</v>
      </c>
      <c r="BY73" s="351">
        <v>4461</v>
      </c>
      <c r="BZ73" s="351">
        <v>4448</v>
      </c>
      <c r="CA73" s="351">
        <v>4417</v>
      </c>
      <c r="CB73" s="351">
        <v>4406</v>
      </c>
      <c r="CC73" s="351">
        <v>4456</v>
      </c>
      <c r="CD73" s="351">
        <v>4424</v>
      </c>
      <c r="CE73" s="351">
        <v>4422</v>
      </c>
      <c r="CF73" s="351">
        <v>4394</v>
      </c>
      <c r="CG73" s="347">
        <v>4342</v>
      </c>
      <c r="CH73" s="347">
        <v>4322</v>
      </c>
      <c r="CI73" s="348">
        <v>4326</v>
      </c>
      <c r="CJ73" s="346">
        <v>4344</v>
      </c>
      <c r="CK73" s="347">
        <v>4347</v>
      </c>
      <c r="CL73" s="347">
        <v>4327</v>
      </c>
      <c r="CM73" s="347">
        <v>4333</v>
      </c>
      <c r="CN73" s="347">
        <v>4359</v>
      </c>
      <c r="CO73" s="347">
        <v>4396</v>
      </c>
      <c r="CP73" s="347">
        <v>4417</v>
      </c>
      <c r="CQ73" s="347">
        <v>4416</v>
      </c>
      <c r="CR73" s="347">
        <v>4376</v>
      </c>
      <c r="CS73" s="347">
        <v>4406</v>
      </c>
      <c r="CT73" s="347">
        <v>4406</v>
      </c>
      <c r="CU73" s="348">
        <v>4450</v>
      </c>
      <c r="CV73" s="346">
        <v>4439</v>
      </c>
      <c r="CW73" s="347">
        <v>4428</v>
      </c>
      <c r="CX73" s="347">
        <v>4385</v>
      </c>
      <c r="CY73" s="347">
        <v>4382</v>
      </c>
      <c r="CZ73" s="347">
        <v>4355</v>
      </c>
      <c r="DA73" s="347">
        <v>4327</v>
      </c>
      <c r="DB73" s="347">
        <v>4369</v>
      </c>
      <c r="DC73" s="347">
        <v>4400</v>
      </c>
      <c r="DD73" s="347">
        <v>4371</v>
      </c>
      <c r="DE73" s="347">
        <v>4366</v>
      </c>
      <c r="DF73" s="347">
        <v>4351</v>
      </c>
      <c r="DG73" s="348">
        <v>4327</v>
      </c>
      <c r="DH73" s="346">
        <v>4355</v>
      </c>
      <c r="DI73" s="347">
        <v>4354</v>
      </c>
      <c r="DJ73" s="347">
        <v>4355</v>
      </c>
      <c r="DK73" s="347">
        <v>4334</v>
      </c>
      <c r="DL73" s="347">
        <v>4325</v>
      </c>
      <c r="DM73" s="347">
        <v>4302</v>
      </c>
      <c r="DN73" s="347">
        <v>4279</v>
      </c>
      <c r="DO73" s="347">
        <v>4274</v>
      </c>
      <c r="DP73" s="347">
        <v>4266</v>
      </c>
      <c r="DQ73" s="347">
        <v>4234</v>
      </c>
      <c r="DR73" s="347">
        <v>4229</v>
      </c>
      <c r="DS73" s="350">
        <v>4305</v>
      </c>
      <c r="DT73" s="346">
        <v>4329</v>
      </c>
      <c r="DU73" s="347">
        <v>4363</v>
      </c>
      <c r="DV73" s="347">
        <v>4392</v>
      </c>
      <c r="DW73" s="347">
        <v>4395</v>
      </c>
      <c r="DX73" s="347">
        <v>4446</v>
      </c>
      <c r="DY73" s="347">
        <v>4474</v>
      </c>
      <c r="DZ73" s="347">
        <v>4518</v>
      </c>
      <c r="EA73" s="347">
        <v>4455</v>
      </c>
      <c r="EB73" s="347">
        <v>4461</v>
      </c>
      <c r="EC73" s="347">
        <v>4448</v>
      </c>
      <c r="ED73" s="347">
        <v>4448</v>
      </c>
      <c r="EE73" s="350">
        <v>4449</v>
      </c>
      <c r="EF73" s="346">
        <v>4455</v>
      </c>
      <c r="EG73" s="347">
        <v>4431</v>
      </c>
      <c r="EH73" s="347">
        <v>4399</v>
      </c>
      <c r="EI73" s="347">
        <v>4400</v>
      </c>
      <c r="EJ73" s="347">
        <v>4376</v>
      </c>
      <c r="EK73" s="347">
        <v>4356</v>
      </c>
      <c r="EL73" s="347">
        <v>4360</v>
      </c>
      <c r="EM73" s="347">
        <v>4361</v>
      </c>
      <c r="EN73" s="347">
        <v>4360</v>
      </c>
      <c r="EO73" s="347">
        <v>4353</v>
      </c>
      <c r="EP73" s="347">
        <v>4355</v>
      </c>
      <c r="EQ73" s="350">
        <v>4326</v>
      </c>
      <c r="ER73" s="346">
        <v>4323</v>
      </c>
      <c r="ES73" s="347">
        <v>4325</v>
      </c>
      <c r="ET73" s="347">
        <v>4285</v>
      </c>
      <c r="EU73" s="347">
        <v>4247</v>
      </c>
      <c r="EV73" s="347">
        <v>4267</v>
      </c>
      <c r="EW73" s="350">
        <v>4270</v>
      </c>
      <c r="EX73" s="350">
        <v>4410</v>
      </c>
      <c r="EY73" s="350">
        <v>4427</v>
      </c>
      <c r="EZ73" s="348">
        <v>4412</v>
      </c>
      <c r="FA73" s="348">
        <v>4436</v>
      </c>
      <c r="FB73" s="348">
        <v>4427</v>
      </c>
      <c r="FC73" s="348">
        <v>4476</v>
      </c>
      <c r="FD73" s="348">
        <v>4517</v>
      </c>
      <c r="FE73" s="348">
        <v>4552</v>
      </c>
      <c r="FF73" s="348">
        <v>4540</v>
      </c>
      <c r="FG73" s="348">
        <v>4464</v>
      </c>
      <c r="FH73" s="348">
        <v>4441</v>
      </c>
      <c r="FI73" s="348">
        <v>4429</v>
      </c>
      <c r="FJ73" s="348">
        <v>4406</v>
      </c>
      <c r="FK73" s="348">
        <v>4427</v>
      </c>
      <c r="FL73" s="348">
        <v>4417</v>
      </c>
      <c r="FM73" s="348"/>
      <c r="FN73" s="348"/>
      <c r="FO73" s="348"/>
      <c r="FP73" s="98">
        <v>-10</v>
      </c>
      <c r="FQ73" s="82">
        <v>-0.22639800769753224</v>
      </c>
      <c r="FR73" s="98">
        <v>-59</v>
      </c>
      <c r="FS73" s="82">
        <v>-1.3638465094775776</v>
      </c>
    </row>
    <row r="74" spans="1:175" ht="15" outlineLevel="2">
      <c r="A74" s="336">
        <v>658</v>
      </c>
      <c r="B74" s="51" t="s">
        <v>295</v>
      </c>
      <c r="C74" s="320" t="s">
        <v>378</v>
      </c>
      <c r="D74" s="346">
        <v>1880</v>
      </c>
      <c r="E74" s="347">
        <v>1864</v>
      </c>
      <c r="F74" s="347">
        <v>1841</v>
      </c>
      <c r="G74" s="347">
        <v>1832</v>
      </c>
      <c r="H74" s="347">
        <v>1846</v>
      </c>
      <c r="I74" s="347">
        <v>1867</v>
      </c>
      <c r="J74" s="347">
        <v>1832</v>
      </c>
      <c r="K74" s="347">
        <v>1865</v>
      </c>
      <c r="L74" s="347">
        <v>1831</v>
      </c>
      <c r="M74" s="347">
        <v>1833</v>
      </c>
      <c r="N74" s="347">
        <v>1832</v>
      </c>
      <c r="O74" s="348">
        <v>1860</v>
      </c>
      <c r="P74" s="346">
        <v>1835</v>
      </c>
      <c r="Q74" s="347">
        <v>1786</v>
      </c>
      <c r="R74" s="349">
        <v>1789</v>
      </c>
      <c r="S74" s="347">
        <v>1334</v>
      </c>
      <c r="T74" s="347">
        <v>1986</v>
      </c>
      <c r="U74" s="347">
        <v>2018</v>
      </c>
      <c r="V74" s="347">
        <v>2022</v>
      </c>
      <c r="W74" s="347">
        <v>2007</v>
      </c>
      <c r="X74" s="347">
        <v>2020</v>
      </c>
      <c r="Y74" s="347">
        <v>2086</v>
      </c>
      <c r="Z74" s="347">
        <v>2107</v>
      </c>
      <c r="AA74" s="348">
        <v>2070</v>
      </c>
      <c r="AB74" s="346">
        <v>2072</v>
      </c>
      <c r="AC74" s="347">
        <v>2045</v>
      </c>
      <c r="AD74" s="347">
        <v>2045</v>
      </c>
      <c r="AE74" s="347">
        <v>2057</v>
      </c>
      <c r="AF74" s="347">
        <v>2072</v>
      </c>
      <c r="AG74" s="347">
        <v>2037</v>
      </c>
      <c r="AH74" s="347">
        <v>2050</v>
      </c>
      <c r="AI74" s="347">
        <v>2125</v>
      </c>
      <c r="AJ74" s="347">
        <v>2103</v>
      </c>
      <c r="AK74" s="347">
        <v>2119</v>
      </c>
      <c r="AL74" s="347">
        <v>2084</v>
      </c>
      <c r="AM74" s="348">
        <v>2113</v>
      </c>
      <c r="AN74" s="346">
        <v>2107</v>
      </c>
      <c r="AO74" s="347">
        <v>2175</v>
      </c>
      <c r="AP74" s="347">
        <v>2168</v>
      </c>
      <c r="AQ74" s="347">
        <v>2118</v>
      </c>
      <c r="AR74" s="347">
        <v>2128</v>
      </c>
      <c r="AS74" s="347">
        <v>2113</v>
      </c>
      <c r="AT74" s="347">
        <v>2104</v>
      </c>
      <c r="AU74" s="347">
        <v>2157</v>
      </c>
      <c r="AV74" s="347">
        <v>2131</v>
      </c>
      <c r="AW74" s="347">
        <v>2139</v>
      </c>
      <c r="AX74" s="347">
        <v>2098</v>
      </c>
      <c r="AY74" s="348">
        <v>2117</v>
      </c>
      <c r="AZ74" s="346">
        <v>2125</v>
      </c>
      <c r="BA74" s="347">
        <v>2171</v>
      </c>
      <c r="BB74" s="347">
        <v>2143</v>
      </c>
      <c r="BC74" s="347">
        <v>2148</v>
      </c>
      <c r="BD74" s="347">
        <v>2147</v>
      </c>
      <c r="BE74" s="347">
        <v>2128</v>
      </c>
      <c r="BF74" s="347">
        <v>2121</v>
      </c>
      <c r="BG74" s="347">
        <v>2092</v>
      </c>
      <c r="BH74" s="347">
        <v>2105</v>
      </c>
      <c r="BI74" s="347">
        <v>2071</v>
      </c>
      <c r="BJ74" s="347">
        <v>2087</v>
      </c>
      <c r="BK74" s="348">
        <v>2112</v>
      </c>
      <c r="BL74" s="346">
        <v>2103</v>
      </c>
      <c r="BM74" s="351">
        <v>2120</v>
      </c>
      <c r="BN74" s="351">
        <v>2120</v>
      </c>
      <c r="BO74" s="351">
        <v>2130</v>
      </c>
      <c r="BP74" s="351">
        <v>2126</v>
      </c>
      <c r="BQ74" s="351">
        <v>2128</v>
      </c>
      <c r="BR74" s="351">
        <v>2047</v>
      </c>
      <c r="BS74" s="351">
        <v>2013</v>
      </c>
      <c r="BT74" s="351">
        <v>2004</v>
      </c>
      <c r="BU74" s="351">
        <v>1998</v>
      </c>
      <c r="BV74" s="351">
        <v>1975</v>
      </c>
      <c r="BW74" s="348">
        <v>2004</v>
      </c>
      <c r="BX74" s="346">
        <v>2006</v>
      </c>
      <c r="BY74" s="351">
        <v>1987</v>
      </c>
      <c r="BZ74" s="351">
        <v>1958</v>
      </c>
      <c r="CA74" s="351">
        <v>1920</v>
      </c>
      <c r="CB74" s="351">
        <v>1962</v>
      </c>
      <c r="CC74" s="351">
        <v>1977</v>
      </c>
      <c r="CD74" s="351">
        <v>1969</v>
      </c>
      <c r="CE74" s="351">
        <v>1973</v>
      </c>
      <c r="CF74" s="351">
        <v>1945</v>
      </c>
      <c r="CG74" s="347">
        <v>1955</v>
      </c>
      <c r="CH74" s="347">
        <v>1979</v>
      </c>
      <c r="CI74" s="348">
        <v>1980</v>
      </c>
      <c r="CJ74" s="346">
        <v>1984</v>
      </c>
      <c r="CK74" s="347">
        <v>1957</v>
      </c>
      <c r="CL74" s="347">
        <v>1950</v>
      </c>
      <c r="CM74" s="347">
        <v>1951</v>
      </c>
      <c r="CN74" s="347">
        <v>1956</v>
      </c>
      <c r="CO74" s="347">
        <v>1977</v>
      </c>
      <c r="CP74" s="347">
        <v>2010</v>
      </c>
      <c r="CQ74" s="347">
        <v>2002</v>
      </c>
      <c r="CR74" s="347">
        <v>1969</v>
      </c>
      <c r="CS74" s="347">
        <v>1965</v>
      </c>
      <c r="CT74" s="347">
        <v>1974</v>
      </c>
      <c r="CU74" s="348">
        <v>1964</v>
      </c>
      <c r="CV74" s="346">
        <v>1982</v>
      </c>
      <c r="CW74" s="347">
        <v>2000</v>
      </c>
      <c r="CX74" s="347">
        <v>1991</v>
      </c>
      <c r="CY74" s="347">
        <v>1975</v>
      </c>
      <c r="CZ74" s="347">
        <v>1997</v>
      </c>
      <c r="DA74" s="347">
        <v>1982</v>
      </c>
      <c r="DB74" s="347">
        <v>1997</v>
      </c>
      <c r="DC74" s="347">
        <v>1981</v>
      </c>
      <c r="DD74" s="347">
        <v>1970</v>
      </c>
      <c r="DE74" s="347">
        <v>2000</v>
      </c>
      <c r="DF74" s="347">
        <v>1997</v>
      </c>
      <c r="DG74" s="348">
        <v>1997</v>
      </c>
      <c r="DH74" s="346">
        <v>1983</v>
      </c>
      <c r="DI74" s="347">
        <v>1974</v>
      </c>
      <c r="DJ74" s="347">
        <v>1975</v>
      </c>
      <c r="DK74" s="347">
        <v>1951</v>
      </c>
      <c r="DL74" s="347">
        <v>1924</v>
      </c>
      <c r="DM74" s="347">
        <v>1897</v>
      </c>
      <c r="DN74" s="347">
        <v>1872</v>
      </c>
      <c r="DO74" s="347">
        <v>1855</v>
      </c>
      <c r="DP74" s="347">
        <v>1849</v>
      </c>
      <c r="DQ74" s="347">
        <v>1828</v>
      </c>
      <c r="DR74" s="347">
        <v>1802</v>
      </c>
      <c r="DS74" s="350">
        <v>1845</v>
      </c>
      <c r="DT74" s="346">
        <v>1850</v>
      </c>
      <c r="DU74" s="347">
        <v>1904</v>
      </c>
      <c r="DV74" s="347">
        <v>1908</v>
      </c>
      <c r="DW74" s="347">
        <v>1901</v>
      </c>
      <c r="DX74" s="347">
        <v>1917</v>
      </c>
      <c r="DY74" s="347">
        <v>1941</v>
      </c>
      <c r="DZ74" s="347">
        <v>1976</v>
      </c>
      <c r="EA74" s="347">
        <v>1928</v>
      </c>
      <c r="EB74" s="347">
        <v>1929</v>
      </c>
      <c r="EC74" s="347">
        <v>1909</v>
      </c>
      <c r="ED74" s="347">
        <v>1888</v>
      </c>
      <c r="EE74" s="350">
        <v>1880</v>
      </c>
      <c r="EF74" s="346">
        <v>1879</v>
      </c>
      <c r="EG74" s="347">
        <v>1880</v>
      </c>
      <c r="EH74" s="347">
        <v>1884</v>
      </c>
      <c r="EI74" s="347">
        <v>1904</v>
      </c>
      <c r="EJ74" s="347">
        <v>1885</v>
      </c>
      <c r="EK74" s="347">
        <v>1887</v>
      </c>
      <c r="EL74" s="347">
        <v>1880</v>
      </c>
      <c r="EM74" s="347">
        <v>1864</v>
      </c>
      <c r="EN74" s="347">
        <v>1885</v>
      </c>
      <c r="EO74" s="347">
        <v>1859</v>
      </c>
      <c r="EP74" s="347">
        <v>1845</v>
      </c>
      <c r="EQ74" s="350">
        <v>1835</v>
      </c>
      <c r="ER74" s="346">
        <v>1834</v>
      </c>
      <c r="ES74" s="347">
        <v>1832</v>
      </c>
      <c r="ET74" s="347">
        <v>1818</v>
      </c>
      <c r="EU74" s="347">
        <v>1816</v>
      </c>
      <c r="EV74" s="347">
        <v>1811</v>
      </c>
      <c r="EW74" s="350">
        <v>1790</v>
      </c>
      <c r="EX74" s="350">
        <v>1836</v>
      </c>
      <c r="EY74" s="350">
        <v>1820</v>
      </c>
      <c r="EZ74" s="348">
        <v>1802</v>
      </c>
      <c r="FA74" s="348">
        <v>1820</v>
      </c>
      <c r="FB74" s="348">
        <v>1834</v>
      </c>
      <c r="FC74" s="348">
        <v>1844</v>
      </c>
      <c r="FD74" s="348">
        <v>1893</v>
      </c>
      <c r="FE74" s="348">
        <v>1882</v>
      </c>
      <c r="FF74" s="348">
        <v>1884</v>
      </c>
      <c r="FG74" s="348">
        <v>1869</v>
      </c>
      <c r="FH74" s="348">
        <v>1844</v>
      </c>
      <c r="FI74" s="348">
        <v>1841</v>
      </c>
      <c r="FJ74" s="348">
        <v>1836</v>
      </c>
      <c r="FK74" s="348">
        <v>1837</v>
      </c>
      <c r="FL74" s="348">
        <v>1817</v>
      </c>
      <c r="FM74" s="348"/>
      <c r="FN74" s="348"/>
      <c r="FO74" s="348"/>
      <c r="FP74" s="98">
        <v>-20</v>
      </c>
      <c r="FQ74" s="82">
        <v>-1.1007154650522841</v>
      </c>
      <c r="FR74" s="98">
        <v>-27</v>
      </c>
      <c r="FS74" s="82">
        <v>-1.4713896457765667</v>
      </c>
    </row>
    <row r="75" spans="1:175" ht="15" outlineLevel="2">
      <c r="A75" s="336">
        <v>664</v>
      </c>
      <c r="B75" s="51" t="s">
        <v>295</v>
      </c>
      <c r="C75" s="320" t="s">
        <v>379</v>
      </c>
      <c r="D75" s="346">
        <v>8857</v>
      </c>
      <c r="E75" s="347">
        <v>8829</v>
      </c>
      <c r="F75" s="347">
        <v>8814</v>
      </c>
      <c r="G75" s="347">
        <v>8945</v>
      </c>
      <c r="H75" s="347">
        <v>8878</v>
      </c>
      <c r="I75" s="347">
        <v>8873</v>
      </c>
      <c r="J75" s="347">
        <v>8654</v>
      </c>
      <c r="K75" s="347">
        <v>8843</v>
      </c>
      <c r="L75" s="347">
        <v>8700</v>
      </c>
      <c r="M75" s="347">
        <v>8684</v>
      </c>
      <c r="N75" s="347">
        <v>8635</v>
      </c>
      <c r="O75" s="348">
        <v>8633</v>
      </c>
      <c r="P75" s="346">
        <v>8520</v>
      </c>
      <c r="Q75" s="347">
        <v>8471</v>
      </c>
      <c r="R75" s="349">
        <v>8557</v>
      </c>
      <c r="S75" s="347">
        <v>8952</v>
      </c>
      <c r="T75" s="347">
        <v>9098</v>
      </c>
      <c r="U75" s="347">
        <v>8848</v>
      </c>
      <c r="V75" s="347">
        <v>8913</v>
      </c>
      <c r="W75" s="347">
        <v>8994</v>
      </c>
      <c r="X75" s="347">
        <v>8974</v>
      </c>
      <c r="Y75" s="347">
        <v>9084</v>
      </c>
      <c r="Z75" s="347">
        <v>9074</v>
      </c>
      <c r="AA75" s="348">
        <v>9028</v>
      </c>
      <c r="AB75" s="346">
        <v>9121</v>
      </c>
      <c r="AC75" s="347">
        <v>9219</v>
      </c>
      <c r="AD75" s="347">
        <v>9238</v>
      </c>
      <c r="AE75" s="347">
        <v>9236</v>
      </c>
      <c r="AF75" s="347">
        <v>9310</v>
      </c>
      <c r="AG75" s="347">
        <v>9186</v>
      </c>
      <c r="AH75" s="347">
        <v>9096</v>
      </c>
      <c r="AI75" s="347">
        <v>9058</v>
      </c>
      <c r="AJ75" s="347">
        <v>9108</v>
      </c>
      <c r="AK75" s="347">
        <v>9267</v>
      </c>
      <c r="AL75" s="347">
        <v>9341</v>
      </c>
      <c r="AM75" s="348">
        <v>9349</v>
      </c>
      <c r="AN75" s="346">
        <v>9299</v>
      </c>
      <c r="AO75" s="347">
        <v>9284</v>
      </c>
      <c r="AP75" s="347">
        <v>9313</v>
      </c>
      <c r="AQ75" s="347">
        <v>9292</v>
      </c>
      <c r="AR75" s="347">
        <v>9501</v>
      </c>
      <c r="AS75" s="347">
        <v>9460</v>
      </c>
      <c r="AT75" s="347">
        <v>9472</v>
      </c>
      <c r="AU75" s="347">
        <v>9528</v>
      </c>
      <c r="AV75" s="347">
        <v>9405</v>
      </c>
      <c r="AW75" s="347">
        <v>9483</v>
      </c>
      <c r="AX75" s="347">
        <v>9481</v>
      </c>
      <c r="AY75" s="348">
        <v>9513</v>
      </c>
      <c r="AZ75" s="346">
        <v>9583</v>
      </c>
      <c r="BA75" s="347">
        <v>9659</v>
      </c>
      <c r="BB75" s="347">
        <v>9616</v>
      </c>
      <c r="BC75" s="347">
        <v>9636</v>
      </c>
      <c r="BD75" s="347">
        <v>9628</v>
      </c>
      <c r="BE75" s="347">
        <v>9604</v>
      </c>
      <c r="BF75" s="347">
        <v>9593</v>
      </c>
      <c r="BG75" s="347">
        <v>9493</v>
      </c>
      <c r="BH75" s="347">
        <v>9564</v>
      </c>
      <c r="BI75" s="347">
        <v>9456</v>
      </c>
      <c r="BJ75" s="347">
        <v>9514</v>
      </c>
      <c r="BK75" s="348">
        <v>9599</v>
      </c>
      <c r="BL75" s="346">
        <v>9634</v>
      </c>
      <c r="BM75" s="351">
        <v>9691</v>
      </c>
      <c r="BN75" s="351">
        <v>9704</v>
      </c>
      <c r="BO75" s="351">
        <v>9745</v>
      </c>
      <c r="BP75" s="351">
        <v>9802</v>
      </c>
      <c r="BQ75" s="351">
        <v>9837</v>
      </c>
      <c r="BR75" s="351">
        <v>9645</v>
      </c>
      <c r="BS75" s="351">
        <v>9565</v>
      </c>
      <c r="BT75" s="351">
        <v>9488</v>
      </c>
      <c r="BU75" s="351">
        <v>9526</v>
      </c>
      <c r="BV75" s="351">
        <v>9628</v>
      </c>
      <c r="BW75" s="348">
        <v>9690</v>
      </c>
      <c r="BX75" s="346">
        <v>9864</v>
      </c>
      <c r="BY75" s="351">
        <v>9810</v>
      </c>
      <c r="BZ75" s="351">
        <v>9615</v>
      </c>
      <c r="CA75" s="351">
        <v>9529</v>
      </c>
      <c r="CB75" s="351">
        <v>9542</v>
      </c>
      <c r="CC75" s="351">
        <v>9411</v>
      </c>
      <c r="CD75" s="351">
        <v>9315</v>
      </c>
      <c r="CE75" s="351">
        <v>9293</v>
      </c>
      <c r="CF75" s="351">
        <v>9168</v>
      </c>
      <c r="CG75" s="347">
        <v>9124</v>
      </c>
      <c r="CH75" s="347">
        <v>9086</v>
      </c>
      <c r="CI75" s="348">
        <v>9009</v>
      </c>
      <c r="CJ75" s="346">
        <v>8950</v>
      </c>
      <c r="CK75" s="347">
        <v>8973</v>
      </c>
      <c r="CL75" s="347">
        <v>8937</v>
      </c>
      <c r="CM75" s="347">
        <v>8962</v>
      </c>
      <c r="CN75" s="347">
        <v>9001</v>
      </c>
      <c r="CO75" s="347">
        <v>9092</v>
      </c>
      <c r="CP75" s="347">
        <v>9243</v>
      </c>
      <c r="CQ75" s="347">
        <v>9238</v>
      </c>
      <c r="CR75" s="347">
        <v>9173</v>
      </c>
      <c r="CS75" s="347">
        <v>9218</v>
      </c>
      <c r="CT75" s="347">
        <v>9313</v>
      </c>
      <c r="CU75" s="348">
        <v>9425</v>
      </c>
      <c r="CV75" s="346">
        <v>9452</v>
      </c>
      <c r="CW75" s="347">
        <v>9330</v>
      </c>
      <c r="CX75" s="347">
        <v>9316</v>
      </c>
      <c r="CY75" s="347">
        <v>9339</v>
      </c>
      <c r="CZ75" s="347">
        <v>9341</v>
      </c>
      <c r="DA75" s="347">
        <v>9311</v>
      </c>
      <c r="DB75" s="347">
        <v>9277</v>
      </c>
      <c r="DC75" s="347">
        <v>9245</v>
      </c>
      <c r="DD75" s="347">
        <v>9234</v>
      </c>
      <c r="DE75" s="347">
        <v>9162</v>
      </c>
      <c r="DF75" s="347">
        <v>9164</v>
      </c>
      <c r="DG75" s="348">
        <v>9152</v>
      </c>
      <c r="DH75" s="346">
        <v>9380</v>
      </c>
      <c r="DI75" s="347">
        <v>9422</v>
      </c>
      <c r="DJ75" s="347">
        <v>9473</v>
      </c>
      <c r="DK75" s="347">
        <v>9351</v>
      </c>
      <c r="DL75" s="347">
        <v>9275</v>
      </c>
      <c r="DM75" s="347">
        <v>9161</v>
      </c>
      <c r="DN75" s="347">
        <v>9047</v>
      </c>
      <c r="DO75" s="347">
        <v>8986</v>
      </c>
      <c r="DP75" s="347">
        <v>9003</v>
      </c>
      <c r="DQ75" s="347">
        <v>8937</v>
      </c>
      <c r="DR75" s="347">
        <v>8864</v>
      </c>
      <c r="DS75" s="350">
        <v>9010</v>
      </c>
      <c r="DT75" s="346">
        <v>9105</v>
      </c>
      <c r="DU75" s="347">
        <v>9258</v>
      </c>
      <c r="DV75" s="347">
        <v>9453</v>
      </c>
      <c r="DW75" s="347">
        <v>9531</v>
      </c>
      <c r="DX75" s="347">
        <v>9660</v>
      </c>
      <c r="DY75" s="347">
        <v>9651</v>
      </c>
      <c r="DZ75" s="347">
        <v>9709</v>
      </c>
      <c r="EA75" s="347">
        <v>9485</v>
      </c>
      <c r="EB75" s="347">
        <v>9588</v>
      </c>
      <c r="EC75" s="347">
        <v>9540</v>
      </c>
      <c r="ED75" s="347">
        <v>9440</v>
      </c>
      <c r="EE75" s="350">
        <v>9421</v>
      </c>
      <c r="EF75" s="346">
        <v>9467</v>
      </c>
      <c r="EG75" s="347">
        <v>9448</v>
      </c>
      <c r="EH75" s="347">
        <v>9394</v>
      </c>
      <c r="EI75" s="347">
        <v>9288</v>
      </c>
      <c r="EJ75" s="347">
        <v>9222</v>
      </c>
      <c r="EK75" s="347">
        <v>9264</v>
      </c>
      <c r="EL75" s="347">
        <v>9270</v>
      </c>
      <c r="EM75" s="347">
        <v>9256</v>
      </c>
      <c r="EN75" s="347">
        <v>9266</v>
      </c>
      <c r="EO75" s="347">
        <v>9263</v>
      </c>
      <c r="EP75" s="347">
        <v>9220</v>
      </c>
      <c r="EQ75" s="350">
        <v>9123</v>
      </c>
      <c r="ER75" s="346">
        <v>9114</v>
      </c>
      <c r="ES75" s="347">
        <v>9142</v>
      </c>
      <c r="ET75" s="347">
        <v>9609</v>
      </c>
      <c r="EU75" s="347">
        <v>9538</v>
      </c>
      <c r="EV75" s="347">
        <v>9693</v>
      </c>
      <c r="EW75" s="350">
        <v>9709</v>
      </c>
      <c r="EX75" s="350">
        <v>10340</v>
      </c>
      <c r="EY75" s="350">
        <v>10364</v>
      </c>
      <c r="EZ75" s="348">
        <v>10332</v>
      </c>
      <c r="FA75" s="348">
        <v>10373</v>
      </c>
      <c r="FB75" s="348">
        <v>10340</v>
      </c>
      <c r="FC75" s="348">
        <v>10467</v>
      </c>
      <c r="FD75" s="348">
        <v>10548</v>
      </c>
      <c r="FE75" s="348">
        <v>10578</v>
      </c>
      <c r="FF75" s="348">
        <v>10586</v>
      </c>
      <c r="FG75" s="348">
        <v>10560</v>
      </c>
      <c r="FH75" s="348">
        <v>10539</v>
      </c>
      <c r="FI75" s="348">
        <v>10500</v>
      </c>
      <c r="FJ75" s="348">
        <v>10546</v>
      </c>
      <c r="FK75" s="348">
        <v>10677</v>
      </c>
      <c r="FL75" s="348">
        <v>10642</v>
      </c>
      <c r="FM75" s="348"/>
      <c r="FN75" s="348"/>
      <c r="FO75" s="348"/>
      <c r="FP75" s="98">
        <v>-35</v>
      </c>
      <c r="FQ75" s="82">
        <v>-0.32888554782935536</v>
      </c>
      <c r="FR75" s="98">
        <v>175</v>
      </c>
      <c r="FS75" s="82">
        <v>1.9182286528554204</v>
      </c>
    </row>
    <row r="76" spans="1:175" ht="15" outlineLevel="2">
      <c r="A76" s="336">
        <v>686</v>
      </c>
      <c r="B76" s="51" t="s">
        <v>295</v>
      </c>
      <c r="C76" s="320" t="s">
        <v>380</v>
      </c>
      <c r="D76" s="346">
        <v>15866</v>
      </c>
      <c r="E76" s="347">
        <v>15824</v>
      </c>
      <c r="F76" s="347">
        <v>15784</v>
      </c>
      <c r="G76" s="347">
        <v>15781</v>
      </c>
      <c r="H76" s="347">
        <v>15631</v>
      </c>
      <c r="I76" s="347">
        <v>15613</v>
      </c>
      <c r="J76" s="347">
        <v>15161</v>
      </c>
      <c r="K76" s="347">
        <v>15576</v>
      </c>
      <c r="L76" s="347">
        <v>15155</v>
      </c>
      <c r="M76" s="347">
        <v>15118</v>
      </c>
      <c r="N76" s="347">
        <v>15118</v>
      </c>
      <c r="O76" s="348">
        <v>15238</v>
      </c>
      <c r="P76" s="346">
        <v>15335</v>
      </c>
      <c r="Q76" s="347">
        <v>15348</v>
      </c>
      <c r="R76" s="349">
        <v>15570</v>
      </c>
      <c r="S76" s="347">
        <v>15714</v>
      </c>
      <c r="T76" s="347">
        <v>15888</v>
      </c>
      <c r="U76" s="347">
        <v>15974</v>
      </c>
      <c r="V76" s="347">
        <v>16028</v>
      </c>
      <c r="W76" s="347">
        <v>16051</v>
      </c>
      <c r="X76" s="347">
        <v>16074</v>
      </c>
      <c r="Y76" s="347">
        <v>16191</v>
      </c>
      <c r="Z76" s="347">
        <v>16236</v>
      </c>
      <c r="AA76" s="348">
        <v>16154</v>
      </c>
      <c r="AB76" s="346">
        <v>16205</v>
      </c>
      <c r="AC76" s="347">
        <v>16391</v>
      </c>
      <c r="AD76" s="347">
        <v>16421</v>
      </c>
      <c r="AE76" s="347">
        <v>16361</v>
      </c>
      <c r="AF76" s="347">
        <v>16489</v>
      </c>
      <c r="AG76" s="347">
        <v>16267</v>
      </c>
      <c r="AH76" s="347">
        <v>16129</v>
      </c>
      <c r="AI76" s="347">
        <v>16049</v>
      </c>
      <c r="AJ76" s="347">
        <v>15999</v>
      </c>
      <c r="AK76" s="347">
        <v>16204</v>
      </c>
      <c r="AL76" s="347">
        <v>16117</v>
      </c>
      <c r="AM76" s="348">
        <v>16200</v>
      </c>
      <c r="AN76" s="346">
        <v>16151</v>
      </c>
      <c r="AO76" s="347">
        <v>16105</v>
      </c>
      <c r="AP76" s="347">
        <v>16391</v>
      </c>
      <c r="AQ76" s="347">
        <v>16162</v>
      </c>
      <c r="AR76" s="347">
        <v>16342</v>
      </c>
      <c r="AS76" s="347">
        <v>16275</v>
      </c>
      <c r="AT76" s="347">
        <v>16326</v>
      </c>
      <c r="AU76" s="347">
        <v>16365</v>
      </c>
      <c r="AV76" s="347">
        <v>16225</v>
      </c>
      <c r="AW76" s="347">
        <v>16309</v>
      </c>
      <c r="AX76" s="347">
        <v>16242</v>
      </c>
      <c r="AY76" s="348">
        <v>16262</v>
      </c>
      <c r="AZ76" s="346">
        <v>16346</v>
      </c>
      <c r="BA76" s="347">
        <v>16529</v>
      </c>
      <c r="BB76" s="347">
        <v>16387</v>
      </c>
      <c r="BC76" s="347">
        <v>16353</v>
      </c>
      <c r="BD76" s="347">
        <v>16341</v>
      </c>
      <c r="BE76" s="347">
        <v>16286</v>
      </c>
      <c r="BF76" s="347">
        <v>16333</v>
      </c>
      <c r="BG76" s="347">
        <v>16092</v>
      </c>
      <c r="BH76" s="347">
        <v>16237</v>
      </c>
      <c r="BI76" s="347">
        <v>16175</v>
      </c>
      <c r="BJ76" s="347">
        <v>16371</v>
      </c>
      <c r="BK76" s="348">
        <v>16546</v>
      </c>
      <c r="BL76" s="346">
        <v>16622</v>
      </c>
      <c r="BM76" s="351">
        <v>16718</v>
      </c>
      <c r="BN76" s="351">
        <v>16856</v>
      </c>
      <c r="BO76" s="351">
        <v>16870</v>
      </c>
      <c r="BP76" s="351">
        <v>16976</v>
      </c>
      <c r="BQ76" s="351">
        <v>16965</v>
      </c>
      <c r="BR76" s="351">
        <v>16552</v>
      </c>
      <c r="BS76" s="351">
        <v>16461</v>
      </c>
      <c r="BT76" s="351">
        <v>16468</v>
      </c>
      <c r="BU76" s="351">
        <v>16585</v>
      </c>
      <c r="BV76" s="351">
        <v>16562</v>
      </c>
      <c r="BW76" s="348">
        <v>16715</v>
      </c>
      <c r="BX76" s="346">
        <v>16576</v>
      </c>
      <c r="BY76" s="351">
        <v>16508</v>
      </c>
      <c r="BZ76" s="351">
        <v>16119</v>
      </c>
      <c r="CA76" s="351">
        <v>15976</v>
      </c>
      <c r="CB76" s="351">
        <v>15975</v>
      </c>
      <c r="CC76" s="351">
        <v>15755</v>
      </c>
      <c r="CD76" s="351">
        <v>15663</v>
      </c>
      <c r="CE76" s="351">
        <v>15622</v>
      </c>
      <c r="CF76" s="351">
        <v>15502</v>
      </c>
      <c r="CG76" s="347">
        <v>15356</v>
      </c>
      <c r="CH76" s="347">
        <v>15362</v>
      </c>
      <c r="CI76" s="348">
        <v>15321</v>
      </c>
      <c r="CJ76" s="346">
        <v>15292</v>
      </c>
      <c r="CK76" s="347">
        <v>15306</v>
      </c>
      <c r="CL76" s="347">
        <v>15278</v>
      </c>
      <c r="CM76" s="347">
        <v>15245</v>
      </c>
      <c r="CN76" s="347">
        <v>15241</v>
      </c>
      <c r="CO76" s="347">
        <v>15448</v>
      </c>
      <c r="CP76" s="347">
        <v>15546</v>
      </c>
      <c r="CQ76" s="347">
        <v>15554</v>
      </c>
      <c r="CR76" s="347">
        <v>15481</v>
      </c>
      <c r="CS76" s="347">
        <v>15548</v>
      </c>
      <c r="CT76" s="347">
        <v>15706</v>
      </c>
      <c r="CU76" s="348">
        <v>15883</v>
      </c>
      <c r="CV76" s="346">
        <v>16106</v>
      </c>
      <c r="CW76" s="347">
        <v>16271</v>
      </c>
      <c r="CX76" s="347">
        <v>16138</v>
      </c>
      <c r="CY76" s="347">
        <v>16121</v>
      </c>
      <c r="CZ76" s="347">
        <v>16074</v>
      </c>
      <c r="DA76" s="347">
        <v>15914</v>
      </c>
      <c r="DB76" s="347">
        <v>15880</v>
      </c>
      <c r="DC76" s="347">
        <v>15775</v>
      </c>
      <c r="DD76" s="347">
        <v>15797</v>
      </c>
      <c r="DE76" s="347">
        <v>15725</v>
      </c>
      <c r="DF76" s="347">
        <v>16037</v>
      </c>
      <c r="DG76" s="348">
        <v>16145</v>
      </c>
      <c r="DH76" s="346">
        <v>15998</v>
      </c>
      <c r="DI76" s="347">
        <v>15895</v>
      </c>
      <c r="DJ76" s="347">
        <v>16043</v>
      </c>
      <c r="DK76" s="347">
        <v>15895</v>
      </c>
      <c r="DL76" s="347">
        <v>15828</v>
      </c>
      <c r="DM76" s="347">
        <v>15834</v>
      </c>
      <c r="DN76" s="347">
        <v>15700</v>
      </c>
      <c r="DO76" s="347">
        <v>15566</v>
      </c>
      <c r="DP76" s="347">
        <v>15524</v>
      </c>
      <c r="DQ76" s="347">
        <v>15318</v>
      </c>
      <c r="DR76" s="347">
        <v>15206</v>
      </c>
      <c r="DS76" s="350">
        <v>15460</v>
      </c>
      <c r="DT76" s="346">
        <v>15554</v>
      </c>
      <c r="DU76" s="347">
        <v>16022</v>
      </c>
      <c r="DV76" s="347">
        <v>16246</v>
      </c>
      <c r="DW76" s="347">
        <v>16296</v>
      </c>
      <c r="DX76" s="347">
        <v>16492</v>
      </c>
      <c r="DY76" s="347">
        <v>16748</v>
      </c>
      <c r="DZ76" s="347">
        <v>16828</v>
      </c>
      <c r="EA76" s="347">
        <v>16502</v>
      </c>
      <c r="EB76" s="347">
        <v>16503</v>
      </c>
      <c r="EC76" s="347">
        <v>16415</v>
      </c>
      <c r="ED76" s="347">
        <v>16165</v>
      </c>
      <c r="EE76" s="350">
        <v>16089</v>
      </c>
      <c r="EF76" s="346">
        <v>16080</v>
      </c>
      <c r="EG76" s="347">
        <v>15949</v>
      </c>
      <c r="EH76" s="347">
        <v>15784</v>
      </c>
      <c r="EI76" s="347">
        <v>15656</v>
      </c>
      <c r="EJ76" s="347">
        <v>15592</v>
      </c>
      <c r="EK76" s="347">
        <v>15562</v>
      </c>
      <c r="EL76" s="347">
        <v>15490</v>
      </c>
      <c r="EM76" s="347">
        <v>15424</v>
      </c>
      <c r="EN76" s="347">
        <v>15990</v>
      </c>
      <c r="EO76" s="347">
        <v>15936</v>
      </c>
      <c r="EP76" s="347">
        <v>15940</v>
      </c>
      <c r="EQ76" s="350">
        <v>16042</v>
      </c>
      <c r="ER76" s="346">
        <v>16080</v>
      </c>
      <c r="ES76" s="347">
        <v>16204</v>
      </c>
      <c r="ET76" s="347">
        <v>16696</v>
      </c>
      <c r="EU76" s="347">
        <v>16651</v>
      </c>
      <c r="EV76" s="347">
        <v>16793</v>
      </c>
      <c r="EW76" s="350">
        <v>16674</v>
      </c>
      <c r="EX76" s="350">
        <v>17181</v>
      </c>
      <c r="EY76" s="350">
        <v>17315</v>
      </c>
      <c r="EZ76" s="348">
        <v>17350</v>
      </c>
      <c r="FA76" s="348">
        <v>17466</v>
      </c>
      <c r="FB76" s="348">
        <v>17428</v>
      </c>
      <c r="FC76" s="348">
        <v>17662</v>
      </c>
      <c r="FD76" s="348">
        <v>17865</v>
      </c>
      <c r="FE76" s="348">
        <v>17895</v>
      </c>
      <c r="FF76" s="348">
        <v>17689</v>
      </c>
      <c r="FG76" s="348">
        <v>17620</v>
      </c>
      <c r="FH76" s="348">
        <v>17694</v>
      </c>
      <c r="FI76" s="348">
        <v>17711</v>
      </c>
      <c r="FJ76" s="348">
        <v>17773</v>
      </c>
      <c r="FK76" s="348">
        <v>17762</v>
      </c>
      <c r="FL76" s="348">
        <v>17727</v>
      </c>
      <c r="FM76" s="348"/>
      <c r="FN76" s="348"/>
      <c r="FO76" s="348"/>
      <c r="FP76" s="98">
        <v>-35</v>
      </c>
      <c r="FQ76" s="82">
        <v>-0.19743893495797371</v>
      </c>
      <c r="FR76" s="98">
        <v>65</v>
      </c>
      <c r="FS76" s="82">
        <v>0.4051863857374392</v>
      </c>
    </row>
    <row r="77" spans="1:175" ht="15" outlineLevel="2">
      <c r="A77" s="336">
        <v>819</v>
      </c>
      <c r="B77" s="51" t="s">
        <v>295</v>
      </c>
      <c r="C77" s="320" t="s">
        <v>381</v>
      </c>
      <c r="D77" s="346">
        <v>4649</v>
      </c>
      <c r="E77" s="347">
        <v>4680</v>
      </c>
      <c r="F77" s="347">
        <v>4646</v>
      </c>
      <c r="G77" s="347">
        <v>4633</v>
      </c>
      <c r="H77" s="347">
        <v>4632</v>
      </c>
      <c r="I77" s="347">
        <v>4621</v>
      </c>
      <c r="J77" s="347">
        <v>4506</v>
      </c>
      <c r="K77" s="347">
        <v>4618</v>
      </c>
      <c r="L77" s="347">
        <v>4439</v>
      </c>
      <c r="M77" s="347">
        <v>4486</v>
      </c>
      <c r="N77" s="347">
        <v>4491</v>
      </c>
      <c r="O77" s="348">
        <v>4532</v>
      </c>
      <c r="P77" s="346">
        <v>4508</v>
      </c>
      <c r="Q77" s="347">
        <v>4489</v>
      </c>
      <c r="R77" s="349">
        <v>4475</v>
      </c>
      <c r="S77" s="347">
        <v>4112</v>
      </c>
      <c r="T77" s="347">
        <v>4443</v>
      </c>
      <c r="U77" s="347">
        <v>4403</v>
      </c>
      <c r="V77" s="347">
        <v>4368</v>
      </c>
      <c r="W77" s="347">
        <v>4388</v>
      </c>
      <c r="X77" s="347">
        <v>4401</v>
      </c>
      <c r="Y77" s="347">
        <v>4379</v>
      </c>
      <c r="Z77" s="347">
        <v>4403</v>
      </c>
      <c r="AA77" s="348">
        <v>4419</v>
      </c>
      <c r="AB77" s="346">
        <v>4453</v>
      </c>
      <c r="AC77" s="347">
        <v>4454</v>
      </c>
      <c r="AD77" s="347">
        <v>4416</v>
      </c>
      <c r="AE77" s="347">
        <v>4419</v>
      </c>
      <c r="AF77" s="347">
        <v>4456</v>
      </c>
      <c r="AG77" s="347">
        <v>4401</v>
      </c>
      <c r="AH77" s="347">
        <v>4405</v>
      </c>
      <c r="AI77" s="347">
        <v>4264</v>
      </c>
      <c r="AJ77" s="347">
        <v>4273</v>
      </c>
      <c r="AK77" s="347">
        <v>4283</v>
      </c>
      <c r="AL77" s="347">
        <v>4276</v>
      </c>
      <c r="AM77" s="348">
        <v>4375</v>
      </c>
      <c r="AN77" s="346">
        <v>4410</v>
      </c>
      <c r="AO77" s="347">
        <v>4453</v>
      </c>
      <c r="AP77" s="347">
        <v>4458</v>
      </c>
      <c r="AQ77" s="347">
        <v>4434</v>
      </c>
      <c r="AR77" s="347">
        <v>4393</v>
      </c>
      <c r="AS77" s="347">
        <v>4360</v>
      </c>
      <c r="AT77" s="347">
        <v>4321</v>
      </c>
      <c r="AU77" s="347">
        <v>4304</v>
      </c>
      <c r="AV77" s="347">
        <v>4330</v>
      </c>
      <c r="AW77" s="347">
        <v>4370</v>
      </c>
      <c r="AX77" s="347">
        <v>4361</v>
      </c>
      <c r="AY77" s="348">
        <v>4395</v>
      </c>
      <c r="AZ77" s="346">
        <v>4401</v>
      </c>
      <c r="BA77" s="347">
        <v>4378</v>
      </c>
      <c r="BB77" s="347">
        <v>4377</v>
      </c>
      <c r="BC77" s="347">
        <v>4396</v>
      </c>
      <c r="BD77" s="347">
        <v>4411</v>
      </c>
      <c r="BE77" s="347">
        <v>4399</v>
      </c>
      <c r="BF77" s="347">
        <v>4382</v>
      </c>
      <c r="BG77" s="347">
        <v>4346</v>
      </c>
      <c r="BH77" s="347">
        <v>4339</v>
      </c>
      <c r="BI77" s="347">
        <v>4323</v>
      </c>
      <c r="BJ77" s="347">
        <v>4325</v>
      </c>
      <c r="BK77" s="348">
        <v>4334</v>
      </c>
      <c r="BL77" s="346">
        <v>4350</v>
      </c>
      <c r="BM77" s="351">
        <v>4385</v>
      </c>
      <c r="BN77" s="351">
        <v>4378</v>
      </c>
      <c r="BO77" s="351">
        <v>4386</v>
      </c>
      <c r="BP77" s="351">
        <v>4416</v>
      </c>
      <c r="BQ77" s="351">
        <v>4374</v>
      </c>
      <c r="BR77" s="351">
        <v>4309</v>
      </c>
      <c r="BS77" s="351">
        <v>4277</v>
      </c>
      <c r="BT77" s="351">
        <v>4260</v>
      </c>
      <c r="BU77" s="351">
        <v>4261</v>
      </c>
      <c r="BV77" s="351">
        <v>4261</v>
      </c>
      <c r="BW77" s="348">
        <v>4305</v>
      </c>
      <c r="BX77" s="346">
        <v>4327</v>
      </c>
      <c r="BY77" s="351">
        <v>4304</v>
      </c>
      <c r="BZ77" s="351">
        <v>4276</v>
      </c>
      <c r="CA77" s="351">
        <v>4226</v>
      </c>
      <c r="CB77" s="351">
        <v>4199</v>
      </c>
      <c r="CC77" s="351">
        <v>4120</v>
      </c>
      <c r="CD77" s="351">
        <v>4056</v>
      </c>
      <c r="CE77" s="351">
        <v>4053</v>
      </c>
      <c r="CF77" s="351">
        <v>4042</v>
      </c>
      <c r="CG77" s="347">
        <v>4035</v>
      </c>
      <c r="CH77" s="347">
        <v>4046</v>
      </c>
      <c r="CI77" s="348">
        <v>4036</v>
      </c>
      <c r="CJ77" s="346">
        <v>4036</v>
      </c>
      <c r="CK77" s="347">
        <v>4022</v>
      </c>
      <c r="CL77" s="347">
        <v>3997</v>
      </c>
      <c r="CM77" s="347">
        <v>3987</v>
      </c>
      <c r="CN77" s="347">
        <v>3970</v>
      </c>
      <c r="CO77" s="347">
        <v>4000</v>
      </c>
      <c r="CP77" s="347">
        <v>4036</v>
      </c>
      <c r="CQ77" s="347">
        <v>4015</v>
      </c>
      <c r="CR77" s="347">
        <v>3993</v>
      </c>
      <c r="CS77" s="347">
        <v>4021</v>
      </c>
      <c r="CT77" s="347">
        <v>4042</v>
      </c>
      <c r="CU77" s="348">
        <v>4050</v>
      </c>
      <c r="CV77" s="346">
        <v>4044</v>
      </c>
      <c r="CW77" s="347">
        <v>4028</v>
      </c>
      <c r="CX77" s="347">
        <v>4053</v>
      </c>
      <c r="CY77" s="347">
        <v>4049</v>
      </c>
      <c r="CZ77" s="347">
        <v>4018</v>
      </c>
      <c r="DA77" s="347">
        <v>3996</v>
      </c>
      <c r="DB77" s="347">
        <v>4002</v>
      </c>
      <c r="DC77" s="347">
        <v>3984</v>
      </c>
      <c r="DD77" s="347">
        <v>3985</v>
      </c>
      <c r="DE77" s="347">
        <v>3998</v>
      </c>
      <c r="DF77" s="347">
        <v>4013</v>
      </c>
      <c r="DG77" s="348">
        <v>4071</v>
      </c>
      <c r="DH77" s="346">
        <v>4087</v>
      </c>
      <c r="DI77" s="347">
        <v>4115</v>
      </c>
      <c r="DJ77" s="347">
        <v>4087</v>
      </c>
      <c r="DK77" s="347">
        <v>4063</v>
      </c>
      <c r="DL77" s="347">
        <v>4060</v>
      </c>
      <c r="DM77" s="347">
        <v>4032</v>
      </c>
      <c r="DN77" s="347">
        <v>3976</v>
      </c>
      <c r="DO77" s="347">
        <v>3946</v>
      </c>
      <c r="DP77" s="347">
        <v>3910</v>
      </c>
      <c r="DQ77" s="347">
        <v>3878</v>
      </c>
      <c r="DR77" s="347">
        <v>3869</v>
      </c>
      <c r="DS77" s="350">
        <v>3889</v>
      </c>
      <c r="DT77" s="346">
        <v>3880</v>
      </c>
      <c r="DU77" s="347">
        <v>3894</v>
      </c>
      <c r="DV77" s="347">
        <v>3942</v>
      </c>
      <c r="DW77" s="347">
        <v>3960</v>
      </c>
      <c r="DX77" s="347">
        <v>4004</v>
      </c>
      <c r="DY77" s="347">
        <v>4028</v>
      </c>
      <c r="DZ77" s="347">
        <v>4042</v>
      </c>
      <c r="EA77" s="347">
        <v>4006</v>
      </c>
      <c r="EB77" s="347">
        <v>3989</v>
      </c>
      <c r="EC77" s="347">
        <v>3958</v>
      </c>
      <c r="ED77" s="347">
        <v>3914</v>
      </c>
      <c r="EE77" s="350">
        <v>3916</v>
      </c>
      <c r="EF77" s="346">
        <v>3919</v>
      </c>
      <c r="EG77" s="347">
        <v>3888</v>
      </c>
      <c r="EH77" s="347">
        <v>3844</v>
      </c>
      <c r="EI77" s="347">
        <v>3848</v>
      </c>
      <c r="EJ77" s="347">
        <v>3841</v>
      </c>
      <c r="EK77" s="347">
        <v>3838</v>
      </c>
      <c r="EL77" s="347">
        <v>3830</v>
      </c>
      <c r="EM77" s="347">
        <v>3827</v>
      </c>
      <c r="EN77" s="347">
        <v>3828</v>
      </c>
      <c r="EO77" s="347">
        <v>3818</v>
      </c>
      <c r="EP77" s="347">
        <v>3820</v>
      </c>
      <c r="EQ77" s="350">
        <v>3836</v>
      </c>
      <c r="ER77" s="346">
        <v>3853</v>
      </c>
      <c r="ES77" s="347">
        <v>3825</v>
      </c>
      <c r="ET77" s="347">
        <v>3785</v>
      </c>
      <c r="EU77" s="347">
        <v>3740</v>
      </c>
      <c r="EV77" s="347">
        <v>3737</v>
      </c>
      <c r="EW77" s="350">
        <v>3743</v>
      </c>
      <c r="EX77" s="350">
        <v>3823</v>
      </c>
      <c r="EY77" s="350">
        <v>3797</v>
      </c>
      <c r="EZ77" s="348">
        <v>3781</v>
      </c>
      <c r="FA77" s="348">
        <v>3801</v>
      </c>
      <c r="FB77" s="348">
        <v>3813</v>
      </c>
      <c r="FC77" s="348">
        <v>3841</v>
      </c>
      <c r="FD77" s="348">
        <v>3878</v>
      </c>
      <c r="FE77" s="348">
        <v>3919</v>
      </c>
      <c r="FF77" s="348">
        <v>3917</v>
      </c>
      <c r="FG77" s="348">
        <v>3907</v>
      </c>
      <c r="FH77" s="348">
        <v>3900</v>
      </c>
      <c r="FI77" s="348">
        <v>3868</v>
      </c>
      <c r="FJ77" s="348">
        <v>3860</v>
      </c>
      <c r="FK77" s="348">
        <v>3849</v>
      </c>
      <c r="FL77" s="348">
        <v>3854</v>
      </c>
      <c r="FM77" s="348"/>
      <c r="FN77" s="348"/>
      <c r="FO77" s="348"/>
      <c r="FP77" s="98">
        <v>5</v>
      </c>
      <c r="FQ77" s="82">
        <v>0.12973533990659056</v>
      </c>
      <c r="FR77" s="98">
        <v>13</v>
      </c>
      <c r="FS77" s="82">
        <v>0.33889468196037542</v>
      </c>
    </row>
    <row r="78" spans="1:175" ht="15" outlineLevel="2">
      <c r="A78" s="336">
        <v>854</v>
      </c>
      <c r="B78" s="51" t="s">
        <v>295</v>
      </c>
      <c r="C78" s="320" t="s">
        <v>382</v>
      </c>
      <c r="D78" s="346">
        <v>13382</v>
      </c>
      <c r="E78" s="347">
        <v>13467</v>
      </c>
      <c r="F78" s="347">
        <v>13457</v>
      </c>
      <c r="G78" s="347">
        <v>13364</v>
      </c>
      <c r="H78" s="347">
        <v>13252</v>
      </c>
      <c r="I78" s="347">
        <v>13333</v>
      </c>
      <c r="J78" s="347">
        <v>13304</v>
      </c>
      <c r="K78" s="347">
        <v>13276</v>
      </c>
      <c r="L78" s="347">
        <v>13241</v>
      </c>
      <c r="M78" s="347">
        <v>13410</v>
      </c>
      <c r="N78" s="347">
        <v>13298</v>
      </c>
      <c r="O78" s="348">
        <v>13680</v>
      </c>
      <c r="P78" s="346">
        <v>13668</v>
      </c>
      <c r="Q78" s="347">
        <v>13621</v>
      </c>
      <c r="R78" s="349">
        <v>13557</v>
      </c>
      <c r="S78" s="347">
        <v>13724</v>
      </c>
      <c r="T78" s="347">
        <v>13578</v>
      </c>
      <c r="U78" s="347">
        <v>13616</v>
      </c>
      <c r="V78" s="347">
        <v>13758</v>
      </c>
      <c r="W78" s="347">
        <v>13766</v>
      </c>
      <c r="X78" s="347">
        <v>13714</v>
      </c>
      <c r="Y78" s="347">
        <v>13737</v>
      </c>
      <c r="Z78" s="347">
        <v>13655</v>
      </c>
      <c r="AA78" s="348">
        <v>13784</v>
      </c>
      <c r="AB78" s="346">
        <v>13771</v>
      </c>
      <c r="AC78" s="347">
        <v>13764</v>
      </c>
      <c r="AD78" s="347">
        <v>13760</v>
      </c>
      <c r="AE78" s="347">
        <v>13775</v>
      </c>
      <c r="AF78" s="347">
        <v>13775</v>
      </c>
      <c r="AG78" s="347">
        <v>13818</v>
      </c>
      <c r="AH78" s="347">
        <v>13872</v>
      </c>
      <c r="AI78" s="347">
        <v>13728</v>
      </c>
      <c r="AJ78" s="347">
        <v>13865</v>
      </c>
      <c r="AK78" s="347">
        <v>13875</v>
      </c>
      <c r="AL78" s="347">
        <v>13847</v>
      </c>
      <c r="AM78" s="348">
        <v>13842</v>
      </c>
      <c r="AN78" s="346">
        <v>13837</v>
      </c>
      <c r="AO78" s="347">
        <v>13831</v>
      </c>
      <c r="AP78" s="347">
        <v>13948</v>
      </c>
      <c r="AQ78" s="347">
        <v>13892</v>
      </c>
      <c r="AR78" s="347">
        <v>13881</v>
      </c>
      <c r="AS78" s="347">
        <v>13840</v>
      </c>
      <c r="AT78" s="347">
        <v>13746</v>
      </c>
      <c r="AU78" s="347">
        <v>13734</v>
      </c>
      <c r="AV78" s="347">
        <v>13794</v>
      </c>
      <c r="AW78" s="347">
        <v>13783</v>
      </c>
      <c r="AX78" s="347">
        <v>13820</v>
      </c>
      <c r="AY78" s="348">
        <v>13849</v>
      </c>
      <c r="AZ78" s="346">
        <v>13804</v>
      </c>
      <c r="BA78" s="347">
        <v>13695</v>
      </c>
      <c r="BB78" s="347">
        <v>13743</v>
      </c>
      <c r="BC78" s="347">
        <v>13689</v>
      </c>
      <c r="BD78" s="347">
        <v>13552</v>
      </c>
      <c r="BE78" s="347">
        <v>13658</v>
      </c>
      <c r="BF78" s="347">
        <v>13665</v>
      </c>
      <c r="BG78" s="347">
        <v>13541</v>
      </c>
      <c r="BH78" s="347">
        <v>13654</v>
      </c>
      <c r="BI78" s="347">
        <v>13547</v>
      </c>
      <c r="BJ78" s="347">
        <v>13636</v>
      </c>
      <c r="BK78" s="348">
        <v>13686</v>
      </c>
      <c r="BL78" s="346">
        <v>13670</v>
      </c>
      <c r="BM78" s="351">
        <v>13753</v>
      </c>
      <c r="BN78" s="351">
        <v>13736</v>
      </c>
      <c r="BO78" s="351">
        <v>13776</v>
      </c>
      <c r="BP78" s="351">
        <v>13769</v>
      </c>
      <c r="BQ78" s="351">
        <v>13723</v>
      </c>
      <c r="BR78" s="351">
        <v>13746</v>
      </c>
      <c r="BS78" s="351">
        <v>13711</v>
      </c>
      <c r="BT78" s="351">
        <v>13751</v>
      </c>
      <c r="BU78" s="351">
        <v>13699</v>
      </c>
      <c r="BV78" s="351">
        <v>13644</v>
      </c>
      <c r="BW78" s="348">
        <v>13573</v>
      </c>
      <c r="BX78" s="346">
        <v>13580</v>
      </c>
      <c r="BY78" s="351">
        <v>13531</v>
      </c>
      <c r="BZ78" s="351">
        <v>13481</v>
      </c>
      <c r="CA78" s="351">
        <v>13459</v>
      </c>
      <c r="CB78" s="351">
        <v>13441</v>
      </c>
      <c r="CC78" s="351">
        <v>13136</v>
      </c>
      <c r="CD78" s="351">
        <v>13234</v>
      </c>
      <c r="CE78" s="351">
        <v>13232</v>
      </c>
      <c r="CF78" s="351">
        <v>13230</v>
      </c>
      <c r="CG78" s="347">
        <v>13224</v>
      </c>
      <c r="CH78" s="347">
        <v>13167</v>
      </c>
      <c r="CI78" s="348">
        <v>13099</v>
      </c>
      <c r="CJ78" s="346">
        <v>13064</v>
      </c>
      <c r="CK78" s="347">
        <v>13052</v>
      </c>
      <c r="CL78" s="347">
        <v>13084</v>
      </c>
      <c r="CM78" s="347">
        <v>13030</v>
      </c>
      <c r="CN78" s="347">
        <v>12991</v>
      </c>
      <c r="CO78" s="347">
        <v>12966</v>
      </c>
      <c r="CP78" s="347">
        <v>13007</v>
      </c>
      <c r="CQ78" s="347">
        <v>13040</v>
      </c>
      <c r="CR78" s="347">
        <v>13057</v>
      </c>
      <c r="CS78" s="347">
        <v>13018</v>
      </c>
      <c r="CT78" s="347">
        <v>13020</v>
      </c>
      <c r="CU78" s="348">
        <v>13123</v>
      </c>
      <c r="CV78" s="346">
        <v>13130</v>
      </c>
      <c r="CW78" s="347">
        <v>13169</v>
      </c>
      <c r="CX78" s="347">
        <v>13166</v>
      </c>
      <c r="CY78" s="347">
        <v>13083</v>
      </c>
      <c r="CZ78" s="347">
        <v>12959</v>
      </c>
      <c r="DA78" s="347">
        <v>12910</v>
      </c>
      <c r="DB78" s="347">
        <v>12866</v>
      </c>
      <c r="DC78" s="347">
        <v>12884</v>
      </c>
      <c r="DD78" s="347">
        <v>12851</v>
      </c>
      <c r="DE78" s="347">
        <v>12803</v>
      </c>
      <c r="DF78" s="347">
        <v>12844</v>
      </c>
      <c r="DG78" s="348">
        <v>12796</v>
      </c>
      <c r="DH78" s="346">
        <v>12816</v>
      </c>
      <c r="DI78" s="347">
        <v>12839</v>
      </c>
      <c r="DJ78" s="347">
        <v>12826</v>
      </c>
      <c r="DK78" s="347">
        <v>12770</v>
      </c>
      <c r="DL78" s="347">
        <v>12797</v>
      </c>
      <c r="DM78" s="347">
        <v>12775</v>
      </c>
      <c r="DN78" s="347">
        <v>12707</v>
      </c>
      <c r="DO78" s="347">
        <v>12751</v>
      </c>
      <c r="DP78" s="347">
        <v>12777</v>
      </c>
      <c r="DQ78" s="347">
        <v>12749</v>
      </c>
      <c r="DR78" s="347">
        <v>12719</v>
      </c>
      <c r="DS78" s="350">
        <v>12683</v>
      </c>
      <c r="DT78" s="346">
        <v>12691</v>
      </c>
      <c r="DU78" s="347">
        <v>12772</v>
      </c>
      <c r="DV78" s="347">
        <v>12781</v>
      </c>
      <c r="DW78" s="347">
        <v>12740</v>
      </c>
      <c r="DX78" s="347">
        <v>12833</v>
      </c>
      <c r="DY78" s="347">
        <v>12795</v>
      </c>
      <c r="DZ78" s="347">
        <v>12775</v>
      </c>
      <c r="EA78" s="347">
        <v>12776</v>
      </c>
      <c r="EB78" s="347">
        <v>12808</v>
      </c>
      <c r="EC78" s="347">
        <v>12881</v>
      </c>
      <c r="ED78" s="347">
        <v>12952</v>
      </c>
      <c r="EE78" s="350">
        <v>12920</v>
      </c>
      <c r="EF78" s="346">
        <v>12921</v>
      </c>
      <c r="EG78" s="347">
        <v>12942</v>
      </c>
      <c r="EH78" s="347">
        <v>13005</v>
      </c>
      <c r="EI78" s="347">
        <v>13013</v>
      </c>
      <c r="EJ78" s="347">
        <v>13023</v>
      </c>
      <c r="EK78" s="347">
        <v>13003</v>
      </c>
      <c r="EL78" s="347">
        <v>12999</v>
      </c>
      <c r="EM78" s="347">
        <v>13037</v>
      </c>
      <c r="EN78" s="347">
        <v>13288</v>
      </c>
      <c r="EO78" s="347">
        <v>13299</v>
      </c>
      <c r="EP78" s="347">
        <v>13321</v>
      </c>
      <c r="EQ78" s="350">
        <v>13362</v>
      </c>
      <c r="ER78" s="346">
        <v>13462</v>
      </c>
      <c r="ES78" s="347">
        <v>13457</v>
      </c>
      <c r="ET78" s="347">
        <v>13326</v>
      </c>
      <c r="EU78" s="347">
        <v>13257</v>
      </c>
      <c r="EV78" s="347">
        <v>13221</v>
      </c>
      <c r="EW78" s="350">
        <v>13218</v>
      </c>
      <c r="EX78" s="350">
        <v>13298</v>
      </c>
      <c r="EY78" s="350">
        <v>13325</v>
      </c>
      <c r="EZ78" s="348">
        <v>13300</v>
      </c>
      <c r="FA78" s="348">
        <v>13319</v>
      </c>
      <c r="FB78" s="348">
        <v>13365</v>
      </c>
      <c r="FC78" s="348">
        <v>13378</v>
      </c>
      <c r="FD78" s="348">
        <v>13425</v>
      </c>
      <c r="FE78" s="348">
        <v>13478</v>
      </c>
      <c r="FF78" s="348">
        <v>13397</v>
      </c>
      <c r="FG78" s="348">
        <v>13381</v>
      </c>
      <c r="FH78" s="348">
        <v>13426</v>
      </c>
      <c r="FI78" s="348">
        <v>13362</v>
      </c>
      <c r="FJ78" s="348">
        <v>13342</v>
      </c>
      <c r="FK78" s="348">
        <v>13351</v>
      </c>
      <c r="FL78" s="348">
        <v>13302</v>
      </c>
      <c r="FM78" s="348"/>
      <c r="FN78" s="348"/>
      <c r="FO78" s="348"/>
      <c r="FP78" s="98">
        <v>-49</v>
      </c>
      <c r="FQ78" s="82">
        <v>-0.3683656592993535</v>
      </c>
      <c r="FR78" s="98">
        <v>-76</v>
      </c>
      <c r="FS78" s="82">
        <v>-0.56877712917227963</v>
      </c>
    </row>
    <row r="79" spans="1:175" ht="15" outlineLevel="2">
      <c r="A79" s="336">
        <v>887</v>
      </c>
      <c r="B79" s="51" t="s">
        <v>295</v>
      </c>
      <c r="C79" s="320" t="s">
        <v>383</v>
      </c>
      <c r="D79" s="346">
        <v>28624</v>
      </c>
      <c r="E79" s="347">
        <v>28850</v>
      </c>
      <c r="F79" s="347">
        <v>28960</v>
      </c>
      <c r="G79" s="347">
        <v>28941</v>
      </c>
      <c r="H79" s="347">
        <v>28767</v>
      </c>
      <c r="I79" s="347">
        <v>28933</v>
      </c>
      <c r="J79" s="347">
        <v>27921</v>
      </c>
      <c r="K79" s="347">
        <v>28817</v>
      </c>
      <c r="L79" s="347">
        <v>27845</v>
      </c>
      <c r="M79" s="347">
        <v>28013</v>
      </c>
      <c r="N79" s="347">
        <v>28093</v>
      </c>
      <c r="O79" s="348">
        <v>28378</v>
      </c>
      <c r="P79" s="346">
        <v>28359</v>
      </c>
      <c r="Q79" s="347">
        <v>28131</v>
      </c>
      <c r="R79" s="349">
        <v>28955</v>
      </c>
      <c r="S79" s="347">
        <v>28754</v>
      </c>
      <c r="T79" s="347">
        <v>29597</v>
      </c>
      <c r="U79" s="347">
        <v>29949</v>
      </c>
      <c r="V79" s="347">
        <v>30169</v>
      </c>
      <c r="W79" s="347">
        <v>30249</v>
      </c>
      <c r="X79" s="347">
        <v>30427</v>
      </c>
      <c r="Y79" s="347">
        <v>30539</v>
      </c>
      <c r="Z79" s="347">
        <v>30302</v>
      </c>
      <c r="AA79" s="348">
        <v>30119</v>
      </c>
      <c r="AB79" s="346">
        <v>30319</v>
      </c>
      <c r="AC79" s="347">
        <v>30464</v>
      </c>
      <c r="AD79" s="347">
        <v>30418</v>
      </c>
      <c r="AE79" s="347">
        <v>30398</v>
      </c>
      <c r="AF79" s="347">
        <v>30705</v>
      </c>
      <c r="AG79" s="347">
        <v>30640</v>
      </c>
      <c r="AH79" s="347">
        <v>30491</v>
      </c>
      <c r="AI79" s="347">
        <v>30365</v>
      </c>
      <c r="AJ79" s="347">
        <v>30418</v>
      </c>
      <c r="AK79" s="347">
        <v>30810</v>
      </c>
      <c r="AL79" s="347">
        <v>30798</v>
      </c>
      <c r="AM79" s="348">
        <v>30781</v>
      </c>
      <c r="AN79" s="346">
        <v>30609</v>
      </c>
      <c r="AO79" s="347">
        <v>30545</v>
      </c>
      <c r="AP79" s="347">
        <v>30654</v>
      </c>
      <c r="AQ79" s="347">
        <v>30562</v>
      </c>
      <c r="AR79" s="347">
        <v>30998</v>
      </c>
      <c r="AS79" s="347">
        <v>30915</v>
      </c>
      <c r="AT79" s="347">
        <v>30941</v>
      </c>
      <c r="AU79" s="347">
        <v>30993</v>
      </c>
      <c r="AV79" s="347">
        <v>30775</v>
      </c>
      <c r="AW79" s="347">
        <v>30862</v>
      </c>
      <c r="AX79" s="347">
        <v>30830</v>
      </c>
      <c r="AY79" s="348">
        <v>30828</v>
      </c>
      <c r="AZ79" s="346">
        <v>30853</v>
      </c>
      <c r="BA79" s="347">
        <v>30993</v>
      </c>
      <c r="BB79" s="347">
        <v>30991</v>
      </c>
      <c r="BC79" s="347">
        <v>30967</v>
      </c>
      <c r="BD79" s="347">
        <v>30969</v>
      </c>
      <c r="BE79" s="347">
        <v>30967</v>
      </c>
      <c r="BF79" s="347">
        <v>30929</v>
      </c>
      <c r="BG79" s="347">
        <v>30539</v>
      </c>
      <c r="BH79" s="347">
        <v>30497</v>
      </c>
      <c r="BI79" s="347">
        <v>30183</v>
      </c>
      <c r="BJ79" s="347">
        <v>30529</v>
      </c>
      <c r="BK79" s="348">
        <v>30777</v>
      </c>
      <c r="BL79" s="346">
        <v>30848</v>
      </c>
      <c r="BM79" s="351">
        <v>31052</v>
      </c>
      <c r="BN79" s="351">
        <v>31036</v>
      </c>
      <c r="BO79" s="351">
        <v>30974</v>
      </c>
      <c r="BP79" s="351">
        <v>30968</v>
      </c>
      <c r="BQ79" s="351">
        <v>30972</v>
      </c>
      <c r="BR79" s="351">
        <v>30419</v>
      </c>
      <c r="BS79" s="351">
        <v>30200</v>
      </c>
      <c r="BT79" s="351">
        <v>30171</v>
      </c>
      <c r="BU79" s="351">
        <v>30227</v>
      </c>
      <c r="BV79" s="351">
        <v>30187</v>
      </c>
      <c r="BW79" s="348">
        <v>30207</v>
      </c>
      <c r="BX79" s="346">
        <v>30015</v>
      </c>
      <c r="BY79" s="351">
        <v>29949</v>
      </c>
      <c r="BZ79" s="351">
        <v>29597</v>
      </c>
      <c r="CA79" s="351">
        <v>29224</v>
      </c>
      <c r="CB79" s="351">
        <v>29136</v>
      </c>
      <c r="CC79" s="351">
        <v>28675</v>
      </c>
      <c r="CD79" s="351">
        <v>28582</v>
      </c>
      <c r="CE79" s="351">
        <v>28569</v>
      </c>
      <c r="CF79" s="351">
        <v>28385</v>
      </c>
      <c r="CG79" s="347">
        <v>28221</v>
      </c>
      <c r="CH79" s="347">
        <v>28081</v>
      </c>
      <c r="CI79" s="348">
        <v>28016</v>
      </c>
      <c r="CJ79" s="346">
        <v>27849</v>
      </c>
      <c r="CK79" s="347">
        <v>27771</v>
      </c>
      <c r="CL79" s="347">
        <v>27672</v>
      </c>
      <c r="CM79" s="347">
        <v>27608</v>
      </c>
      <c r="CN79" s="347">
        <v>27707</v>
      </c>
      <c r="CO79" s="347">
        <v>27953</v>
      </c>
      <c r="CP79" s="347">
        <v>28221</v>
      </c>
      <c r="CQ79" s="347">
        <v>28303</v>
      </c>
      <c r="CR79" s="347">
        <v>28189</v>
      </c>
      <c r="CS79" s="347">
        <v>28262</v>
      </c>
      <c r="CT79" s="347">
        <v>28496</v>
      </c>
      <c r="CU79" s="348">
        <v>28531</v>
      </c>
      <c r="CV79" s="346">
        <v>28521</v>
      </c>
      <c r="CW79" s="347">
        <v>28466</v>
      </c>
      <c r="CX79" s="347">
        <v>28293</v>
      </c>
      <c r="CY79" s="347">
        <v>28300</v>
      </c>
      <c r="CZ79" s="347">
        <v>28492</v>
      </c>
      <c r="DA79" s="347">
        <v>28291</v>
      </c>
      <c r="DB79" s="347">
        <v>28220</v>
      </c>
      <c r="DC79" s="347">
        <v>28034</v>
      </c>
      <c r="DD79" s="347">
        <v>28002</v>
      </c>
      <c r="DE79" s="347">
        <v>27969</v>
      </c>
      <c r="DF79" s="347">
        <v>27939</v>
      </c>
      <c r="DG79" s="348">
        <v>27822</v>
      </c>
      <c r="DH79" s="346">
        <v>27850</v>
      </c>
      <c r="DI79" s="347">
        <v>27698</v>
      </c>
      <c r="DJ79" s="347">
        <v>27632</v>
      </c>
      <c r="DK79" s="347">
        <v>27408</v>
      </c>
      <c r="DL79" s="347">
        <v>27289</v>
      </c>
      <c r="DM79" s="347">
        <v>27180</v>
      </c>
      <c r="DN79" s="347">
        <v>27013</v>
      </c>
      <c r="DO79" s="347">
        <v>26901</v>
      </c>
      <c r="DP79" s="347">
        <v>26916</v>
      </c>
      <c r="DQ79" s="347">
        <v>26749</v>
      </c>
      <c r="DR79" s="347">
        <v>26687</v>
      </c>
      <c r="DS79" s="350">
        <v>26954</v>
      </c>
      <c r="DT79" s="346">
        <v>26973</v>
      </c>
      <c r="DU79" s="347">
        <v>27563</v>
      </c>
      <c r="DV79" s="347">
        <v>27656</v>
      </c>
      <c r="DW79" s="347">
        <v>27715</v>
      </c>
      <c r="DX79" s="347">
        <v>27909</v>
      </c>
      <c r="DY79" s="347">
        <v>27946</v>
      </c>
      <c r="DZ79" s="347">
        <v>27916</v>
      </c>
      <c r="EA79" s="347">
        <v>27597</v>
      </c>
      <c r="EB79" s="347">
        <v>27538</v>
      </c>
      <c r="EC79" s="347">
        <v>27376</v>
      </c>
      <c r="ED79" s="347">
        <v>27167</v>
      </c>
      <c r="EE79" s="350">
        <v>26999</v>
      </c>
      <c r="EF79" s="346">
        <v>27002</v>
      </c>
      <c r="EG79" s="347">
        <v>26996</v>
      </c>
      <c r="EH79" s="347">
        <v>26915</v>
      </c>
      <c r="EI79" s="347">
        <v>26699</v>
      </c>
      <c r="EJ79" s="347">
        <v>26487</v>
      </c>
      <c r="EK79" s="347">
        <v>26326</v>
      </c>
      <c r="EL79" s="347">
        <v>26139</v>
      </c>
      <c r="EM79" s="347">
        <v>26018</v>
      </c>
      <c r="EN79" s="347">
        <v>26486</v>
      </c>
      <c r="EO79" s="347">
        <v>26297</v>
      </c>
      <c r="EP79" s="347">
        <v>26216</v>
      </c>
      <c r="EQ79" s="350">
        <v>26212</v>
      </c>
      <c r="ER79" s="346">
        <v>26308</v>
      </c>
      <c r="ES79" s="347">
        <v>26362</v>
      </c>
      <c r="ET79" s="347">
        <v>26488</v>
      </c>
      <c r="EU79" s="347">
        <v>26346</v>
      </c>
      <c r="EV79" s="347">
        <v>26407</v>
      </c>
      <c r="EW79" s="350">
        <v>26357</v>
      </c>
      <c r="EX79" s="350">
        <v>26867</v>
      </c>
      <c r="EY79" s="350">
        <v>26889</v>
      </c>
      <c r="EZ79" s="348">
        <v>26745</v>
      </c>
      <c r="FA79" s="348">
        <v>26703</v>
      </c>
      <c r="FB79" s="348">
        <v>26631</v>
      </c>
      <c r="FC79" s="348">
        <v>26730</v>
      </c>
      <c r="FD79" s="348">
        <v>26926</v>
      </c>
      <c r="FE79" s="348">
        <v>27088</v>
      </c>
      <c r="FF79" s="348">
        <v>26828</v>
      </c>
      <c r="FG79" s="348">
        <v>26773</v>
      </c>
      <c r="FH79" s="348">
        <v>26823</v>
      </c>
      <c r="FI79" s="348">
        <v>26729</v>
      </c>
      <c r="FJ79" s="348">
        <v>26772</v>
      </c>
      <c r="FK79" s="348">
        <v>26731</v>
      </c>
      <c r="FL79" s="348">
        <v>26734</v>
      </c>
      <c r="FM79" s="348"/>
      <c r="FN79" s="348"/>
      <c r="FO79" s="348"/>
      <c r="FP79" s="98">
        <v>3</v>
      </c>
      <c r="FQ79" s="82">
        <v>1.1221665295129796E-2</v>
      </c>
      <c r="FR79" s="98">
        <v>4</v>
      </c>
      <c r="FS79" s="82">
        <v>1.5260186174271325E-2</v>
      </c>
    </row>
    <row r="80" spans="1:175" ht="15" outlineLevel="1">
      <c r="A80" s="44" t="s">
        <v>296</v>
      </c>
      <c r="B80" s="41"/>
      <c r="C80" s="45" t="s">
        <v>296</v>
      </c>
      <c r="D80" s="46">
        <v>237449</v>
      </c>
      <c r="E80" s="47">
        <v>238794</v>
      </c>
      <c r="F80" s="47">
        <v>238564</v>
      </c>
      <c r="G80" s="47">
        <v>238287</v>
      </c>
      <c r="H80" s="47">
        <v>236942</v>
      </c>
      <c r="I80" s="47">
        <v>238478</v>
      </c>
      <c r="J80" s="47">
        <v>233390</v>
      </c>
      <c r="K80" s="47">
        <v>237536</v>
      </c>
      <c r="L80" s="47">
        <v>233605</v>
      </c>
      <c r="M80" s="47">
        <v>234635</v>
      </c>
      <c r="N80" s="47">
        <v>234110</v>
      </c>
      <c r="O80" s="48">
        <v>235145</v>
      </c>
      <c r="P80" s="46">
        <v>235269</v>
      </c>
      <c r="Q80" s="47">
        <v>235059</v>
      </c>
      <c r="R80" s="49">
        <v>236461</v>
      </c>
      <c r="S80" s="47">
        <v>229263</v>
      </c>
      <c r="T80" s="47">
        <v>239519</v>
      </c>
      <c r="U80" s="47">
        <v>240161</v>
      </c>
      <c r="V80" s="47">
        <v>239850</v>
      </c>
      <c r="W80" s="47">
        <v>239687</v>
      </c>
      <c r="X80" s="47">
        <v>241088</v>
      </c>
      <c r="Y80" s="47">
        <v>242574</v>
      </c>
      <c r="Z80" s="47">
        <v>242780</v>
      </c>
      <c r="AA80" s="48">
        <v>240543</v>
      </c>
      <c r="AB80" s="46">
        <v>241332</v>
      </c>
      <c r="AC80" s="47">
        <v>242337</v>
      </c>
      <c r="AD80" s="47">
        <v>242115</v>
      </c>
      <c r="AE80" s="47">
        <v>241589</v>
      </c>
      <c r="AF80" s="47">
        <v>242601</v>
      </c>
      <c r="AG80" s="47">
        <v>238923</v>
      </c>
      <c r="AH80" s="47">
        <v>241027</v>
      </c>
      <c r="AI80" s="47">
        <v>241317</v>
      </c>
      <c r="AJ80" s="47">
        <v>241118</v>
      </c>
      <c r="AK80" s="47">
        <v>243370</v>
      </c>
      <c r="AL80" s="47">
        <v>243039</v>
      </c>
      <c r="AM80" s="48">
        <v>243632</v>
      </c>
      <c r="AN80" s="46">
        <v>242902</v>
      </c>
      <c r="AO80" s="47">
        <v>245896</v>
      </c>
      <c r="AP80" s="47">
        <v>245948</v>
      </c>
      <c r="AQ80" s="47">
        <v>246053</v>
      </c>
      <c r="AR80" s="47">
        <v>247811</v>
      </c>
      <c r="AS80" s="47">
        <v>247636</v>
      </c>
      <c r="AT80" s="47">
        <v>248194</v>
      </c>
      <c r="AU80" s="47">
        <v>248490</v>
      </c>
      <c r="AV80" s="47">
        <v>246640</v>
      </c>
      <c r="AW80" s="47">
        <v>246300</v>
      </c>
      <c r="AX80" s="47">
        <v>245910</v>
      </c>
      <c r="AY80" s="48">
        <v>245765</v>
      </c>
      <c r="AZ80" s="46">
        <v>246216</v>
      </c>
      <c r="BA80" s="47">
        <v>246569</v>
      </c>
      <c r="BB80" s="47">
        <v>245190</v>
      </c>
      <c r="BC80" s="47">
        <v>243164</v>
      </c>
      <c r="BD80" s="47">
        <v>242897</v>
      </c>
      <c r="BE80" s="47">
        <v>242157</v>
      </c>
      <c r="BF80" s="47">
        <v>241783</v>
      </c>
      <c r="BG80" s="47">
        <v>239730</v>
      </c>
      <c r="BH80" s="47">
        <v>240905</v>
      </c>
      <c r="BI80" s="47">
        <v>239001</v>
      </c>
      <c r="BJ80" s="47">
        <v>239767</v>
      </c>
      <c r="BK80" s="48">
        <v>241740</v>
      </c>
      <c r="BL80" s="46">
        <v>242450</v>
      </c>
      <c r="BM80" s="113">
        <v>244023</v>
      </c>
      <c r="BN80" s="113">
        <v>244676</v>
      </c>
      <c r="BO80" s="113">
        <v>244410</v>
      </c>
      <c r="BP80" s="113">
        <v>244816</v>
      </c>
      <c r="BQ80" s="113">
        <v>244118</v>
      </c>
      <c r="BR80" s="113">
        <v>240512</v>
      </c>
      <c r="BS80" s="113">
        <v>238830</v>
      </c>
      <c r="BT80" s="113">
        <v>237803</v>
      </c>
      <c r="BU80" s="113">
        <v>237894</v>
      </c>
      <c r="BV80" s="113">
        <v>237734</v>
      </c>
      <c r="BW80" s="48">
        <v>238718</v>
      </c>
      <c r="BX80" s="46">
        <v>239962</v>
      </c>
      <c r="BY80" s="113">
        <v>238485</v>
      </c>
      <c r="BZ80" s="113">
        <v>235163</v>
      </c>
      <c r="CA80" s="113">
        <v>232868</v>
      </c>
      <c r="CB80" s="113">
        <v>231514</v>
      </c>
      <c r="CC80" s="113">
        <v>232249</v>
      </c>
      <c r="CD80" s="113">
        <v>228819</v>
      </c>
      <c r="CE80" s="113">
        <v>229074</v>
      </c>
      <c r="CF80" s="113">
        <v>228026</v>
      </c>
      <c r="CG80" s="47">
        <v>227673</v>
      </c>
      <c r="CH80" s="47">
        <v>227157</v>
      </c>
      <c r="CI80" s="48">
        <v>226476</v>
      </c>
      <c r="CJ80" s="46">
        <v>225629</v>
      </c>
      <c r="CK80" s="47">
        <v>226226</v>
      </c>
      <c r="CL80" s="47">
        <v>226384</v>
      </c>
      <c r="CM80" s="47">
        <v>226154</v>
      </c>
      <c r="CN80" s="47">
        <v>227436</v>
      </c>
      <c r="CO80" s="47">
        <v>230246</v>
      </c>
      <c r="CP80" s="47">
        <v>232476</v>
      </c>
      <c r="CQ80" s="47">
        <v>232268</v>
      </c>
      <c r="CR80" s="47">
        <v>233863</v>
      </c>
      <c r="CS80" s="47">
        <v>234682</v>
      </c>
      <c r="CT80" s="47">
        <v>236101</v>
      </c>
      <c r="CU80" s="48">
        <v>237393</v>
      </c>
      <c r="CV80" s="46">
        <v>237578</v>
      </c>
      <c r="CW80" s="47">
        <v>236956</v>
      </c>
      <c r="CX80" s="47">
        <v>237127</v>
      </c>
      <c r="CY80" s="47">
        <v>237643</v>
      </c>
      <c r="CZ80" s="47">
        <v>238258</v>
      </c>
      <c r="DA80" s="47">
        <v>237383</v>
      </c>
      <c r="DB80" s="47">
        <v>237155</v>
      </c>
      <c r="DC80" s="47">
        <v>236856</v>
      </c>
      <c r="DD80" s="47">
        <v>236885</v>
      </c>
      <c r="DE80" s="47">
        <v>236451</v>
      </c>
      <c r="DF80" s="47">
        <v>237165</v>
      </c>
      <c r="DG80" s="48">
        <v>238550</v>
      </c>
      <c r="DH80" s="46">
        <v>238901</v>
      </c>
      <c r="DI80" s="47">
        <v>239089</v>
      </c>
      <c r="DJ80" s="47">
        <v>240395</v>
      </c>
      <c r="DK80" s="47">
        <v>239595</v>
      </c>
      <c r="DL80" s="47">
        <v>237883</v>
      </c>
      <c r="DM80" s="47">
        <v>236543</v>
      </c>
      <c r="DN80" s="47">
        <v>235485</v>
      </c>
      <c r="DO80" s="47">
        <v>235097</v>
      </c>
      <c r="DP80" s="47">
        <v>235681</v>
      </c>
      <c r="DQ80" s="47">
        <v>234522</v>
      </c>
      <c r="DR80" s="47">
        <v>233405</v>
      </c>
      <c r="DS80" s="50">
        <v>236118</v>
      </c>
      <c r="DT80" s="46">
        <v>237724</v>
      </c>
      <c r="DU80" s="47">
        <v>244537</v>
      </c>
      <c r="DV80" s="47">
        <v>247280</v>
      </c>
      <c r="DW80" s="47">
        <v>249616</v>
      </c>
      <c r="DX80" s="47">
        <v>255563</v>
      </c>
      <c r="DY80" s="47">
        <v>257698</v>
      </c>
      <c r="DZ80" s="47">
        <v>258258</v>
      </c>
      <c r="EA80" s="47">
        <v>251896</v>
      </c>
      <c r="EB80" s="47">
        <v>252577</v>
      </c>
      <c r="EC80" s="47">
        <v>251097</v>
      </c>
      <c r="ED80" s="47">
        <v>248906</v>
      </c>
      <c r="EE80" s="50">
        <v>247032</v>
      </c>
      <c r="EF80" s="46">
        <v>246985</v>
      </c>
      <c r="EG80" s="47">
        <v>245964</v>
      </c>
      <c r="EH80" s="47">
        <v>244629</v>
      </c>
      <c r="EI80" s="47">
        <v>243532</v>
      </c>
      <c r="EJ80" s="47">
        <v>242424</v>
      </c>
      <c r="EK80" s="47">
        <v>242587</v>
      </c>
      <c r="EL80" s="47">
        <v>242900</v>
      </c>
      <c r="EM80" s="47">
        <v>242894</v>
      </c>
      <c r="EN80" s="47">
        <v>248440</v>
      </c>
      <c r="EO80" s="47">
        <v>247698</v>
      </c>
      <c r="EP80" s="47">
        <v>247982</v>
      </c>
      <c r="EQ80" s="50">
        <v>248543</v>
      </c>
      <c r="ER80" s="46">
        <v>249359</v>
      </c>
      <c r="ES80" s="47">
        <v>249840</v>
      </c>
      <c r="ET80" s="47">
        <v>254602</v>
      </c>
      <c r="EU80" s="47">
        <v>255048</v>
      </c>
      <c r="EV80" s="47">
        <v>256993</v>
      </c>
      <c r="EW80" s="50">
        <v>257571</v>
      </c>
      <c r="EX80" s="50">
        <v>267766</v>
      </c>
      <c r="EY80" s="50">
        <v>268601</v>
      </c>
      <c r="EZ80" s="48">
        <v>268233</v>
      </c>
      <c r="FA80" s="48">
        <v>271005</v>
      </c>
      <c r="FB80" s="48">
        <v>271192</v>
      </c>
      <c r="FC80" s="48">
        <v>275216</v>
      </c>
      <c r="FD80" s="48">
        <v>278183</v>
      </c>
      <c r="FE80" s="48">
        <v>278455</v>
      </c>
      <c r="FF80" s="48">
        <v>277406</v>
      </c>
      <c r="FG80" s="48">
        <v>278196</v>
      </c>
      <c r="FH80" s="48">
        <v>279173</v>
      </c>
      <c r="FI80" s="48">
        <v>279150</v>
      </c>
      <c r="FJ80" s="48">
        <v>279826</v>
      </c>
      <c r="FK80" s="48">
        <v>281040</v>
      </c>
      <c r="FL80" s="48">
        <v>280596</v>
      </c>
      <c r="FM80" s="48"/>
      <c r="FN80" s="48"/>
      <c r="FO80" s="48"/>
      <c r="FP80" s="98">
        <v>-444</v>
      </c>
      <c r="FQ80" s="82">
        <v>-0.15823461489116025</v>
      </c>
      <c r="FR80" s="98">
        <v>5380</v>
      </c>
      <c r="FS80" s="82">
        <v>2.1646153784254634</v>
      </c>
    </row>
    <row r="81" spans="1:175" ht="15" outlineLevel="2">
      <c r="A81" s="336">
        <v>2</v>
      </c>
      <c r="B81" s="51" t="s">
        <v>296</v>
      </c>
      <c r="C81" s="320" t="s">
        <v>384</v>
      </c>
      <c r="D81" s="346">
        <v>14815</v>
      </c>
      <c r="E81" s="347">
        <v>14876</v>
      </c>
      <c r="F81" s="347">
        <v>14860</v>
      </c>
      <c r="G81" s="347">
        <v>14931</v>
      </c>
      <c r="H81" s="347">
        <v>14905</v>
      </c>
      <c r="I81" s="347">
        <v>14991</v>
      </c>
      <c r="J81" s="347">
        <v>14701</v>
      </c>
      <c r="K81" s="347">
        <v>14935</v>
      </c>
      <c r="L81" s="347">
        <v>14585</v>
      </c>
      <c r="M81" s="347">
        <v>14830</v>
      </c>
      <c r="N81" s="347">
        <v>14788</v>
      </c>
      <c r="O81" s="348">
        <v>14819</v>
      </c>
      <c r="P81" s="346">
        <v>14939</v>
      </c>
      <c r="Q81" s="347">
        <v>14929</v>
      </c>
      <c r="R81" s="349">
        <v>14949</v>
      </c>
      <c r="S81" s="347">
        <v>14949</v>
      </c>
      <c r="T81" s="347">
        <v>14925</v>
      </c>
      <c r="U81" s="347">
        <v>14890</v>
      </c>
      <c r="V81" s="347">
        <v>14892</v>
      </c>
      <c r="W81" s="347">
        <v>14922</v>
      </c>
      <c r="X81" s="347">
        <v>14965</v>
      </c>
      <c r="Y81" s="347">
        <v>15018</v>
      </c>
      <c r="Z81" s="347">
        <v>14985</v>
      </c>
      <c r="AA81" s="348">
        <v>14895</v>
      </c>
      <c r="AB81" s="346">
        <v>14923</v>
      </c>
      <c r="AC81" s="347">
        <v>14885</v>
      </c>
      <c r="AD81" s="347">
        <v>14771</v>
      </c>
      <c r="AE81" s="347">
        <v>14712</v>
      </c>
      <c r="AF81" s="347">
        <v>14743</v>
      </c>
      <c r="AG81" s="347">
        <v>14637</v>
      </c>
      <c r="AH81" s="347">
        <v>14583</v>
      </c>
      <c r="AI81" s="347">
        <v>14535</v>
      </c>
      <c r="AJ81" s="347">
        <v>14665</v>
      </c>
      <c r="AK81" s="347">
        <v>14821</v>
      </c>
      <c r="AL81" s="347">
        <v>14745</v>
      </c>
      <c r="AM81" s="348">
        <v>14777</v>
      </c>
      <c r="AN81" s="346">
        <v>14742</v>
      </c>
      <c r="AO81" s="347">
        <v>14699</v>
      </c>
      <c r="AP81" s="347">
        <v>14697</v>
      </c>
      <c r="AQ81" s="347">
        <v>14735</v>
      </c>
      <c r="AR81" s="347">
        <v>14705</v>
      </c>
      <c r="AS81" s="347">
        <v>14721</v>
      </c>
      <c r="AT81" s="347">
        <v>14723</v>
      </c>
      <c r="AU81" s="347">
        <v>14689</v>
      </c>
      <c r="AV81" s="347">
        <v>14592</v>
      </c>
      <c r="AW81" s="347">
        <v>14540</v>
      </c>
      <c r="AX81" s="347">
        <v>14512</v>
      </c>
      <c r="AY81" s="348">
        <v>14484</v>
      </c>
      <c r="AZ81" s="346">
        <v>14480</v>
      </c>
      <c r="BA81" s="347">
        <v>14435</v>
      </c>
      <c r="BB81" s="347">
        <v>14431</v>
      </c>
      <c r="BC81" s="347">
        <v>14418</v>
      </c>
      <c r="BD81" s="347">
        <v>14399</v>
      </c>
      <c r="BE81" s="347">
        <v>14447</v>
      </c>
      <c r="BF81" s="347">
        <v>14338</v>
      </c>
      <c r="BG81" s="347">
        <v>14177</v>
      </c>
      <c r="BH81" s="347">
        <v>14221</v>
      </c>
      <c r="BI81" s="347">
        <v>14145</v>
      </c>
      <c r="BJ81" s="347">
        <v>14177</v>
      </c>
      <c r="BK81" s="348">
        <v>14209</v>
      </c>
      <c r="BL81" s="346">
        <v>14187</v>
      </c>
      <c r="BM81" s="351">
        <v>14240</v>
      </c>
      <c r="BN81" s="351">
        <v>14216</v>
      </c>
      <c r="BO81" s="351">
        <v>14171</v>
      </c>
      <c r="BP81" s="351">
        <v>14169</v>
      </c>
      <c r="BQ81" s="351">
        <v>14143</v>
      </c>
      <c r="BR81" s="351">
        <v>14009</v>
      </c>
      <c r="BS81" s="351">
        <v>13925</v>
      </c>
      <c r="BT81" s="351">
        <v>13872</v>
      </c>
      <c r="BU81" s="351">
        <v>13845</v>
      </c>
      <c r="BV81" s="351">
        <v>13809</v>
      </c>
      <c r="BW81" s="348">
        <v>13866</v>
      </c>
      <c r="BX81" s="346">
        <v>13938</v>
      </c>
      <c r="BY81" s="351">
        <v>13829</v>
      </c>
      <c r="BZ81" s="351">
        <v>13608</v>
      </c>
      <c r="CA81" s="351">
        <v>13533</v>
      </c>
      <c r="CB81" s="351">
        <v>13452</v>
      </c>
      <c r="CC81" s="351">
        <v>15932</v>
      </c>
      <c r="CD81" s="351">
        <v>13385</v>
      </c>
      <c r="CE81" s="351">
        <v>13257</v>
      </c>
      <c r="CF81" s="351">
        <v>13152</v>
      </c>
      <c r="CG81" s="347">
        <v>13009</v>
      </c>
      <c r="CH81" s="347">
        <v>12981</v>
      </c>
      <c r="CI81" s="348">
        <v>13034</v>
      </c>
      <c r="CJ81" s="346">
        <v>12926</v>
      </c>
      <c r="CK81" s="347">
        <v>12885</v>
      </c>
      <c r="CL81" s="347">
        <v>12890</v>
      </c>
      <c r="CM81" s="347">
        <v>12851</v>
      </c>
      <c r="CN81" s="347">
        <v>12838</v>
      </c>
      <c r="CO81" s="347">
        <v>12998</v>
      </c>
      <c r="CP81" s="347">
        <v>12949</v>
      </c>
      <c r="CQ81" s="347">
        <v>12899</v>
      </c>
      <c r="CR81" s="347">
        <v>13001</v>
      </c>
      <c r="CS81" s="347">
        <v>12965</v>
      </c>
      <c r="CT81" s="347">
        <v>12996</v>
      </c>
      <c r="CU81" s="348">
        <v>13025</v>
      </c>
      <c r="CV81" s="346">
        <v>12994</v>
      </c>
      <c r="CW81" s="347">
        <v>12913</v>
      </c>
      <c r="CX81" s="347">
        <v>12772</v>
      </c>
      <c r="CY81" s="347">
        <v>12765</v>
      </c>
      <c r="CZ81" s="347">
        <v>12764</v>
      </c>
      <c r="DA81" s="347">
        <v>12696</v>
      </c>
      <c r="DB81" s="347">
        <v>12715</v>
      </c>
      <c r="DC81" s="347">
        <v>12631</v>
      </c>
      <c r="DD81" s="347">
        <v>12629</v>
      </c>
      <c r="DE81" s="347">
        <v>12581</v>
      </c>
      <c r="DF81" s="347">
        <v>12597</v>
      </c>
      <c r="DG81" s="348">
        <v>12615</v>
      </c>
      <c r="DH81" s="346">
        <v>12618</v>
      </c>
      <c r="DI81" s="347">
        <v>12639</v>
      </c>
      <c r="DJ81" s="347">
        <v>12629</v>
      </c>
      <c r="DK81" s="347">
        <v>12543</v>
      </c>
      <c r="DL81" s="347">
        <v>12490</v>
      </c>
      <c r="DM81" s="347">
        <v>12440</v>
      </c>
      <c r="DN81" s="347">
        <v>12386</v>
      </c>
      <c r="DO81" s="347">
        <v>12400</v>
      </c>
      <c r="DP81" s="347">
        <v>12433</v>
      </c>
      <c r="DQ81" s="347">
        <v>12398</v>
      </c>
      <c r="DR81" s="347">
        <v>12338</v>
      </c>
      <c r="DS81" s="350">
        <v>12444</v>
      </c>
      <c r="DT81" s="346">
        <v>12506</v>
      </c>
      <c r="DU81" s="347">
        <v>12559</v>
      </c>
      <c r="DV81" s="347">
        <v>12481</v>
      </c>
      <c r="DW81" s="347">
        <v>12497</v>
      </c>
      <c r="DX81" s="347">
        <v>12571</v>
      </c>
      <c r="DY81" s="347">
        <v>12591</v>
      </c>
      <c r="DZ81" s="347">
        <v>12622</v>
      </c>
      <c r="EA81" s="347">
        <v>12538</v>
      </c>
      <c r="EB81" s="347">
        <v>12563</v>
      </c>
      <c r="EC81" s="347">
        <v>12570</v>
      </c>
      <c r="ED81" s="347">
        <v>12486</v>
      </c>
      <c r="EE81" s="350">
        <v>12445</v>
      </c>
      <c r="EF81" s="346">
        <v>12441</v>
      </c>
      <c r="EG81" s="347">
        <v>12379</v>
      </c>
      <c r="EH81" s="347">
        <v>12309</v>
      </c>
      <c r="EI81" s="347">
        <v>12224</v>
      </c>
      <c r="EJ81" s="347">
        <v>12149</v>
      </c>
      <c r="EK81" s="347">
        <v>12150</v>
      </c>
      <c r="EL81" s="347">
        <v>12149</v>
      </c>
      <c r="EM81" s="347">
        <v>12129</v>
      </c>
      <c r="EN81" s="347">
        <v>12115</v>
      </c>
      <c r="EO81" s="347">
        <v>12074</v>
      </c>
      <c r="EP81" s="347">
        <v>12086</v>
      </c>
      <c r="EQ81" s="350">
        <v>12071</v>
      </c>
      <c r="ER81" s="346">
        <v>12001</v>
      </c>
      <c r="ES81" s="347">
        <v>11943</v>
      </c>
      <c r="ET81" s="347">
        <v>11933</v>
      </c>
      <c r="EU81" s="347">
        <v>11865</v>
      </c>
      <c r="EV81" s="347">
        <v>11863</v>
      </c>
      <c r="EW81" s="350">
        <v>11840</v>
      </c>
      <c r="EX81" s="350">
        <v>11909</v>
      </c>
      <c r="EY81" s="350">
        <v>11947</v>
      </c>
      <c r="EZ81" s="348">
        <v>11864</v>
      </c>
      <c r="FA81" s="348">
        <v>11910</v>
      </c>
      <c r="FB81" s="348">
        <v>11874</v>
      </c>
      <c r="FC81" s="348">
        <v>11860</v>
      </c>
      <c r="FD81" s="348">
        <v>11880</v>
      </c>
      <c r="FE81" s="348">
        <v>11861</v>
      </c>
      <c r="FF81" s="348">
        <v>11767</v>
      </c>
      <c r="FG81" s="348">
        <v>11707</v>
      </c>
      <c r="FH81" s="348">
        <v>11666</v>
      </c>
      <c r="FI81" s="348">
        <v>11724</v>
      </c>
      <c r="FJ81" s="348">
        <v>11699</v>
      </c>
      <c r="FK81" s="348">
        <v>11715</v>
      </c>
      <c r="FL81" s="348">
        <v>11732</v>
      </c>
      <c r="FM81" s="348"/>
      <c r="FN81" s="348"/>
      <c r="FO81" s="348"/>
      <c r="FP81" s="98">
        <v>17</v>
      </c>
      <c r="FQ81" s="82">
        <v>0.14490282986703035</v>
      </c>
      <c r="FR81" s="98">
        <v>-128</v>
      </c>
      <c r="FS81" s="82">
        <v>-1.0603926766630767</v>
      </c>
    </row>
    <row r="82" spans="1:175" ht="15" outlineLevel="2">
      <c r="A82" s="336">
        <v>21</v>
      </c>
      <c r="B82" s="51" t="s">
        <v>296</v>
      </c>
      <c r="C82" s="320" t="s">
        <v>385</v>
      </c>
      <c r="D82" s="346">
        <v>2968</v>
      </c>
      <c r="E82" s="347">
        <v>2966</v>
      </c>
      <c r="F82" s="347">
        <v>2966</v>
      </c>
      <c r="G82" s="347">
        <v>2979</v>
      </c>
      <c r="H82" s="347">
        <v>2978</v>
      </c>
      <c r="I82" s="347">
        <v>3002</v>
      </c>
      <c r="J82" s="347">
        <v>2918</v>
      </c>
      <c r="K82" s="347">
        <v>2995</v>
      </c>
      <c r="L82" s="347">
        <v>2886</v>
      </c>
      <c r="M82" s="347">
        <v>2882</v>
      </c>
      <c r="N82" s="347">
        <v>2881</v>
      </c>
      <c r="O82" s="348">
        <v>2891</v>
      </c>
      <c r="P82" s="346">
        <v>2910</v>
      </c>
      <c r="Q82" s="347">
        <v>2899</v>
      </c>
      <c r="R82" s="349">
        <v>2894</v>
      </c>
      <c r="S82" s="347">
        <v>2836</v>
      </c>
      <c r="T82" s="347">
        <v>2860</v>
      </c>
      <c r="U82" s="347">
        <v>2827</v>
      </c>
      <c r="V82" s="347">
        <v>2803</v>
      </c>
      <c r="W82" s="347">
        <v>2812</v>
      </c>
      <c r="X82" s="347">
        <v>2832</v>
      </c>
      <c r="Y82" s="347">
        <v>2856</v>
      </c>
      <c r="Z82" s="347">
        <v>2832</v>
      </c>
      <c r="AA82" s="348">
        <v>2802</v>
      </c>
      <c r="AB82" s="346">
        <v>2830</v>
      </c>
      <c r="AC82" s="347">
        <v>2864</v>
      </c>
      <c r="AD82" s="347">
        <v>2847</v>
      </c>
      <c r="AE82" s="347">
        <v>2830</v>
      </c>
      <c r="AF82" s="347">
        <v>2903</v>
      </c>
      <c r="AG82" s="347">
        <v>2879</v>
      </c>
      <c r="AH82" s="347">
        <v>2887</v>
      </c>
      <c r="AI82" s="347">
        <v>2796</v>
      </c>
      <c r="AJ82" s="347">
        <v>2794</v>
      </c>
      <c r="AK82" s="347">
        <v>2842</v>
      </c>
      <c r="AL82" s="347">
        <v>2836</v>
      </c>
      <c r="AM82" s="348">
        <v>2855</v>
      </c>
      <c r="AN82" s="346">
        <v>2850</v>
      </c>
      <c r="AO82" s="347">
        <v>2936</v>
      </c>
      <c r="AP82" s="347">
        <v>2966</v>
      </c>
      <c r="AQ82" s="347">
        <v>2980</v>
      </c>
      <c r="AR82" s="347">
        <v>3067</v>
      </c>
      <c r="AS82" s="347">
        <v>3060</v>
      </c>
      <c r="AT82" s="347">
        <v>3055</v>
      </c>
      <c r="AU82" s="347">
        <v>3050</v>
      </c>
      <c r="AV82" s="347">
        <v>3032</v>
      </c>
      <c r="AW82" s="347">
        <v>3016</v>
      </c>
      <c r="AX82" s="347">
        <v>2989</v>
      </c>
      <c r="AY82" s="348">
        <v>2975</v>
      </c>
      <c r="AZ82" s="346">
        <v>2985</v>
      </c>
      <c r="BA82" s="347">
        <v>2990</v>
      </c>
      <c r="BB82" s="347">
        <v>2968</v>
      </c>
      <c r="BC82" s="347">
        <v>2976</v>
      </c>
      <c r="BD82" s="347">
        <v>2987</v>
      </c>
      <c r="BE82" s="347">
        <v>3005</v>
      </c>
      <c r="BF82" s="347">
        <v>3004</v>
      </c>
      <c r="BG82" s="347">
        <v>2982</v>
      </c>
      <c r="BH82" s="347">
        <v>3000</v>
      </c>
      <c r="BI82" s="347">
        <v>2988</v>
      </c>
      <c r="BJ82" s="347">
        <v>2981</v>
      </c>
      <c r="BK82" s="348">
        <v>2987</v>
      </c>
      <c r="BL82" s="346">
        <v>2983</v>
      </c>
      <c r="BM82" s="351">
        <v>2987</v>
      </c>
      <c r="BN82" s="351">
        <v>2963</v>
      </c>
      <c r="BO82" s="351">
        <v>2964</v>
      </c>
      <c r="BP82" s="351">
        <v>2956</v>
      </c>
      <c r="BQ82" s="351">
        <v>2931</v>
      </c>
      <c r="BR82" s="351">
        <v>2858</v>
      </c>
      <c r="BS82" s="351">
        <v>2828</v>
      </c>
      <c r="BT82" s="351">
        <v>2805</v>
      </c>
      <c r="BU82" s="351">
        <v>2798</v>
      </c>
      <c r="BV82" s="351">
        <v>2819</v>
      </c>
      <c r="BW82" s="348">
        <v>2837</v>
      </c>
      <c r="BX82" s="346">
        <v>2866</v>
      </c>
      <c r="BY82" s="351">
        <v>2871</v>
      </c>
      <c r="BZ82" s="351">
        <v>2881</v>
      </c>
      <c r="CA82" s="351">
        <v>2886</v>
      </c>
      <c r="CB82" s="351">
        <v>2868</v>
      </c>
      <c r="CC82" s="351">
        <v>2892</v>
      </c>
      <c r="CD82" s="351">
        <v>2917</v>
      </c>
      <c r="CE82" s="351">
        <v>2922</v>
      </c>
      <c r="CF82" s="351">
        <v>2929</v>
      </c>
      <c r="CG82" s="347">
        <v>2921</v>
      </c>
      <c r="CH82" s="347">
        <v>2940</v>
      </c>
      <c r="CI82" s="348">
        <v>2933</v>
      </c>
      <c r="CJ82" s="346">
        <v>2945</v>
      </c>
      <c r="CK82" s="347">
        <v>2966</v>
      </c>
      <c r="CL82" s="347">
        <v>2954</v>
      </c>
      <c r="CM82" s="347">
        <v>2960</v>
      </c>
      <c r="CN82" s="347">
        <v>2943</v>
      </c>
      <c r="CO82" s="347">
        <v>3005</v>
      </c>
      <c r="CP82" s="347">
        <v>3043</v>
      </c>
      <c r="CQ82" s="347">
        <v>3051</v>
      </c>
      <c r="CR82" s="347">
        <v>3052</v>
      </c>
      <c r="CS82" s="347">
        <v>3048</v>
      </c>
      <c r="CT82" s="347">
        <v>3054</v>
      </c>
      <c r="CU82" s="348">
        <v>3048</v>
      </c>
      <c r="CV82" s="346">
        <v>3029</v>
      </c>
      <c r="CW82" s="347">
        <v>3013</v>
      </c>
      <c r="CX82" s="347">
        <v>3008</v>
      </c>
      <c r="CY82" s="347">
        <v>3026</v>
      </c>
      <c r="CZ82" s="347">
        <v>3020</v>
      </c>
      <c r="DA82" s="347">
        <v>2989</v>
      </c>
      <c r="DB82" s="347">
        <v>2981</v>
      </c>
      <c r="DC82" s="347">
        <v>2965</v>
      </c>
      <c r="DD82" s="347">
        <v>2959</v>
      </c>
      <c r="DE82" s="347">
        <v>2942</v>
      </c>
      <c r="DF82" s="347">
        <v>2957</v>
      </c>
      <c r="DG82" s="348">
        <v>2952</v>
      </c>
      <c r="DH82" s="346">
        <v>2956</v>
      </c>
      <c r="DI82" s="347">
        <v>2972</v>
      </c>
      <c r="DJ82" s="347">
        <v>2961</v>
      </c>
      <c r="DK82" s="347">
        <v>2940</v>
      </c>
      <c r="DL82" s="347">
        <v>2929</v>
      </c>
      <c r="DM82" s="347">
        <v>2903</v>
      </c>
      <c r="DN82" s="347">
        <v>2896</v>
      </c>
      <c r="DO82" s="347">
        <v>2855</v>
      </c>
      <c r="DP82" s="347">
        <v>2825</v>
      </c>
      <c r="DQ82" s="347">
        <v>2806</v>
      </c>
      <c r="DR82" s="347">
        <v>2778</v>
      </c>
      <c r="DS82" s="350">
        <v>2850</v>
      </c>
      <c r="DT82" s="346">
        <v>2861</v>
      </c>
      <c r="DU82" s="347">
        <v>2897</v>
      </c>
      <c r="DV82" s="347">
        <v>2949</v>
      </c>
      <c r="DW82" s="347">
        <v>2932</v>
      </c>
      <c r="DX82" s="347">
        <v>2974</v>
      </c>
      <c r="DY82" s="347">
        <v>2963</v>
      </c>
      <c r="DZ82" s="347">
        <v>2962</v>
      </c>
      <c r="EA82" s="347">
        <v>2947</v>
      </c>
      <c r="EB82" s="347">
        <v>2935</v>
      </c>
      <c r="EC82" s="347">
        <v>2962</v>
      </c>
      <c r="ED82" s="347">
        <v>2947</v>
      </c>
      <c r="EE82" s="350">
        <v>2949</v>
      </c>
      <c r="EF82" s="346">
        <v>2975</v>
      </c>
      <c r="EG82" s="347">
        <v>2983</v>
      </c>
      <c r="EH82" s="347">
        <v>2965</v>
      </c>
      <c r="EI82" s="347">
        <v>2919</v>
      </c>
      <c r="EJ82" s="347">
        <v>2906</v>
      </c>
      <c r="EK82" s="347">
        <v>2907</v>
      </c>
      <c r="EL82" s="347">
        <v>2915</v>
      </c>
      <c r="EM82" s="347">
        <v>2930</v>
      </c>
      <c r="EN82" s="347">
        <v>2921</v>
      </c>
      <c r="EO82" s="347">
        <v>2897</v>
      </c>
      <c r="EP82" s="347">
        <v>2912</v>
      </c>
      <c r="EQ82" s="350">
        <v>2919</v>
      </c>
      <c r="ER82" s="346">
        <v>2937</v>
      </c>
      <c r="ES82" s="347">
        <v>2912</v>
      </c>
      <c r="ET82" s="347">
        <v>2902</v>
      </c>
      <c r="EU82" s="347">
        <v>2914</v>
      </c>
      <c r="EV82" s="347">
        <v>2906</v>
      </c>
      <c r="EW82" s="350">
        <v>2877</v>
      </c>
      <c r="EX82" s="350">
        <v>2919</v>
      </c>
      <c r="EY82" s="350">
        <v>2912</v>
      </c>
      <c r="EZ82" s="348">
        <v>2922</v>
      </c>
      <c r="FA82" s="348">
        <v>2940</v>
      </c>
      <c r="FB82" s="348">
        <v>2943</v>
      </c>
      <c r="FC82" s="348">
        <v>2934</v>
      </c>
      <c r="FD82" s="348">
        <v>2954</v>
      </c>
      <c r="FE82" s="348">
        <v>2917</v>
      </c>
      <c r="FF82" s="348">
        <v>2904</v>
      </c>
      <c r="FG82" s="348">
        <v>2884</v>
      </c>
      <c r="FH82" s="348">
        <v>2885</v>
      </c>
      <c r="FI82" s="348">
        <v>2862</v>
      </c>
      <c r="FJ82" s="348">
        <v>2877</v>
      </c>
      <c r="FK82" s="348">
        <v>2878</v>
      </c>
      <c r="FL82" s="348">
        <v>2853</v>
      </c>
      <c r="FM82" s="348"/>
      <c r="FN82" s="348"/>
      <c r="FO82" s="348"/>
      <c r="FP82" s="98">
        <v>-25</v>
      </c>
      <c r="FQ82" s="82">
        <v>-0.87627059235892046</v>
      </c>
      <c r="FR82" s="98">
        <v>-81</v>
      </c>
      <c r="FS82" s="82">
        <v>-2.7749229188078108</v>
      </c>
    </row>
    <row r="83" spans="1:175" ht="15" outlineLevel="2">
      <c r="A83" s="336">
        <v>55</v>
      </c>
      <c r="B83" s="51" t="s">
        <v>296</v>
      </c>
      <c r="C83" s="320" t="s">
        <v>386</v>
      </c>
      <c r="D83" s="346">
        <v>6913</v>
      </c>
      <c r="E83" s="347">
        <v>7087</v>
      </c>
      <c r="F83" s="347">
        <v>7022</v>
      </c>
      <c r="G83" s="347">
        <v>6992</v>
      </c>
      <c r="H83" s="347">
        <v>6918</v>
      </c>
      <c r="I83" s="347">
        <v>7057</v>
      </c>
      <c r="J83" s="347">
        <v>7043</v>
      </c>
      <c r="K83" s="347">
        <v>6982</v>
      </c>
      <c r="L83" s="347">
        <v>6962</v>
      </c>
      <c r="M83" s="347">
        <v>7027</v>
      </c>
      <c r="N83" s="347">
        <v>7090</v>
      </c>
      <c r="O83" s="348">
        <v>7179</v>
      </c>
      <c r="P83" s="346">
        <v>7057</v>
      </c>
      <c r="Q83" s="347">
        <v>7055</v>
      </c>
      <c r="R83" s="349">
        <v>7088</v>
      </c>
      <c r="S83" s="347">
        <v>6069</v>
      </c>
      <c r="T83" s="347">
        <v>7127</v>
      </c>
      <c r="U83" s="347">
        <v>7240</v>
      </c>
      <c r="V83" s="347">
        <v>7223</v>
      </c>
      <c r="W83" s="347">
        <v>7220</v>
      </c>
      <c r="X83" s="347">
        <v>7292</v>
      </c>
      <c r="Y83" s="347">
        <v>7304</v>
      </c>
      <c r="Z83" s="347">
        <v>7309</v>
      </c>
      <c r="AA83" s="348">
        <v>7243</v>
      </c>
      <c r="AB83" s="346">
        <v>7237</v>
      </c>
      <c r="AC83" s="347">
        <v>7232</v>
      </c>
      <c r="AD83" s="347">
        <v>7230</v>
      </c>
      <c r="AE83" s="347">
        <v>7230</v>
      </c>
      <c r="AF83" s="347">
        <v>7227</v>
      </c>
      <c r="AG83" s="347">
        <v>7188</v>
      </c>
      <c r="AH83" s="347">
        <v>7186</v>
      </c>
      <c r="AI83" s="347">
        <v>7219</v>
      </c>
      <c r="AJ83" s="347">
        <v>7182</v>
      </c>
      <c r="AK83" s="347">
        <v>7250</v>
      </c>
      <c r="AL83" s="347">
        <v>7254</v>
      </c>
      <c r="AM83" s="348">
        <v>7298</v>
      </c>
      <c r="AN83" s="346">
        <v>7298</v>
      </c>
      <c r="AO83" s="347">
        <v>7254</v>
      </c>
      <c r="AP83" s="347">
        <v>7286</v>
      </c>
      <c r="AQ83" s="347">
        <v>7304</v>
      </c>
      <c r="AR83" s="347">
        <v>7296</v>
      </c>
      <c r="AS83" s="347">
        <v>7301</v>
      </c>
      <c r="AT83" s="347">
        <v>7319</v>
      </c>
      <c r="AU83" s="347">
        <v>7329</v>
      </c>
      <c r="AV83" s="347">
        <v>7234</v>
      </c>
      <c r="AW83" s="347">
        <v>7220</v>
      </c>
      <c r="AX83" s="347">
        <v>7217</v>
      </c>
      <c r="AY83" s="348">
        <v>7218</v>
      </c>
      <c r="AZ83" s="346">
        <v>7204</v>
      </c>
      <c r="BA83" s="347">
        <v>7290</v>
      </c>
      <c r="BB83" s="347">
        <v>7332</v>
      </c>
      <c r="BC83" s="347">
        <v>7154</v>
      </c>
      <c r="BD83" s="347">
        <v>7142</v>
      </c>
      <c r="BE83" s="347">
        <v>7089</v>
      </c>
      <c r="BF83" s="347">
        <v>7077</v>
      </c>
      <c r="BG83" s="347">
        <v>7021</v>
      </c>
      <c r="BH83" s="347">
        <v>6999</v>
      </c>
      <c r="BI83" s="347">
        <v>6913</v>
      </c>
      <c r="BJ83" s="347">
        <v>6899</v>
      </c>
      <c r="BK83" s="348">
        <v>6900</v>
      </c>
      <c r="BL83" s="346">
        <v>6932</v>
      </c>
      <c r="BM83" s="351">
        <v>6991</v>
      </c>
      <c r="BN83" s="351">
        <v>6974</v>
      </c>
      <c r="BO83" s="351">
        <v>6920</v>
      </c>
      <c r="BP83" s="351">
        <v>6916</v>
      </c>
      <c r="BQ83" s="351">
        <v>6898</v>
      </c>
      <c r="BR83" s="351">
        <v>6812</v>
      </c>
      <c r="BS83" s="351">
        <v>6796</v>
      </c>
      <c r="BT83" s="351">
        <v>6792</v>
      </c>
      <c r="BU83" s="351">
        <v>6791</v>
      </c>
      <c r="BV83" s="351">
        <v>6800</v>
      </c>
      <c r="BW83" s="348">
        <v>6798</v>
      </c>
      <c r="BX83" s="346">
        <v>6779</v>
      </c>
      <c r="BY83" s="351">
        <v>6741</v>
      </c>
      <c r="BZ83" s="351">
        <v>6726</v>
      </c>
      <c r="CA83" s="351">
        <v>6704</v>
      </c>
      <c r="CB83" s="351">
        <v>6677</v>
      </c>
      <c r="CC83" s="351">
        <v>6643</v>
      </c>
      <c r="CD83" s="351">
        <v>6601</v>
      </c>
      <c r="CE83" s="351">
        <v>6587</v>
      </c>
      <c r="CF83" s="351">
        <v>6578</v>
      </c>
      <c r="CG83" s="347">
        <v>6536</v>
      </c>
      <c r="CH83" s="347">
        <v>6575</v>
      </c>
      <c r="CI83" s="348">
        <v>6560</v>
      </c>
      <c r="CJ83" s="346">
        <v>6537</v>
      </c>
      <c r="CK83" s="347">
        <v>6572</v>
      </c>
      <c r="CL83" s="347">
        <v>6566</v>
      </c>
      <c r="CM83" s="347">
        <v>6579</v>
      </c>
      <c r="CN83" s="347">
        <v>6594</v>
      </c>
      <c r="CO83" s="347">
        <v>6731</v>
      </c>
      <c r="CP83" s="347">
        <v>6768</v>
      </c>
      <c r="CQ83" s="347">
        <v>6744</v>
      </c>
      <c r="CR83" s="347">
        <v>6743</v>
      </c>
      <c r="CS83" s="347">
        <v>6686</v>
      </c>
      <c r="CT83" s="347">
        <v>6722</v>
      </c>
      <c r="CU83" s="348">
        <v>6722</v>
      </c>
      <c r="CV83" s="346">
        <v>6697</v>
      </c>
      <c r="CW83" s="347">
        <v>6689</v>
      </c>
      <c r="CX83" s="347">
        <v>6630</v>
      </c>
      <c r="CY83" s="347">
        <v>6619</v>
      </c>
      <c r="CZ83" s="347">
        <v>6615</v>
      </c>
      <c r="DA83" s="347">
        <v>6613</v>
      </c>
      <c r="DB83" s="347">
        <v>6561</v>
      </c>
      <c r="DC83" s="347">
        <v>6490</v>
      </c>
      <c r="DD83" s="347">
        <v>6487</v>
      </c>
      <c r="DE83" s="347">
        <v>6455</v>
      </c>
      <c r="DF83" s="347">
        <v>6446</v>
      </c>
      <c r="DG83" s="348">
        <v>6462</v>
      </c>
      <c r="DH83" s="346">
        <v>6449</v>
      </c>
      <c r="DI83" s="347">
        <v>6436</v>
      </c>
      <c r="DJ83" s="347">
        <v>6444</v>
      </c>
      <c r="DK83" s="347">
        <v>6423</v>
      </c>
      <c r="DL83" s="347">
        <v>6418</v>
      </c>
      <c r="DM83" s="347">
        <v>6403</v>
      </c>
      <c r="DN83" s="347">
        <v>6386</v>
      </c>
      <c r="DO83" s="347">
        <v>6379</v>
      </c>
      <c r="DP83" s="347">
        <v>6376</v>
      </c>
      <c r="DQ83" s="347">
        <v>6352</v>
      </c>
      <c r="DR83" s="347">
        <v>6305</v>
      </c>
      <c r="DS83" s="350">
        <v>6345</v>
      </c>
      <c r="DT83" s="346">
        <v>6381</v>
      </c>
      <c r="DU83" s="347">
        <v>6461</v>
      </c>
      <c r="DV83" s="347">
        <v>6409</v>
      </c>
      <c r="DW83" s="347">
        <v>6402</v>
      </c>
      <c r="DX83" s="347">
        <v>6480</v>
      </c>
      <c r="DY83" s="347">
        <v>6507</v>
      </c>
      <c r="DZ83" s="347">
        <v>6535</v>
      </c>
      <c r="EA83" s="347">
        <v>6457</v>
      </c>
      <c r="EB83" s="347">
        <v>6485</v>
      </c>
      <c r="EC83" s="347">
        <v>6479</v>
      </c>
      <c r="ED83" s="347">
        <v>6460</v>
      </c>
      <c r="EE83" s="350">
        <v>6475</v>
      </c>
      <c r="EF83" s="346">
        <v>6504</v>
      </c>
      <c r="EG83" s="347">
        <v>6530</v>
      </c>
      <c r="EH83" s="347">
        <v>6553</v>
      </c>
      <c r="EI83" s="347">
        <v>6505</v>
      </c>
      <c r="EJ83" s="347">
        <v>6513</v>
      </c>
      <c r="EK83" s="347">
        <v>6512</v>
      </c>
      <c r="EL83" s="347">
        <v>6504</v>
      </c>
      <c r="EM83" s="347">
        <v>6521</v>
      </c>
      <c r="EN83" s="347">
        <v>6505</v>
      </c>
      <c r="EO83" s="347">
        <v>6498</v>
      </c>
      <c r="EP83" s="347">
        <v>6518</v>
      </c>
      <c r="EQ83" s="350">
        <v>6506</v>
      </c>
      <c r="ER83" s="346">
        <v>6553</v>
      </c>
      <c r="ES83" s="347">
        <v>6530</v>
      </c>
      <c r="ET83" s="347">
        <v>6496</v>
      </c>
      <c r="EU83" s="347">
        <v>6451</v>
      </c>
      <c r="EV83" s="347">
        <v>6447</v>
      </c>
      <c r="EW83" s="350">
        <v>6431</v>
      </c>
      <c r="EX83" s="350">
        <v>6414</v>
      </c>
      <c r="EY83" s="350">
        <v>6461</v>
      </c>
      <c r="EZ83" s="348">
        <v>6478</v>
      </c>
      <c r="FA83" s="348">
        <v>6489</v>
      </c>
      <c r="FB83" s="348">
        <v>6495</v>
      </c>
      <c r="FC83" s="348">
        <v>6530</v>
      </c>
      <c r="FD83" s="348">
        <v>6563</v>
      </c>
      <c r="FE83" s="348">
        <v>6524</v>
      </c>
      <c r="FF83" s="348">
        <v>6468</v>
      </c>
      <c r="FG83" s="348">
        <v>6413</v>
      </c>
      <c r="FH83" s="348">
        <v>6376</v>
      </c>
      <c r="FI83" s="348">
        <v>6335</v>
      </c>
      <c r="FJ83" s="348">
        <v>6333</v>
      </c>
      <c r="FK83" s="348">
        <v>6347</v>
      </c>
      <c r="FL83" s="348">
        <v>6302</v>
      </c>
      <c r="FM83" s="348"/>
      <c r="FN83" s="348"/>
      <c r="FO83" s="348"/>
      <c r="FP83" s="98">
        <v>-45</v>
      </c>
      <c r="FQ83" s="82">
        <v>-0.71405902887972073</v>
      </c>
      <c r="FR83" s="98">
        <v>-228</v>
      </c>
      <c r="FS83" s="82">
        <v>-3.504457423916385</v>
      </c>
    </row>
    <row r="84" spans="1:175" ht="15" outlineLevel="2">
      <c r="A84" s="336">
        <v>148</v>
      </c>
      <c r="B84" s="51" t="s">
        <v>296</v>
      </c>
      <c r="C84" s="320" t="s">
        <v>387</v>
      </c>
      <c r="D84" s="346">
        <v>15996</v>
      </c>
      <c r="E84" s="347">
        <v>16125</v>
      </c>
      <c r="F84" s="347">
        <v>16051</v>
      </c>
      <c r="G84" s="347">
        <v>16048</v>
      </c>
      <c r="H84" s="347">
        <v>15803</v>
      </c>
      <c r="I84" s="347">
        <v>15874</v>
      </c>
      <c r="J84" s="347">
        <v>15100</v>
      </c>
      <c r="K84" s="347">
        <v>15850</v>
      </c>
      <c r="L84" s="347">
        <v>14904</v>
      </c>
      <c r="M84" s="347">
        <v>14878</v>
      </c>
      <c r="N84" s="347">
        <v>14746</v>
      </c>
      <c r="O84" s="348">
        <v>14651</v>
      </c>
      <c r="P84" s="346">
        <v>14576</v>
      </c>
      <c r="Q84" s="347">
        <v>14451</v>
      </c>
      <c r="R84" s="349">
        <v>14378</v>
      </c>
      <c r="S84" s="347">
        <v>14675</v>
      </c>
      <c r="T84" s="347">
        <v>14803</v>
      </c>
      <c r="U84" s="347">
        <v>14671</v>
      </c>
      <c r="V84" s="347">
        <v>14633</v>
      </c>
      <c r="W84" s="347">
        <v>14596</v>
      </c>
      <c r="X84" s="347">
        <v>14640</v>
      </c>
      <c r="Y84" s="347">
        <v>14779</v>
      </c>
      <c r="Z84" s="347">
        <v>14751</v>
      </c>
      <c r="AA84" s="348">
        <v>14556</v>
      </c>
      <c r="AB84" s="346">
        <v>14713</v>
      </c>
      <c r="AC84" s="347">
        <v>14684</v>
      </c>
      <c r="AD84" s="347">
        <v>14611</v>
      </c>
      <c r="AE84" s="347">
        <v>14511</v>
      </c>
      <c r="AF84" s="347">
        <v>14727</v>
      </c>
      <c r="AG84" s="347">
        <v>14635</v>
      </c>
      <c r="AH84" s="347">
        <v>14604</v>
      </c>
      <c r="AI84" s="347">
        <v>14611</v>
      </c>
      <c r="AJ84" s="347">
        <v>14636</v>
      </c>
      <c r="AK84" s="347">
        <v>14824</v>
      </c>
      <c r="AL84" s="347">
        <v>14764</v>
      </c>
      <c r="AM84" s="348">
        <v>14762</v>
      </c>
      <c r="AN84" s="346">
        <v>14638</v>
      </c>
      <c r="AO84" s="347">
        <v>14711</v>
      </c>
      <c r="AP84" s="347">
        <v>14651</v>
      </c>
      <c r="AQ84" s="347">
        <v>14657</v>
      </c>
      <c r="AR84" s="347">
        <v>14962</v>
      </c>
      <c r="AS84" s="347">
        <v>14922</v>
      </c>
      <c r="AT84" s="347">
        <v>14987</v>
      </c>
      <c r="AU84" s="347">
        <v>14895</v>
      </c>
      <c r="AV84" s="347">
        <v>14714</v>
      </c>
      <c r="AW84" s="347">
        <v>14624</v>
      </c>
      <c r="AX84" s="347">
        <v>14637</v>
      </c>
      <c r="AY84" s="348">
        <v>14572</v>
      </c>
      <c r="AZ84" s="346">
        <v>14618</v>
      </c>
      <c r="BA84" s="347">
        <v>14557</v>
      </c>
      <c r="BB84" s="347">
        <v>14398</v>
      </c>
      <c r="BC84" s="347">
        <v>14345</v>
      </c>
      <c r="BD84" s="347">
        <v>14289</v>
      </c>
      <c r="BE84" s="347">
        <v>14180</v>
      </c>
      <c r="BF84" s="347">
        <v>14115</v>
      </c>
      <c r="BG84" s="347">
        <v>13965</v>
      </c>
      <c r="BH84" s="347">
        <v>14087</v>
      </c>
      <c r="BI84" s="347">
        <v>13920</v>
      </c>
      <c r="BJ84" s="347">
        <v>13943</v>
      </c>
      <c r="BK84" s="348">
        <v>14027</v>
      </c>
      <c r="BL84" s="346">
        <v>14139</v>
      </c>
      <c r="BM84" s="351">
        <v>14336</v>
      </c>
      <c r="BN84" s="351">
        <v>14447</v>
      </c>
      <c r="BO84" s="351">
        <v>14501</v>
      </c>
      <c r="BP84" s="351">
        <v>14534</v>
      </c>
      <c r="BQ84" s="351">
        <v>14493</v>
      </c>
      <c r="BR84" s="351">
        <v>14129</v>
      </c>
      <c r="BS84" s="351">
        <v>13996</v>
      </c>
      <c r="BT84" s="351">
        <v>13895</v>
      </c>
      <c r="BU84" s="351">
        <v>13985</v>
      </c>
      <c r="BV84" s="351">
        <v>14008</v>
      </c>
      <c r="BW84" s="348">
        <v>14049</v>
      </c>
      <c r="BX84" s="346">
        <v>14254</v>
      </c>
      <c r="BY84" s="351">
        <v>14045</v>
      </c>
      <c r="BZ84" s="351">
        <v>13746</v>
      </c>
      <c r="CA84" s="351">
        <v>13639</v>
      </c>
      <c r="CB84" s="351">
        <v>13548</v>
      </c>
      <c r="CC84" s="351">
        <v>13368</v>
      </c>
      <c r="CD84" s="351">
        <v>13270</v>
      </c>
      <c r="CE84" s="351">
        <v>13291</v>
      </c>
      <c r="CF84" s="351">
        <v>13182</v>
      </c>
      <c r="CG84" s="347">
        <v>13077</v>
      </c>
      <c r="CH84" s="347">
        <v>13023</v>
      </c>
      <c r="CI84" s="348">
        <v>12975</v>
      </c>
      <c r="CJ84" s="346">
        <v>12986</v>
      </c>
      <c r="CK84" s="347">
        <v>13086</v>
      </c>
      <c r="CL84" s="347">
        <v>13150</v>
      </c>
      <c r="CM84" s="347">
        <v>13140</v>
      </c>
      <c r="CN84" s="347">
        <v>13242</v>
      </c>
      <c r="CO84" s="347">
        <v>13450</v>
      </c>
      <c r="CP84" s="347">
        <v>13680</v>
      </c>
      <c r="CQ84" s="347">
        <v>13736</v>
      </c>
      <c r="CR84" s="347">
        <v>13745</v>
      </c>
      <c r="CS84" s="347">
        <v>13810</v>
      </c>
      <c r="CT84" s="347">
        <v>13970</v>
      </c>
      <c r="CU84" s="348">
        <v>14532</v>
      </c>
      <c r="CV84" s="346">
        <v>14562</v>
      </c>
      <c r="CW84" s="347">
        <v>14457</v>
      </c>
      <c r="CX84" s="347">
        <v>14477</v>
      </c>
      <c r="CY84" s="347">
        <v>14676</v>
      </c>
      <c r="CZ84" s="347">
        <v>14637</v>
      </c>
      <c r="DA84" s="347">
        <v>14575</v>
      </c>
      <c r="DB84" s="347">
        <v>14605</v>
      </c>
      <c r="DC84" s="347">
        <v>14544</v>
      </c>
      <c r="DD84" s="347">
        <v>14552</v>
      </c>
      <c r="DE84" s="347">
        <v>14422</v>
      </c>
      <c r="DF84" s="347">
        <v>14467</v>
      </c>
      <c r="DG84" s="348">
        <v>14499</v>
      </c>
      <c r="DH84" s="346">
        <v>14585</v>
      </c>
      <c r="DI84" s="347">
        <v>14638</v>
      </c>
      <c r="DJ84" s="347">
        <v>14701</v>
      </c>
      <c r="DK84" s="347">
        <v>14875</v>
      </c>
      <c r="DL84" s="347">
        <v>14735</v>
      </c>
      <c r="DM84" s="347">
        <v>14726</v>
      </c>
      <c r="DN84" s="347">
        <v>14603</v>
      </c>
      <c r="DO84" s="347">
        <v>14609</v>
      </c>
      <c r="DP84" s="347">
        <v>14690</v>
      </c>
      <c r="DQ84" s="347">
        <v>14539</v>
      </c>
      <c r="DR84" s="347">
        <v>14450</v>
      </c>
      <c r="DS84" s="350">
        <v>14673</v>
      </c>
      <c r="DT84" s="346">
        <v>14838</v>
      </c>
      <c r="DU84" s="347">
        <v>15309</v>
      </c>
      <c r="DV84" s="347">
        <v>15560</v>
      </c>
      <c r="DW84" s="347">
        <v>15842</v>
      </c>
      <c r="DX84" s="347">
        <v>16440</v>
      </c>
      <c r="DY84" s="347">
        <v>16710</v>
      </c>
      <c r="DZ84" s="347">
        <v>16901</v>
      </c>
      <c r="EA84" s="347">
        <v>16221</v>
      </c>
      <c r="EB84" s="347">
        <v>16380</v>
      </c>
      <c r="EC84" s="347">
        <v>16218</v>
      </c>
      <c r="ED84" s="347">
        <v>16000</v>
      </c>
      <c r="EE84" s="350">
        <v>15834</v>
      </c>
      <c r="EF84" s="346">
        <v>15804</v>
      </c>
      <c r="EG84" s="347">
        <v>15654</v>
      </c>
      <c r="EH84" s="347">
        <v>15597</v>
      </c>
      <c r="EI84" s="347">
        <v>15447</v>
      </c>
      <c r="EJ84" s="347">
        <v>15328</v>
      </c>
      <c r="EK84" s="347">
        <v>15325</v>
      </c>
      <c r="EL84" s="347">
        <v>15347</v>
      </c>
      <c r="EM84" s="347">
        <v>15370</v>
      </c>
      <c r="EN84" s="347">
        <v>15904</v>
      </c>
      <c r="EO84" s="347">
        <v>15835</v>
      </c>
      <c r="EP84" s="347">
        <v>15817</v>
      </c>
      <c r="EQ84" s="350">
        <v>15859</v>
      </c>
      <c r="ER84" s="346">
        <v>15863</v>
      </c>
      <c r="ES84" s="347">
        <v>16027</v>
      </c>
      <c r="ET84" s="347">
        <v>16295</v>
      </c>
      <c r="EU84" s="347">
        <v>16310</v>
      </c>
      <c r="EV84" s="347">
        <v>16473</v>
      </c>
      <c r="EW84" s="350">
        <v>16614</v>
      </c>
      <c r="EX84" s="350">
        <v>17684</v>
      </c>
      <c r="EY84" s="350">
        <v>17800</v>
      </c>
      <c r="EZ84" s="348">
        <v>17811</v>
      </c>
      <c r="FA84" s="348">
        <v>17839</v>
      </c>
      <c r="FB84" s="348">
        <v>17746</v>
      </c>
      <c r="FC84" s="348">
        <v>17903</v>
      </c>
      <c r="FD84" s="348">
        <v>18224</v>
      </c>
      <c r="FE84" s="348">
        <v>18154</v>
      </c>
      <c r="FF84" s="348">
        <v>18175</v>
      </c>
      <c r="FG84" s="348">
        <v>18048</v>
      </c>
      <c r="FH84" s="348">
        <v>18186</v>
      </c>
      <c r="FI84" s="348">
        <v>18144</v>
      </c>
      <c r="FJ84" s="348">
        <v>18207</v>
      </c>
      <c r="FK84" s="348">
        <v>18574</v>
      </c>
      <c r="FL84" s="348">
        <v>18541</v>
      </c>
      <c r="FM84" s="348"/>
      <c r="FN84" s="348"/>
      <c r="FO84" s="348"/>
      <c r="FP84" s="98">
        <v>-33</v>
      </c>
      <c r="FQ84" s="82">
        <v>-0.17798392751200043</v>
      </c>
      <c r="FR84" s="98">
        <v>638</v>
      </c>
      <c r="FS84" s="82">
        <v>4.0229522668516298</v>
      </c>
    </row>
    <row r="85" spans="1:175" ht="15" outlineLevel="2">
      <c r="A85" s="336">
        <v>197</v>
      </c>
      <c r="B85" s="51" t="s">
        <v>296</v>
      </c>
      <c r="C85" s="320" t="s">
        <v>388</v>
      </c>
      <c r="D85" s="346">
        <v>10443</v>
      </c>
      <c r="E85" s="347">
        <v>10514</v>
      </c>
      <c r="F85" s="347">
        <v>10538</v>
      </c>
      <c r="G85" s="347">
        <v>10342</v>
      </c>
      <c r="H85" s="347">
        <v>10310</v>
      </c>
      <c r="I85" s="347">
        <v>10342</v>
      </c>
      <c r="J85" s="347">
        <v>10245</v>
      </c>
      <c r="K85" s="347">
        <v>10307</v>
      </c>
      <c r="L85" s="347">
        <v>10272</v>
      </c>
      <c r="M85" s="347">
        <v>10296</v>
      </c>
      <c r="N85" s="347">
        <v>10310</v>
      </c>
      <c r="O85" s="348">
        <v>10233</v>
      </c>
      <c r="P85" s="346">
        <v>10227</v>
      </c>
      <c r="Q85" s="347">
        <v>10241</v>
      </c>
      <c r="R85" s="349">
        <v>10253</v>
      </c>
      <c r="S85" s="347">
        <v>10169</v>
      </c>
      <c r="T85" s="347">
        <v>10362</v>
      </c>
      <c r="U85" s="347">
        <v>10474</v>
      </c>
      <c r="V85" s="347">
        <v>10465</v>
      </c>
      <c r="W85" s="347">
        <v>10436</v>
      </c>
      <c r="X85" s="347">
        <v>10515</v>
      </c>
      <c r="Y85" s="347">
        <v>10567</v>
      </c>
      <c r="Z85" s="347">
        <v>10559</v>
      </c>
      <c r="AA85" s="348">
        <v>10488</v>
      </c>
      <c r="AB85" s="346">
        <v>10533</v>
      </c>
      <c r="AC85" s="347">
        <v>10527</v>
      </c>
      <c r="AD85" s="347">
        <v>10573</v>
      </c>
      <c r="AE85" s="347">
        <v>10545</v>
      </c>
      <c r="AF85" s="347">
        <v>10503</v>
      </c>
      <c r="AG85" s="347">
        <v>10554</v>
      </c>
      <c r="AH85" s="347">
        <v>10569</v>
      </c>
      <c r="AI85" s="347">
        <v>10629</v>
      </c>
      <c r="AJ85" s="347">
        <v>10694</v>
      </c>
      <c r="AK85" s="347">
        <v>10720</v>
      </c>
      <c r="AL85" s="347">
        <v>10747</v>
      </c>
      <c r="AM85" s="348">
        <v>10710</v>
      </c>
      <c r="AN85" s="346">
        <v>10733</v>
      </c>
      <c r="AO85" s="347">
        <v>10995</v>
      </c>
      <c r="AP85" s="347">
        <v>11012</v>
      </c>
      <c r="AQ85" s="347">
        <v>11051</v>
      </c>
      <c r="AR85" s="347">
        <v>11067</v>
      </c>
      <c r="AS85" s="347">
        <v>10996</v>
      </c>
      <c r="AT85" s="347">
        <v>11069</v>
      </c>
      <c r="AU85" s="347">
        <v>11090</v>
      </c>
      <c r="AV85" s="347">
        <v>11047</v>
      </c>
      <c r="AW85" s="347">
        <v>11050</v>
      </c>
      <c r="AX85" s="347">
        <v>11039</v>
      </c>
      <c r="AY85" s="348">
        <v>11056</v>
      </c>
      <c r="AZ85" s="346">
        <v>11082</v>
      </c>
      <c r="BA85" s="347">
        <v>11134</v>
      </c>
      <c r="BB85" s="347">
        <v>11089</v>
      </c>
      <c r="BC85" s="347">
        <v>11024</v>
      </c>
      <c r="BD85" s="347">
        <v>11010</v>
      </c>
      <c r="BE85" s="347">
        <v>10977</v>
      </c>
      <c r="BF85" s="347">
        <v>10930</v>
      </c>
      <c r="BG85" s="347">
        <v>10865</v>
      </c>
      <c r="BH85" s="347">
        <v>10903</v>
      </c>
      <c r="BI85" s="347">
        <v>10876</v>
      </c>
      <c r="BJ85" s="347">
        <v>10844</v>
      </c>
      <c r="BK85" s="348">
        <v>10946</v>
      </c>
      <c r="BL85" s="346">
        <v>10981</v>
      </c>
      <c r="BM85" s="351">
        <v>11009</v>
      </c>
      <c r="BN85" s="351">
        <v>11055</v>
      </c>
      <c r="BO85" s="351">
        <v>11030</v>
      </c>
      <c r="BP85" s="351">
        <v>11107</v>
      </c>
      <c r="BQ85" s="351">
        <v>11002</v>
      </c>
      <c r="BR85" s="351">
        <v>10818</v>
      </c>
      <c r="BS85" s="351">
        <v>10768</v>
      </c>
      <c r="BT85" s="351">
        <v>10738</v>
      </c>
      <c r="BU85" s="351">
        <v>10738</v>
      </c>
      <c r="BV85" s="351">
        <v>10757</v>
      </c>
      <c r="BW85" s="348">
        <v>10788</v>
      </c>
      <c r="BX85" s="346">
        <v>10853</v>
      </c>
      <c r="BY85" s="351">
        <v>10793</v>
      </c>
      <c r="BZ85" s="351">
        <v>10835</v>
      </c>
      <c r="CA85" s="351">
        <v>10820</v>
      </c>
      <c r="CB85" s="351">
        <v>10807</v>
      </c>
      <c r="CC85" s="351">
        <v>10746</v>
      </c>
      <c r="CD85" s="351">
        <v>10723</v>
      </c>
      <c r="CE85" s="351">
        <v>10930</v>
      </c>
      <c r="CF85" s="351">
        <v>10935</v>
      </c>
      <c r="CG85" s="347">
        <v>10881</v>
      </c>
      <c r="CH85" s="347">
        <v>10798</v>
      </c>
      <c r="CI85" s="348">
        <v>10747</v>
      </c>
      <c r="CJ85" s="346">
        <v>10697</v>
      </c>
      <c r="CK85" s="347">
        <v>10711</v>
      </c>
      <c r="CL85" s="347">
        <v>10690</v>
      </c>
      <c r="CM85" s="347">
        <v>10664</v>
      </c>
      <c r="CN85" s="347">
        <v>10652</v>
      </c>
      <c r="CO85" s="347">
        <v>10760</v>
      </c>
      <c r="CP85" s="347">
        <v>10761</v>
      </c>
      <c r="CQ85" s="347">
        <v>10819</v>
      </c>
      <c r="CR85" s="347">
        <v>10831</v>
      </c>
      <c r="CS85" s="347">
        <v>10912</v>
      </c>
      <c r="CT85" s="347">
        <v>10949</v>
      </c>
      <c r="CU85" s="348">
        <v>10979</v>
      </c>
      <c r="CV85" s="346">
        <v>10984</v>
      </c>
      <c r="CW85" s="347">
        <v>10978</v>
      </c>
      <c r="CX85" s="347">
        <v>11069</v>
      </c>
      <c r="CY85" s="347">
        <v>11096</v>
      </c>
      <c r="CZ85" s="347">
        <v>11117</v>
      </c>
      <c r="DA85" s="347">
        <v>11090</v>
      </c>
      <c r="DB85" s="347">
        <v>11103</v>
      </c>
      <c r="DC85" s="347">
        <v>11043</v>
      </c>
      <c r="DD85" s="347">
        <v>11037</v>
      </c>
      <c r="DE85" s="347">
        <v>11020</v>
      </c>
      <c r="DF85" s="347">
        <v>11017</v>
      </c>
      <c r="DG85" s="348">
        <v>11037</v>
      </c>
      <c r="DH85" s="346">
        <v>11025</v>
      </c>
      <c r="DI85" s="347">
        <v>10992</v>
      </c>
      <c r="DJ85" s="347">
        <v>11115</v>
      </c>
      <c r="DK85" s="347">
        <v>11078</v>
      </c>
      <c r="DL85" s="347">
        <v>10994</v>
      </c>
      <c r="DM85" s="347">
        <v>10944</v>
      </c>
      <c r="DN85" s="347">
        <v>10890</v>
      </c>
      <c r="DO85" s="347">
        <v>10836</v>
      </c>
      <c r="DP85" s="347">
        <v>10869</v>
      </c>
      <c r="DQ85" s="347">
        <v>10858</v>
      </c>
      <c r="DR85" s="347">
        <v>10792</v>
      </c>
      <c r="DS85" s="350">
        <v>10875</v>
      </c>
      <c r="DT85" s="346">
        <v>10873</v>
      </c>
      <c r="DU85" s="347">
        <v>11033</v>
      </c>
      <c r="DV85" s="347">
        <v>11006</v>
      </c>
      <c r="DW85" s="347">
        <v>11068</v>
      </c>
      <c r="DX85" s="347">
        <v>11232</v>
      </c>
      <c r="DY85" s="347">
        <v>11292</v>
      </c>
      <c r="DZ85" s="347">
        <v>11321</v>
      </c>
      <c r="EA85" s="347">
        <v>11208</v>
      </c>
      <c r="EB85" s="347">
        <v>11210</v>
      </c>
      <c r="EC85" s="347">
        <v>11216</v>
      </c>
      <c r="ED85" s="347">
        <v>11148</v>
      </c>
      <c r="EE85" s="350">
        <v>11098</v>
      </c>
      <c r="EF85" s="346">
        <v>11194</v>
      </c>
      <c r="EG85" s="347">
        <v>11190</v>
      </c>
      <c r="EH85" s="347">
        <v>11136</v>
      </c>
      <c r="EI85" s="347">
        <v>11059</v>
      </c>
      <c r="EJ85" s="347">
        <v>11101</v>
      </c>
      <c r="EK85" s="347">
        <v>11104</v>
      </c>
      <c r="EL85" s="347">
        <v>11165</v>
      </c>
      <c r="EM85" s="347">
        <v>11158</v>
      </c>
      <c r="EN85" s="347">
        <v>11165</v>
      </c>
      <c r="EO85" s="347">
        <v>11181</v>
      </c>
      <c r="EP85" s="347">
        <v>11243</v>
      </c>
      <c r="EQ85" s="350">
        <v>11190</v>
      </c>
      <c r="ER85" s="346">
        <v>11256</v>
      </c>
      <c r="ES85" s="347">
        <v>11191</v>
      </c>
      <c r="ET85" s="347">
        <v>11204</v>
      </c>
      <c r="EU85" s="347">
        <v>11177</v>
      </c>
      <c r="EV85" s="347">
        <v>11216</v>
      </c>
      <c r="EW85" s="350">
        <v>11218</v>
      </c>
      <c r="EX85" s="350">
        <v>11455</v>
      </c>
      <c r="EY85" s="350">
        <v>11476</v>
      </c>
      <c r="EZ85" s="348">
        <v>11423</v>
      </c>
      <c r="FA85" s="348">
        <v>11450</v>
      </c>
      <c r="FB85" s="348">
        <v>11442</v>
      </c>
      <c r="FC85" s="348">
        <v>11503</v>
      </c>
      <c r="FD85" s="348">
        <v>11523</v>
      </c>
      <c r="FE85" s="348">
        <v>11535</v>
      </c>
      <c r="FF85" s="348">
        <v>11567</v>
      </c>
      <c r="FG85" s="348">
        <v>11558</v>
      </c>
      <c r="FH85" s="348">
        <v>11580</v>
      </c>
      <c r="FI85" s="348">
        <v>11536</v>
      </c>
      <c r="FJ85" s="348">
        <v>11523</v>
      </c>
      <c r="FK85" s="348">
        <v>11565</v>
      </c>
      <c r="FL85" s="348">
        <v>11559</v>
      </c>
      <c r="FM85" s="348"/>
      <c r="FN85" s="348"/>
      <c r="FO85" s="348"/>
      <c r="FP85" s="98">
        <v>-6</v>
      </c>
      <c r="FQ85" s="82">
        <v>-5.1907604464053979E-2</v>
      </c>
      <c r="FR85" s="98">
        <v>56</v>
      </c>
      <c r="FS85" s="82">
        <v>0.50044682752457548</v>
      </c>
    </row>
    <row r="86" spans="1:175" ht="15" outlineLevel="2">
      <c r="A86" s="336">
        <v>206</v>
      </c>
      <c r="B86" s="51" t="s">
        <v>296</v>
      </c>
      <c r="C86" s="320" t="s">
        <v>389</v>
      </c>
      <c r="D86" s="346">
        <v>3284</v>
      </c>
      <c r="E86" s="347">
        <v>3279</v>
      </c>
      <c r="F86" s="347">
        <v>3249</v>
      </c>
      <c r="G86" s="347">
        <v>3241</v>
      </c>
      <c r="H86" s="347">
        <v>3222</v>
      </c>
      <c r="I86" s="347">
        <v>3211</v>
      </c>
      <c r="J86" s="347">
        <v>3151</v>
      </c>
      <c r="K86" s="347">
        <v>3203</v>
      </c>
      <c r="L86" s="347">
        <v>3154</v>
      </c>
      <c r="M86" s="347">
        <v>3170</v>
      </c>
      <c r="N86" s="347">
        <v>3166</v>
      </c>
      <c r="O86" s="348">
        <v>3172</v>
      </c>
      <c r="P86" s="346">
        <v>3179</v>
      </c>
      <c r="Q86" s="347">
        <v>3182</v>
      </c>
      <c r="R86" s="349">
        <v>3177</v>
      </c>
      <c r="S86" s="347">
        <v>3192</v>
      </c>
      <c r="T86" s="347">
        <v>3198</v>
      </c>
      <c r="U86" s="347">
        <v>3198</v>
      </c>
      <c r="V86" s="347">
        <v>3180</v>
      </c>
      <c r="W86" s="347">
        <v>3171</v>
      </c>
      <c r="X86" s="347">
        <v>3188</v>
      </c>
      <c r="Y86" s="347">
        <v>3249</v>
      </c>
      <c r="Z86" s="347">
        <v>3256</v>
      </c>
      <c r="AA86" s="348">
        <v>3244</v>
      </c>
      <c r="AB86" s="346">
        <v>3255</v>
      </c>
      <c r="AC86" s="347">
        <v>3237</v>
      </c>
      <c r="AD86" s="347">
        <v>3211</v>
      </c>
      <c r="AE86" s="347">
        <v>3192</v>
      </c>
      <c r="AF86" s="347">
        <v>3219</v>
      </c>
      <c r="AG86" s="347">
        <v>3194</v>
      </c>
      <c r="AH86" s="347">
        <v>3210</v>
      </c>
      <c r="AI86" s="347">
        <v>3209</v>
      </c>
      <c r="AJ86" s="347">
        <v>3217</v>
      </c>
      <c r="AK86" s="347">
        <v>3233</v>
      </c>
      <c r="AL86" s="347">
        <v>3219</v>
      </c>
      <c r="AM86" s="348">
        <v>3224</v>
      </c>
      <c r="AN86" s="346">
        <v>3200</v>
      </c>
      <c r="AO86" s="347">
        <v>3218</v>
      </c>
      <c r="AP86" s="347">
        <v>3235</v>
      </c>
      <c r="AQ86" s="347">
        <v>3218</v>
      </c>
      <c r="AR86" s="347">
        <v>3245</v>
      </c>
      <c r="AS86" s="347">
        <v>3259</v>
      </c>
      <c r="AT86" s="347">
        <v>3250</v>
      </c>
      <c r="AU86" s="347">
        <v>3272</v>
      </c>
      <c r="AV86" s="347">
        <v>3241</v>
      </c>
      <c r="AW86" s="347">
        <v>3234</v>
      </c>
      <c r="AX86" s="347">
        <v>3247</v>
      </c>
      <c r="AY86" s="348">
        <v>3225</v>
      </c>
      <c r="AZ86" s="346">
        <v>3233</v>
      </c>
      <c r="BA86" s="347">
        <v>3247</v>
      </c>
      <c r="BB86" s="347">
        <v>3245</v>
      </c>
      <c r="BC86" s="347">
        <v>3199</v>
      </c>
      <c r="BD86" s="347">
        <v>3216</v>
      </c>
      <c r="BE86" s="347">
        <v>3208</v>
      </c>
      <c r="BF86" s="347">
        <v>3184</v>
      </c>
      <c r="BG86" s="347">
        <v>3137</v>
      </c>
      <c r="BH86" s="347">
        <v>3129</v>
      </c>
      <c r="BI86" s="347">
        <v>3102</v>
      </c>
      <c r="BJ86" s="347">
        <v>3107</v>
      </c>
      <c r="BK86" s="348">
        <v>3103</v>
      </c>
      <c r="BL86" s="346">
        <v>3122</v>
      </c>
      <c r="BM86" s="351">
        <v>3140</v>
      </c>
      <c r="BN86" s="351">
        <v>3126</v>
      </c>
      <c r="BO86" s="351">
        <v>3120</v>
      </c>
      <c r="BP86" s="351">
        <v>3131</v>
      </c>
      <c r="BQ86" s="351">
        <v>3122</v>
      </c>
      <c r="BR86" s="351">
        <v>3065</v>
      </c>
      <c r="BS86" s="351">
        <v>3032</v>
      </c>
      <c r="BT86" s="351">
        <v>3027</v>
      </c>
      <c r="BU86" s="351">
        <v>2999</v>
      </c>
      <c r="BV86" s="351">
        <v>2997</v>
      </c>
      <c r="BW86" s="348">
        <v>2981</v>
      </c>
      <c r="BX86" s="346">
        <v>2982</v>
      </c>
      <c r="BY86" s="351">
        <v>2993</v>
      </c>
      <c r="BZ86" s="351">
        <v>2977</v>
      </c>
      <c r="CA86" s="351">
        <v>2947</v>
      </c>
      <c r="CB86" s="351">
        <v>2930</v>
      </c>
      <c r="CC86" s="351">
        <v>2913</v>
      </c>
      <c r="CD86" s="351">
        <v>2919</v>
      </c>
      <c r="CE86" s="351">
        <v>2935</v>
      </c>
      <c r="CF86" s="351">
        <v>2938</v>
      </c>
      <c r="CG86" s="347">
        <v>2933</v>
      </c>
      <c r="CH86" s="347">
        <v>2931</v>
      </c>
      <c r="CI86" s="348">
        <v>2912</v>
      </c>
      <c r="CJ86" s="346">
        <v>2919</v>
      </c>
      <c r="CK86" s="347">
        <v>2913</v>
      </c>
      <c r="CL86" s="347">
        <v>2901</v>
      </c>
      <c r="CM86" s="347">
        <v>2904</v>
      </c>
      <c r="CN86" s="347">
        <v>2903</v>
      </c>
      <c r="CO86" s="347">
        <v>2906</v>
      </c>
      <c r="CP86" s="347">
        <v>2923</v>
      </c>
      <c r="CQ86" s="347">
        <v>2930</v>
      </c>
      <c r="CR86" s="347">
        <v>2908</v>
      </c>
      <c r="CS86" s="347">
        <v>2895</v>
      </c>
      <c r="CT86" s="347">
        <v>2916</v>
      </c>
      <c r="CU86" s="348">
        <v>2935</v>
      </c>
      <c r="CV86" s="346">
        <v>2947</v>
      </c>
      <c r="CW86" s="347">
        <v>2919</v>
      </c>
      <c r="CX86" s="347">
        <v>2919</v>
      </c>
      <c r="CY86" s="347">
        <v>2910</v>
      </c>
      <c r="CZ86" s="347">
        <v>2916</v>
      </c>
      <c r="DA86" s="347">
        <v>2902</v>
      </c>
      <c r="DB86" s="347">
        <v>2907</v>
      </c>
      <c r="DC86" s="347">
        <v>2899</v>
      </c>
      <c r="DD86" s="347">
        <v>2903</v>
      </c>
      <c r="DE86" s="347">
        <v>2890</v>
      </c>
      <c r="DF86" s="347">
        <v>2887</v>
      </c>
      <c r="DG86" s="348">
        <v>2877</v>
      </c>
      <c r="DH86" s="346">
        <v>2880</v>
      </c>
      <c r="DI86" s="347">
        <v>2878</v>
      </c>
      <c r="DJ86" s="347">
        <v>2894</v>
      </c>
      <c r="DK86" s="347">
        <v>2875</v>
      </c>
      <c r="DL86" s="347">
        <v>2842</v>
      </c>
      <c r="DM86" s="347">
        <v>2831</v>
      </c>
      <c r="DN86" s="347">
        <v>2824</v>
      </c>
      <c r="DO86" s="347">
        <v>2803</v>
      </c>
      <c r="DP86" s="347">
        <v>2795</v>
      </c>
      <c r="DQ86" s="347">
        <v>2773</v>
      </c>
      <c r="DR86" s="347">
        <v>2760</v>
      </c>
      <c r="DS86" s="350">
        <v>2777</v>
      </c>
      <c r="DT86" s="346">
        <v>2783</v>
      </c>
      <c r="DU86" s="347">
        <v>2802</v>
      </c>
      <c r="DV86" s="347">
        <v>2810</v>
      </c>
      <c r="DW86" s="347">
        <v>2824</v>
      </c>
      <c r="DX86" s="347">
        <v>2852</v>
      </c>
      <c r="DY86" s="347">
        <v>2850</v>
      </c>
      <c r="DZ86" s="347">
        <v>2846</v>
      </c>
      <c r="EA86" s="347">
        <v>2822</v>
      </c>
      <c r="EB86" s="347">
        <v>2833</v>
      </c>
      <c r="EC86" s="347">
        <v>2833</v>
      </c>
      <c r="ED86" s="347">
        <v>2814</v>
      </c>
      <c r="EE86" s="350">
        <v>2805</v>
      </c>
      <c r="EF86" s="346">
        <v>2817</v>
      </c>
      <c r="EG86" s="347">
        <v>2795</v>
      </c>
      <c r="EH86" s="347">
        <v>2766</v>
      </c>
      <c r="EI86" s="347">
        <v>2744</v>
      </c>
      <c r="EJ86" s="347">
        <v>2753</v>
      </c>
      <c r="EK86" s="347">
        <v>2738</v>
      </c>
      <c r="EL86" s="347">
        <v>2729</v>
      </c>
      <c r="EM86" s="347">
        <v>2720</v>
      </c>
      <c r="EN86" s="347">
        <v>2729</v>
      </c>
      <c r="EO86" s="347">
        <v>2741</v>
      </c>
      <c r="EP86" s="347">
        <v>2725</v>
      </c>
      <c r="EQ86" s="350">
        <v>2722</v>
      </c>
      <c r="ER86" s="346">
        <v>2743</v>
      </c>
      <c r="ES86" s="347">
        <v>2739</v>
      </c>
      <c r="ET86" s="347">
        <v>2721</v>
      </c>
      <c r="EU86" s="347">
        <v>2720</v>
      </c>
      <c r="EV86" s="347">
        <v>2727</v>
      </c>
      <c r="EW86" s="350">
        <v>2709</v>
      </c>
      <c r="EX86" s="350">
        <v>2747</v>
      </c>
      <c r="EY86" s="350">
        <v>2763</v>
      </c>
      <c r="EZ86" s="348">
        <v>2750</v>
      </c>
      <c r="FA86" s="348">
        <v>2738</v>
      </c>
      <c r="FB86" s="348">
        <v>2730</v>
      </c>
      <c r="FC86" s="348">
        <v>2738</v>
      </c>
      <c r="FD86" s="348">
        <v>2742</v>
      </c>
      <c r="FE86" s="348">
        <v>2733</v>
      </c>
      <c r="FF86" s="348">
        <v>2711</v>
      </c>
      <c r="FG86" s="348">
        <v>2716</v>
      </c>
      <c r="FH86" s="348">
        <v>2726</v>
      </c>
      <c r="FI86" s="348">
        <v>2716</v>
      </c>
      <c r="FJ86" s="348">
        <v>2703</v>
      </c>
      <c r="FK86" s="348">
        <v>2693</v>
      </c>
      <c r="FL86" s="348">
        <v>2683</v>
      </c>
      <c r="FM86" s="348"/>
      <c r="FN86" s="348"/>
      <c r="FO86" s="348"/>
      <c r="FP86" s="98">
        <v>-10</v>
      </c>
      <c r="FQ86" s="82">
        <v>-0.37271710771524413</v>
      </c>
      <c r="FR86" s="98">
        <v>-55</v>
      </c>
      <c r="FS86" s="82">
        <v>-2.0205731080088172</v>
      </c>
    </row>
    <row r="87" spans="1:175" ht="15" outlineLevel="2">
      <c r="A87" s="336">
        <v>313</v>
      </c>
      <c r="B87" s="51" t="s">
        <v>296</v>
      </c>
      <c r="C87" s="320" t="s">
        <v>390</v>
      </c>
      <c r="D87" s="346">
        <v>6870</v>
      </c>
      <c r="E87" s="347">
        <v>6917</v>
      </c>
      <c r="F87" s="347">
        <v>6870</v>
      </c>
      <c r="G87" s="347">
        <v>6865</v>
      </c>
      <c r="H87" s="347">
        <v>6788</v>
      </c>
      <c r="I87" s="347">
        <v>6897</v>
      </c>
      <c r="J87" s="347">
        <v>6796</v>
      </c>
      <c r="K87" s="347">
        <v>6883</v>
      </c>
      <c r="L87" s="347">
        <v>6762</v>
      </c>
      <c r="M87" s="347">
        <v>6816</v>
      </c>
      <c r="N87" s="347">
        <v>6776</v>
      </c>
      <c r="O87" s="348">
        <v>6851</v>
      </c>
      <c r="P87" s="346">
        <v>6932</v>
      </c>
      <c r="Q87" s="347">
        <v>6959</v>
      </c>
      <c r="R87" s="349">
        <v>7009</v>
      </c>
      <c r="S87" s="347">
        <v>6925</v>
      </c>
      <c r="T87" s="347">
        <v>7149</v>
      </c>
      <c r="U87" s="347">
        <v>7133</v>
      </c>
      <c r="V87" s="347">
        <v>7063</v>
      </c>
      <c r="W87" s="347">
        <v>7022</v>
      </c>
      <c r="X87" s="347">
        <v>6979</v>
      </c>
      <c r="Y87" s="347">
        <v>6896</v>
      </c>
      <c r="Z87" s="347">
        <v>6858</v>
      </c>
      <c r="AA87" s="348">
        <v>6773</v>
      </c>
      <c r="AB87" s="346">
        <v>6740</v>
      </c>
      <c r="AC87" s="347">
        <v>6740</v>
      </c>
      <c r="AD87" s="347">
        <v>6763</v>
      </c>
      <c r="AE87" s="347">
        <v>6749</v>
      </c>
      <c r="AF87" s="347">
        <v>6761</v>
      </c>
      <c r="AG87" s="347">
        <v>6748</v>
      </c>
      <c r="AH87" s="347">
        <v>6745</v>
      </c>
      <c r="AI87" s="347">
        <v>6773</v>
      </c>
      <c r="AJ87" s="347">
        <v>6725</v>
      </c>
      <c r="AK87" s="347">
        <v>6694</v>
      </c>
      <c r="AL87" s="347">
        <v>6686</v>
      </c>
      <c r="AM87" s="348">
        <v>6665</v>
      </c>
      <c r="AN87" s="346">
        <v>6643</v>
      </c>
      <c r="AO87" s="347">
        <v>6895</v>
      </c>
      <c r="AP87" s="347">
        <v>6955</v>
      </c>
      <c r="AQ87" s="347">
        <v>7020</v>
      </c>
      <c r="AR87" s="347">
        <v>7065</v>
      </c>
      <c r="AS87" s="347">
        <v>7045</v>
      </c>
      <c r="AT87" s="347">
        <v>7038</v>
      </c>
      <c r="AU87" s="347">
        <v>7038</v>
      </c>
      <c r="AV87" s="347">
        <v>7012</v>
      </c>
      <c r="AW87" s="347">
        <v>6951</v>
      </c>
      <c r="AX87" s="347">
        <v>6942</v>
      </c>
      <c r="AY87" s="348">
        <v>6915</v>
      </c>
      <c r="AZ87" s="346">
        <v>6901</v>
      </c>
      <c r="BA87" s="347">
        <v>6890</v>
      </c>
      <c r="BB87" s="347">
        <v>6913</v>
      </c>
      <c r="BC87" s="347">
        <v>6884</v>
      </c>
      <c r="BD87" s="347">
        <v>6985</v>
      </c>
      <c r="BE87" s="347">
        <v>6914</v>
      </c>
      <c r="BF87" s="347">
        <v>6905</v>
      </c>
      <c r="BG87" s="347">
        <v>6831</v>
      </c>
      <c r="BH87" s="347">
        <v>6855</v>
      </c>
      <c r="BI87" s="347">
        <v>6846</v>
      </c>
      <c r="BJ87" s="347">
        <v>6863</v>
      </c>
      <c r="BK87" s="348">
        <v>6902</v>
      </c>
      <c r="BL87" s="346">
        <v>6898</v>
      </c>
      <c r="BM87" s="351">
        <v>6959</v>
      </c>
      <c r="BN87" s="351">
        <v>6964</v>
      </c>
      <c r="BO87" s="351">
        <v>6972</v>
      </c>
      <c r="BP87" s="351">
        <v>6966</v>
      </c>
      <c r="BQ87" s="351">
        <v>6929</v>
      </c>
      <c r="BR87" s="351">
        <v>6832</v>
      </c>
      <c r="BS87" s="351">
        <v>6790</v>
      </c>
      <c r="BT87" s="351">
        <v>6775</v>
      </c>
      <c r="BU87" s="351">
        <v>6687</v>
      </c>
      <c r="BV87" s="351">
        <v>6631</v>
      </c>
      <c r="BW87" s="348">
        <v>6640</v>
      </c>
      <c r="BX87" s="346">
        <v>6681</v>
      </c>
      <c r="BY87" s="351">
        <v>6688</v>
      </c>
      <c r="BZ87" s="351">
        <v>6660</v>
      </c>
      <c r="CA87" s="351">
        <v>6631</v>
      </c>
      <c r="CB87" s="351">
        <v>6620</v>
      </c>
      <c r="CC87" s="351">
        <v>6577</v>
      </c>
      <c r="CD87" s="351">
        <v>6562</v>
      </c>
      <c r="CE87" s="351">
        <v>6559</v>
      </c>
      <c r="CF87" s="351">
        <v>6621</v>
      </c>
      <c r="CG87" s="347">
        <v>6573</v>
      </c>
      <c r="CH87" s="347">
        <v>6526</v>
      </c>
      <c r="CI87" s="348">
        <v>6503</v>
      </c>
      <c r="CJ87" s="346">
        <v>6464</v>
      </c>
      <c r="CK87" s="347">
        <v>6517</v>
      </c>
      <c r="CL87" s="347">
        <v>6528</v>
      </c>
      <c r="CM87" s="347">
        <v>6527</v>
      </c>
      <c r="CN87" s="347">
        <v>6520</v>
      </c>
      <c r="CO87" s="347">
        <v>6569</v>
      </c>
      <c r="CP87" s="347">
        <v>6628</v>
      </c>
      <c r="CQ87" s="347">
        <v>6639</v>
      </c>
      <c r="CR87" s="347">
        <v>6667</v>
      </c>
      <c r="CS87" s="347">
        <v>6644</v>
      </c>
      <c r="CT87" s="347">
        <v>6655</v>
      </c>
      <c r="CU87" s="348">
        <v>6644</v>
      </c>
      <c r="CV87" s="346">
        <v>6630</v>
      </c>
      <c r="CW87" s="347">
        <v>6621</v>
      </c>
      <c r="CX87" s="347">
        <v>6659</v>
      </c>
      <c r="CY87" s="347">
        <v>6616</v>
      </c>
      <c r="CZ87" s="347">
        <v>6606</v>
      </c>
      <c r="DA87" s="347">
        <v>6604</v>
      </c>
      <c r="DB87" s="347">
        <v>6617</v>
      </c>
      <c r="DC87" s="347">
        <v>6608</v>
      </c>
      <c r="DD87" s="347">
        <v>6617</v>
      </c>
      <c r="DE87" s="347">
        <v>6612</v>
      </c>
      <c r="DF87" s="347">
        <v>6610</v>
      </c>
      <c r="DG87" s="348">
        <v>6720</v>
      </c>
      <c r="DH87" s="346">
        <v>6713</v>
      </c>
      <c r="DI87" s="347">
        <v>6752</v>
      </c>
      <c r="DJ87" s="347">
        <v>6772</v>
      </c>
      <c r="DK87" s="347">
        <v>6737</v>
      </c>
      <c r="DL87" s="347">
        <v>6668</v>
      </c>
      <c r="DM87" s="347">
        <v>6646</v>
      </c>
      <c r="DN87" s="347">
        <v>6622</v>
      </c>
      <c r="DO87" s="347">
        <v>6608</v>
      </c>
      <c r="DP87" s="347">
        <v>6603</v>
      </c>
      <c r="DQ87" s="347">
        <v>6565</v>
      </c>
      <c r="DR87" s="347">
        <v>6513</v>
      </c>
      <c r="DS87" s="350">
        <v>6553</v>
      </c>
      <c r="DT87" s="346">
        <v>6588</v>
      </c>
      <c r="DU87" s="347">
        <v>6671</v>
      </c>
      <c r="DV87" s="347">
        <v>6711</v>
      </c>
      <c r="DW87" s="347">
        <v>6721</v>
      </c>
      <c r="DX87" s="347">
        <v>6804</v>
      </c>
      <c r="DY87" s="347">
        <v>6806</v>
      </c>
      <c r="DZ87" s="347">
        <v>6851</v>
      </c>
      <c r="EA87" s="347">
        <v>6799</v>
      </c>
      <c r="EB87" s="347">
        <v>6799</v>
      </c>
      <c r="EC87" s="347">
        <v>6852</v>
      </c>
      <c r="ED87" s="347">
        <v>6836</v>
      </c>
      <c r="EE87" s="350">
        <v>6817</v>
      </c>
      <c r="EF87" s="346">
        <v>6805</v>
      </c>
      <c r="EG87" s="347">
        <v>6873</v>
      </c>
      <c r="EH87" s="347">
        <v>6846</v>
      </c>
      <c r="EI87" s="347">
        <v>6833</v>
      </c>
      <c r="EJ87" s="347">
        <v>6822</v>
      </c>
      <c r="EK87" s="347">
        <v>6813</v>
      </c>
      <c r="EL87" s="347">
        <v>6838</v>
      </c>
      <c r="EM87" s="347">
        <v>6847</v>
      </c>
      <c r="EN87" s="347">
        <v>6822</v>
      </c>
      <c r="EO87" s="347">
        <v>6808</v>
      </c>
      <c r="EP87" s="347">
        <v>6820</v>
      </c>
      <c r="EQ87" s="350">
        <v>6777</v>
      </c>
      <c r="ER87" s="346">
        <v>6797</v>
      </c>
      <c r="ES87" s="347">
        <v>6737</v>
      </c>
      <c r="ET87" s="347">
        <v>6716</v>
      </c>
      <c r="EU87" s="347">
        <v>6728</v>
      </c>
      <c r="EV87" s="347">
        <v>6726</v>
      </c>
      <c r="EW87" s="350">
        <v>6670</v>
      </c>
      <c r="EX87" s="350">
        <v>6790</v>
      </c>
      <c r="EY87" s="350">
        <v>6764</v>
      </c>
      <c r="EZ87" s="348">
        <v>6753</v>
      </c>
      <c r="FA87" s="348">
        <v>6767</v>
      </c>
      <c r="FB87" s="348">
        <v>6755</v>
      </c>
      <c r="FC87" s="348">
        <v>6796</v>
      </c>
      <c r="FD87" s="348">
        <v>6787</v>
      </c>
      <c r="FE87" s="348">
        <v>6714</v>
      </c>
      <c r="FF87" s="348">
        <v>6734</v>
      </c>
      <c r="FG87" s="348">
        <v>6690</v>
      </c>
      <c r="FH87" s="348">
        <v>6665</v>
      </c>
      <c r="FI87" s="348">
        <v>6658</v>
      </c>
      <c r="FJ87" s="348">
        <v>6664</v>
      </c>
      <c r="FK87" s="348">
        <v>6676</v>
      </c>
      <c r="FL87" s="348">
        <v>6664</v>
      </c>
      <c r="FM87" s="348"/>
      <c r="FN87" s="348"/>
      <c r="FO87" s="348"/>
      <c r="FP87" s="98">
        <v>-12</v>
      </c>
      <c r="FQ87" s="82">
        <v>-0.18007202881152462</v>
      </c>
      <c r="FR87" s="98">
        <v>-132</v>
      </c>
      <c r="FS87" s="82">
        <v>-1.9477644975652944</v>
      </c>
    </row>
    <row r="88" spans="1:175" ht="15" outlineLevel="2">
      <c r="A88" s="336">
        <v>318</v>
      </c>
      <c r="B88" s="51" t="s">
        <v>296</v>
      </c>
      <c r="C88" s="320" t="s">
        <v>391</v>
      </c>
      <c r="D88" s="346">
        <v>10333</v>
      </c>
      <c r="E88" s="347">
        <v>10254</v>
      </c>
      <c r="F88" s="347">
        <v>10202</v>
      </c>
      <c r="G88" s="347">
        <v>10190</v>
      </c>
      <c r="H88" s="347">
        <v>10108</v>
      </c>
      <c r="I88" s="347">
        <v>10157</v>
      </c>
      <c r="J88" s="347">
        <v>9768</v>
      </c>
      <c r="K88" s="347">
        <v>10138</v>
      </c>
      <c r="L88" s="347">
        <v>9636</v>
      </c>
      <c r="M88" s="347">
        <v>9570</v>
      </c>
      <c r="N88" s="347">
        <v>9494</v>
      </c>
      <c r="O88" s="348">
        <v>9547</v>
      </c>
      <c r="P88" s="346">
        <v>9562</v>
      </c>
      <c r="Q88" s="347">
        <v>9504</v>
      </c>
      <c r="R88" s="349">
        <v>9640</v>
      </c>
      <c r="S88" s="347">
        <v>9629</v>
      </c>
      <c r="T88" s="347">
        <v>9783</v>
      </c>
      <c r="U88" s="347">
        <v>9898</v>
      </c>
      <c r="V88" s="347">
        <v>10111</v>
      </c>
      <c r="W88" s="347">
        <v>10588</v>
      </c>
      <c r="X88" s="347">
        <v>10983</v>
      </c>
      <c r="Y88" s="347">
        <v>11244</v>
      </c>
      <c r="Z88" s="347">
        <v>11314</v>
      </c>
      <c r="AA88" s="348">
        <v>11200</v>
      </c>
      <c r="AB88" s="346">
        <v>11347</v>
      </c>
      <c r="AC88" s="347">
        <v>11372</v>
      </c>
      <c r="AD88" s="347">
        <v>11424</v>
      </c>
      <c r="AE88" s="347">
        <v>11323</v>
      </c>
      <c r="AF88" s="347">
        <v>11426</v>
      </c>
      <c r="AG88" s="347">
        <v>11379</v>
      </c>
      <c r="AH88" s="347">
        <v>11375</v>
      </c>
      <c r="AI88" s="347">
        <v>11461</v>
      </c>
      <c r="AJ88" s="347">
        <v>11463</v>
      </c>
      <c r="AK88" s="347">
        <v>11645</v>
      </c>
      <c r="AL88" s="347">
        <v>11670</v>
      </c>
      <c r="AM88" s="348">
        <v>11731</v>
      </c>
      <c r="AN88" s="346">
        <v>11757</v>
      </c>
      <c r="AO88" s="347">
        <v>11782</v>
      </c>
      <c r="AP88" s="347">
        <v>11818</v>
      </c>
      <c r="AQ88" s="347">
        <v>11706</v>
      </c>
      <c r="AR88" s="347">
        <v>11932</v>
      </c>
      <c r="AS88" s="347">
        <v>11990</v>
      </c>
      <c r="AT88" s="347">
        <v>12054</v>
      </c>
      <c r="AU88" s="347">
        <v>12090</v>
      </c>
      <c r="AV88" s="347">
        <v>12015</v>
      </c>
      <c r="AW88" s="347">
        <v>11962</v>
      </c>
      <c r="AX88" s="347">
        <v>11910</v>
      </c>
      <c r="AY88" s="348">
        <v>11911</v>
      </c>
      <c r="AZ88" s="346">
        <v>12149</v>
      </c>
      <c r="BA88" s="347">
        <v>12195</v>
      </c>
      <c r="BB88" s="347">
        <v>12047</v>
      </c>
      <c r="BC88" s="347">
        <v>12099</v>
      </c>
      <c r="BD88" s="347">
        <v>12133</v>
      </c>
      <c r="BE88" s="347">
        <v>11987</v>
      </c>
      <c r="BF88" s="347">
        <v>12027</v>
      </c>
      <c r="BG88" s="347">
        <v>11859</v>
      </c>
      <c r="BH88" s="347">
        <v>11969</v>
      </c>
      <c r="BI88" s="347">
        <v>11902</v>
      </c>
      <c r="BJ88" s="347">
        <v>11951</v>
      </c>
      <c r="BK88" s="348">
        <v>12155</v>
      </c>
      <c r="BL88" s="346">
        <v>12286</v>
      </c>
      <c r="BM88" s="351">
        <v>12406</v>
      </c>
      <c r="BN88" s="351">
        <v>12460</v>
      </c>
      <c r="BO88" s="351">
        <v>12437</v>
      </c>
      <c r="BP88" s="351">
        <v>12426</v>
      </c>
      <c r="BQ88" s="351">
        <v>12392</v>
      </c>
      <c r="BR88" s="351">
        <v>12133</v>
      </c>
      <c r="BS88" s="351">
        <v>12064</v>
      </c>
      <c r="BT88" s="351">
        <v>11989</v>
      </c>
      <c r="BU88" s="351">
        <v>12019</v>
      </c>
      <c r="BV88" s="351">
        <v>11936</v>
      </c>
      <c r="BW88" s="348">
        <v>12072</v>
      </c>
      <c r="BX88" s="346">
        <v>12212</v>
      </c>
      <c r="BY88" s="351">
        <v>12174</v>
      </c>
      <c r="BZ88" s="351">
        <v>11803</v>
      </c>
      <c r="CA88" s="351">
        <v>11649</v>
      </c>
      <c r="CB88" s="351">
        <v>11524</v>
      </c>
      <c r="CC88" s="351">
        <v>11348</v>
      </c>
      <c r="CD88" s="351">
        <v>11267</v>
      </c>
      <c r="CE88" s="351">
        <v>11270</v>
      </c>
      <c r="CF88" s="351">
        <v>11117</v>
      </c>
      <c r="CG88" s="347">
        <v>11006</v>
      </c>
      <c r="CH88" s="347">
        <v>10906</v>
      </c>
      <c r="CI88" s="348">
        <v>10787</v>
      </c>
      <c r="CJ88" s="346">
        <v>10725</v>
      </c>
      <c r="CK88" s="347">
        <v>10746</v>
      </c>
      <c r="CL88" s="347">
        <v>10698</v>
      </c>
      <c r="CM88" s="347">
        <v>10690</v>
      </c>
      <c r="CN88" s="347">
        <v>10690</v>
      </c>
      <c r="CO88" s="347">
        <v>10841</v>
      </c>
      <c r="CP88" s="347">
        <v>10912</v>
      </c>
      <c r="CQ88" s="347">
        <v>10882</v>
      </c>
      <c r="CR88" s="347">
        <v>11002</v>
      </c>
      <c r="CS88" s="347">
        <v>11006</v>
      </c>
      <c r="CT88" s="347">
        <v>11010</v>
      </c>
      <c r="CU88" s="348">
        <v>11063</v>
      </c>
      <c r="CV88" s="346">
        <v>11124</v>
      </c>
      <c r="CW88" s="347">
        <v>11154</v>
      </c>
      <c r="CX88" s="347">
        <v>11107</v>
      </c>
      <c r="CY88" s="347">
        <v>11071</v>
      </c>
      <c r="CZ88" s="347">
        <v>11010</v>
      </c>
      <c r="DA88" s="347">
        <v>10948</v>
      </c>
      <c r="DB88" s="347">
        <v>10921</v>
      </c>
      <c r="DC88" s="347">
        <v>10950</v>
      </c>
      <c r="DD88" s="347">
        <v>10989</v>
      </c>
      <c r="DE88" s="347">
        <v>11006</v>
      </c>
      <c r="DF88" s="347">
        <v>11074</v>
      </c>
      <c r="DG88" s="348">
        <v>11107</v>
      </c>
      <c r="DH88" s="346">
        <v>11132</v>
      </c>
      <c r="DI88" s="347">
        <v>11215</v>
      </c>
      <c r="DJ88" s="347">
        <v>11321</v>
      </c>
      <c r="DK88" s="347">
        <v>11390</v>
      </c>
      <c r="DL88" s="347">
        <v>11323</v>
      </c>
      <c r="DM88" s="347">
        <v>11206</v>
      </c>
      <c r="DN88" s="347">
        <v>11130</v>
      </c>
      <c r="DO88" s="347">
        <v>11081</v>
      </c>
      <c r="DP88" s="347">
        <v>11124</v>
      </c>
      <c r="DQ88" s="347">
        <v>11052</v>
      </c>
      <c r="DR88" s="347">
        <v>10971</v>
      </c>
      <c r="DS88" s="350">
        <v>11128</v>
      </c>
      <c r="DT88" s="346">
        <v>11248</v>
      </c>
      <c r="DU88" s="347">
        <v>11718</v>
      </c>
      <c r="DV88" s="347">
        <v>11952</v>
      </c>
      <c r="DW88" s="347">
        <v>12083</v>
      </c>
      <c r="DX88" s="347">
        <v>12439</v>
      </c>
      <c r="DY88" s="347">
        <v>12653</v>
      </c>
      <c r="DZ88" s="347">
        <v>12685</v>
      </c>
      <c r="EA88" s="347">
        <v>12313</v>
      </c>
      <c r="EB88" s="347">
        <v>12288</v>
      </c>
      <c r="EC88" s="347">
        <v>12163</v>
      </c>
      <c r="ED88" s="347">
        <v>12035</v>
      </c>
      <c r="EE88" s="350">
        <v>11870</v>
      </c>
      <c r="EF88" s="346">
        <v>11828</v>
      </c>
      <c r="EG88" s="347">
        <v>11751</v>
      </c>
      <c r="EH88" s="347">
        <v>11678</v>
      </c>
      <c r="EI88" s="347">
        <v>11633</v>
      </c>
      <c r="EJ88" s="347">
        <v>11574</v>
      </c>
      <c r="EK88" s="347">
        <v>11623</v>
      </c>
      <c r="EL88" s="347">
        <v>11604</v>
      </c>
      <c r="EM88" s="347">
        <v>11549</v>
      </c>
      <c r="EN88" s="347">
        <v>12048</v>
      </c>
      <c r="EO88" s="347">
        <v>11975</v>
      </c>
      <c r="EP88" s="347">
        <v>11962</v>
      </c>
      <c r="EQ88" s="350">
        <v>12019</v>
      </c>
      <c r="ER88" s="346">
        <v>12039</v>
      </c>
      <c r="ES88" s="347">
        <v>12109</v>
      </c>
      <c r="ET88" s="347">
        <v>12615</v>
      </c>
      <c r="EU88" s="347">
        <v>12658</v>
      </c>
      <c r="EV88" s="347">
        <v>13061</v>
      </c>
      <c r="EW88" s="350">
        <v>13045</v>
      </c>
      <c r="EX88" s="350">
        <v>13739</v>
      </c>
      <c r="EY88" s="350">
        <v>13734</v>
      </c>
      <c r="EZ88" s="348">
        <v>13722</v>
      </c>
      <c r="FA88" s="348">
        <v>14686</v>
      </c>
      <c r="FB88" s="348">
        <v>14666</v>
      </c>
      <c r="FC88" s="348">
        <v>14717</v>
      </c>
      <c r="FD88" s="348">
        <v>14969</v>
      </c>
      <c r="FE88" s="348">
        <v>15009</v>
      </c>
      <c r="FF88" s="348">
        <v>14922</v>
      </c>
      <c r="FG88" s="348">
        <v>14846</v>
      </c>
      <c r="FH88" s="348">
        <v>14982</v>
      </c>
      <c r="FI88" s="348">
        <v>14991</v>
      </c>
      <c r="FJ88" s="348">
        <v>15012</v>
      </c>
      <c r="FK88" s="348">
        <v>15230</v>
      </c>
      <c r="FL88" s="348">
        <v>15263</v>
      </c>
      <c r="FM88" s="348"/>
      <c r="FN88" s="348"/>
      <c r="FO88" s="348"/>
      <c r="FP88" s="98">
        <v>33</v>
      </c>
      <c r="FQ88" s="82">
        <v>0.21620913319792961</v>
      </c>
      <c r="FR88" s="98">
        <v>546</v>
      </c>
      <c r="FS88" s="82">
        <v>4.542807221898661</v>
      </c>
    </row>
    <row r="89" spans="1:175" ht="15" outlineLevel="2">
      <c r="A89" s="336">
        <v>321</v>
      </c>
      <c r="B89" s="51" t="s">
        <v>296</v>
      </c>
      <c r="C89" s="320" t="s">
        <v>392</v>
      </c>
      <c r="D89" s="346">
        <v>2395</v>
      </c>
      <c r="E89" s="347">
        <v>2418</v>
      </c>
      <c r="F89" s="347">
        <v>2456</v>
      </c>
      <c r="G89" s="347">
        <v>2419</v>
      </c>
      <c r="H89" s="347">
        <v>2361</v>
      </c>
      <c r="I89" s="347">
        <v>2376</v>
      </c>
      <c r="J89" s="347">
        <v>2364</v>
      </c>
      <c r="K89" s="347">
        <v>2370</v>
      </c>
      <c r="L89" s="347">
        <v>2344</v>
      </c>
      <c r="M89" s="347">
        <v>2342</v>
      </c>
      <c r="N89" s="347">
        <v>2329</v>
      </c>
      <c r="O89" s="348">
        <v>2315</v>
      </c>
      <c r="P89" s="346">
        <v>2265</v>
      </c>
      <c r="Q89" s="347">
        <v>2285</v>
      </c>
      <c r="R89" s="349">
        <v>2282</v>
      </c>
      <c r="S89" s="347">
        <v>2320</v>
      </c>
      <c r="T89" s="347">
        <v>2345</v>
      </c>
      <c r="U89" s="347">
        <v>2327</v>
      </c>
      <c r="V89" s="347">
        <v>2296</v>
      </c>
      <c r="W89" s="347">
        <v>2293</v>
      </c>
      <c r="X89" s="347">
        <v>2304</v>
      </c>
      <c r="Y89" s="347">
        <v>2359</v>
      </c>
      <c r="Z89" s="347">
        <v>2386</v>
      </c>
      <c r="AA89" s="348">
        <v>2329</v>
      </c>
      <c r="AB89" s="346">
        <v>2346</v>
      </c>
      <c r="AC89" s="347">
        <v>2446</v>
      </c>
      <c r="AD89" s="347">
        <v>2450</v>
      </c>
      <c r="AE89" s="347">
        <v>2449</v>
      </c>
      <c r="AF89" s="347">
        <v>2435</v>
      </c>
      <c r="AG89" s="347">
        <v>2389</v>
      </c>
      <c r="AH89" s="347">
        <v>2371</v>
      </c>
      <c r="AI89" s="347">
        <v>2335</v>
      </c>
      <c r="AJ89" s="347">
        <v>2361</v>
      </c>
      <c r="AK89" s="347">
        <v>2393</v>
      </c>
      <c r="AL89" s="347">
        <v>2405</v>
      </c>
      <c r="AM89" s="348">
        <v>2438</v>
      </c>
      <c r="AN89" s="346">
        <v>2446</v>
      </c>
      <c r="AO89" s="347">
        <v>2448</v>
      </c>
      <c r="AP89" s="347">
        <v>2452</v>
      </c>
      <c r="AQ89" s="347">
        <v>2472</v>
      </c>
      <c r="AR89" s="347">
        <v>2620</v>
      </c>
      <c r="AS89" s="347">
        <v>2611</v>
      </c>
      <c r="AT89" s="347">
        <v>2642</v>
      </c>
      <c r="AU89" s="347">
        <v>2632</v>
      </c>
      <c r="AV89" s="347">
        <v>2641</v>
      </c>
      <c r="AW89" s="347">
        <v>2646</v>
      </c>
      <c r="AX89" s="347">
        <v>2646</v>
      </c>
      <c r="AY89" s="348">
        <v>2663</v>
      </c>
      <c r="AZ89" s="346">
        <v>2686</v>
      </c>
      <c r="BA89" s="347">
        <v>2713</v>
      </c>
      <c r="BB89" s="347">
        <v>2681</v>
      </c>
      <c r="BC89" s="347">
        <v>2676</v>
      </c>
      <c r="BD89" s="347">
        <v>2691</v>
      </c>
      <c r="BE89" s="347">
        <v>2687</v>
      </c>
      <c r="BF89" s="347">
        <v>2660</v>
      </c>
      <c r="BG89" s="347">
        <v>2638</v>
      </c>
      <c r="BH89" s="347">
        <v>2687</v>
      </c>
      <c r="BI89" s="347">
        <v>2647</v>
      </c>
      <c r="BJ89" s="347">
        <v>2668</v>
      </c>
      <c r="BK89" s="348">
        <v>2703</v>
      </c>
      <c r="BL89" s="346">
        <v>2733</v>
      </c>
      <c r="BM89" s="351">
        <v>2780</v>
      </c>
      <c r="BN89" s="351">
        <v>2794</v>
      </c>
      <c r="BO89" s="351">
        <v>2827</v>
      </c>
      <c r="BP89" s="351">
        <v>2855</v>
      </c>
      <c r="BQ89" s="351">
        <v>2827</v>
      </c>
      <c r="BR89" s="351">
        <v>2730</v>
      </c>
      <c r="BS89" s="351">
        <v>2684</v>
      </c>
      <c r="BT89" s="351">
        <v>2700</v>
      </c>
      <c r="BU89" s="351">
        <v>2710</v>
      </c>
      <c r="BV89" s="351">
        <v>2717</v>
      </c>
      <c r="BW89" s="348">
        <v>2758</v>
      </c>
      <c r="BX89" s="346">
        <v>2793</v>
      </c>
      <c r="BY89" s="351">
        <v>2810</v>
      </c>
      <c r="BZ89" s="351">
        <v>2813</v>
      </c>
      <c r="CA89" s="351">
        <v>2799</v>
      </c>
      <c r="CB89" s="351">
        <v>2767</v>
      </c>
      <c r="CC89" s="351">
        <v>2815</v>
      </c>
      <c r="CD89" s="351">
        <v>2817</v>
      </c>
      <c r="CE89" s="351">
        <v>2832</v>
      </c>
      <c r="CF89" s="351">
        <v>2825</v>
      </c>
      <c r="CG89" s="347">
        <v>2828</v>
      </c>
      <c r="CH89" s="347">
        <v>2834</v>
      </c>
      <c r="CI89" s="348">
        <v>2818</v>
      </c>
      <c r="CJ89" s="346">
        <v>2815</v>
      </c>
      <c r="CK89" s="347">
        <v>2820</v>
      </c>
      <c r="CL89" s="347">
        <v>2805</v>
      </c>
      <c r="CM89" s="347">
        <v>2787</v>
      </c>
      <c r="CN89" s="347">
        <v>2792</v>
      </c>
      <c r="CO89" s="347">
        <v>2833</v>
      </c>
      <c r="CP89" s="347">
        <v>2839</v>
      </c>
      <c r="CQ89" s="347">
        <v>2825</v>
      </c>
      <c r="CR89" s="347">
        <v>2809</v>
      </c>
      <c r="CS89" s="347">
        <v>2828</v>
      </c>
      <c r="CT89" s="347">
        <v>2854</v>
      </c>
      <c r="CU89" s="348">
        <v>2869</v>
      </c>
      <c r="CV89" s="346">
        <v>2854</v>
      </c>
      <c r="CW89" s="347">
        <v>2844</v>
      </c>
      <c r="CX89" s="347">
        <v>2833</v>
      </c>
      <c r="CY89" s="347">
        <v>2836</v>
      </c>
      <c r="CZ89" s="347">
        <v>2851</v>
      </c>
      <c r="DA89" s="347">
        <v>2831</v>
      </c>
      <c r="DB89" s="347">
        <v>2838</v>
      </c>
      <c r="DC89" s="347">
        <v>2852</v>
      </c>
      <c r="DD89" s="347">
        <v>2820</v>
      </c>
      <c r="DE89" s="347">
        <v>2810</v>
      </c>
      <c r="DF89" s="347">
        <v>2795</v>
      </c>
      <c r="DG89" s="348">
        <v>2758</v>
      </c>
      <c r="DH89" s="346">
        <v>2746</v>
      </c>
      <c r="DI89" s="347">
        <v>2732</v>
      </c>
      <c r="DJ89" s="347">
        <v>2737</v>
      </c>
      <c r="DK89" s="347">
        <v>2755</v>
      </c>
      <c r="DL89" s="347">
        <v>2740</v>
      </c>
      <c r="DM89" s="347">
        <v>2722</v>
      </c>
      <c r="DN89" s="347">
        <v>2705</v>
      </c>
      <c r="DO89" s="347">
        <v>2713</v>
      </c>
      <c r="DP89" s="347">
        <v>2735</v>
      </c>
      <c r="DQ89" s="347">
        <v>2706</v>
      </c>
      <c r="DR89" s="347">
        <v>2696</v>
      </c>
      <c r="DS89" s="350">
        <v>2765</v>
      </c>
      <c r="DT89" s="346">
        <v>2777</v>
      </c>
      <c r="DU89" s="347">
        <v>2876</v>
      </c>
      <c r="DV89" s="347">
        <v>2927</v>
      </c>
      <c r="DW89" s="347">
        <v>2956</v>
      </c>
      <c r="DX89" s="347">
        <v>3030</v>
      </c>
      <c r="DY89" s="347">
        <v>3088</v>
      </c>
      <c r="DZ89" s="347">
        <v>3158</v>
      </c>
      <c r="EA89" s="347">
        <v>2980</v>
      </c>
      <c r="EB89" s="347">
        <v>3154</v>
      </c>
      <c r="EC89" s="347">
        <v>3166</v>
      </c>
      <c r="ED89" s="347">
        <v>3104</v>
      </c>
      <c r="EE89" s="350">
        <v>3104</v>
      </c>
      <c r="EF89" s="346">
        <v>3109</v>
      </c>
      <c r="EG89" s="347">
        <v>3110</v>
      </c>
      <c r="EH89" s="347">
        <v>3096</v>
      </c>
      <c r="EI89" s="347">
        <v>3112</v>
      </c>
      <c r="EJ89" s="347">
        <v>3097</v>
      </c>
      <c r="EK89" s="347">
        <v>3119</v>
      </c>
      <c r="EL89" s="347">
        <v>3126</v>
      </c>
      <c r="EM89" s="347">
        <v>3151</v>
      </c>
      <c r="EN89" s="347">
        <v>3156</v>
      </c>
      <c r="EO89" s="347">
        <v>3148</v>
      </c>
      <c r="EP89" s="347">
        <v>3154</v>
      </c>
      <c r="EQ89" s="350">
        <v>3184</v>
      </c>
      <c r="ER89" s="346">
        <v>3217</v>
      </c>
      <c r="ES89" s="347">
        <v>3232</v>
      </c>
      <c r="ET89" s="347">
        <v>3297</v>
      </c>
      <c r="EU89" s="347">
        <v>3379</v>
      </c>
      <c r="EV89" s="347">
        <v>3403</v>
      </c>
      <c r="EW89" s="350">
        <v>3423</v>
      </c>
      <c r="EX89" s="350">
        <v>3755</v>
      </c>
      <c r="EY89" s="350">
        <v>3776</v>
      </c>
      <c r="EZ89" s="348">
        <v>3794</v>
      </c>
      <c r="FA89" s="348">
        <v>3810</v>
      </c>
      <c r="FB89" s="348">
        <v>3809</v>
      </c>
      <c r="FC89" s="348">
        <v>3871</v>
      </c>
      <c r="FD89" s="348">
        <v>3901</v>
      </c>
      <c r="FE89" s="348">
        <v>3939</v>
      </c>
      <c r="FF89" s="348">
        <v>3937</v>
      </c>
      <c r="FG89" s="348">
        <v>3943</v>
      </c>
      <c r="FH89" s="348">
        <v>3967</v>
      </c>
      <c r="FI89" s="348">
        <v>3953</v>
      </c>
      <c r="FJ89" s="348">
        <v>3916</v>
      </c>
      <c r="FK89" s="348">
        <v>3941</v>
      </c>
      <c r="FL89" s="348">
        <v>3916</v>
      </c>
      <c r="FM89" s="348"/>
      <c r="FN89" s="348"/>
      <c r="FO89" s="348"/>
      <c r="FP89" s="98">
        <v>-25</v>
      </c>
      <c r="FQ89" s="82">
        <v>-0.63840653728294183</v>
      </c>
      <c r="FR89" s="98">
        <v>45</v>
      </c>
      <c r="FS89" s="82">
        <v>1.4133165829145728</v>
      </c>
    </row>
    <row r="90" spans="1:175" ht="15" outlineLevel="2">
      <c r="A90" s="336">
        <v>376</v>
      </c>
      <c r="B90" s="51" t="s">
        <v>296</v>
      </c>
      <c r="C90" s="320" t="s">
        <v>393</v>
      </c>
      <c r="D90" s="346">
        <v>11001</v>
      </c>
      <c r="E90" s="347">
        <v>11055</v>
      </c>
      <c r="F90" s="347">
        <v>10986</v>
      </c>
      <c r="G90" s="347">
        <v>10944</v>
      </c>
      <c r="H90" s="347">
        <v>10651</v>
      </c>
      <c r="I90" s="347">
        <v>10831</v>
      </c>
      <c r="J90" s="347">
        <v>10526</v>
      </c>
      <c r="K90" s="347">
        <v>10760</v>
      </c>
      <c r="L90" s="347">
        <v>10716</v>
      </c>
      <c r="M90" s="347">
        <v>10659</v>
      </c>
      <c r="N90" s="347">
        <v>10619</v>
      </c>
      <c r="O90" s="348">
        <v>10609</v>
      </c>
      <c r="P90" s="346">
        <v>10679</v>
      </c>
      <c r="Q90" s="347">
        <v>10445</v>
      </c>
      <c r="R90" s="349">
        <v>10491</v>
      </c>
      <c r="S90" s="347">
        <v>11072</v>
      </c>
      <c r="T90" s="347">
        <v>11150</v>
      </c>
      <c r="U90" s="347">
        <v>11069</v>
      </c>
      <c r="V90" s="347">
        <v>11022</v>
      </c>
      <c r="W90" s="347">
        <v>10952</v>
      </c>
      <c r="X90" s="347">
        <v>10864</v>
      </c>
      <c r="Y90" s="347">
        <v>10874</v>
      </c>
      <c r="Z90" s="347">
        <v>10848</v>
      </c>
      <c r="AA90" s="348">
        <v>10579</v>
      </c>
      <c r="AB90" s="346">
        <v>10604</v>
      </c>
      <c r="AC90" s="347">
        <v>10473</v>
      </c>
      <c r="AD90" s="347">
        <v>10535</v>
      </c>
      <c r="AE90" s="347">
        <v>10607</v>
      </c>
      <c r="AF90" s="347">
        <v>10673</v>
      </c>
      <c r="AG90" s="347">
        <v>10456</v>
      </c>
      <c r="AH90" s="347">
        <v>10507</v>
      </c>
      <c r="AI90" s="347">
        <v>10673</v>
      </c>
      <c r="AJ90" s="347">
        <v>10626</v>
      </c>
      <c r="AK90" s="347">
        <v>10605</v>
      </c>
      <c r="AL90" s="347">
        <v>10633</v>
      </c>
      <c r="AM90" s="348">
        <v>10703</v>
      </c>
      <c r="AN90" s="346">
        <v>10647</v>
      </c>
      <c r="AO90" s="347">
        <v>11467</v>
      </c>
      <c r="AP90" s="347">
        <v>11315</v>
      </c>
      <c r="AQ90" s="347">
        <v>11272</v>
      </c>
      <c r="AR90" s="347">
        <v>11176</v>
      </c>
      <c r="AS90" s="347">
        <v>11136</v>
      </c>
      <c r="AT90" s="347">
        <v>11165</v>
      </c>
      <c r="AU90" s="347">
        <v>11138</v>
      </c>
      <c r="AV90" s="347">
        <v>11112</v>
      </c>
      <c r="AW90" s="347">
        <v>11070</v>
      </c>
      <c r="AX90" s="347">
        <v>11006</v>
      </c>
      <c r="AY90" s="348">
        <v>11060</v>
      </c>
      <c r="AZ90" s="346">
        <v>10864</v>
      </c>
      <c r="BA90" s="347">
        <v>10670</v>
      </c>
      <c r="BB90" s="347">
        <v>10567</v>
      </c>
      <c r="BC90" s="347">
        <v>10387</v>
      </c>
      <c r="BD90" s="347">
        <v>10388</v>
      </c>
      <c r="BE90" s="347">
        <v>10378</v>
      </c>
      <c r="BF90" s="347">
        <v>10341</v>
      </c>
      <c r="BG90" s="347">
        <v>10372</v>
      </c>
      <c r="BH90" s="347">
        <v>10427</v>
      </c>
      <c r="BI90" s="347">
        <v>10293</v>
      </c>
      <c r="BJ90" s="347">
        <v>10612</v>
      </c>
      <c r="BK90" s="348">
        <v>10815</v>
      </c>
      <c r="BL90" s="346">
        <v>10839</v>
      </c>
      <c r="BM90" s="351">
        <v>10883</v>
      </c>
      <c r="BN90" s="351">
        <v>11131</v>
      </c>
      <c r="BO90" s="351">
        <v>11111</v>
      </c>
      <c r="BP90" s="351">
        <v>11177</v>
      </c>
      <c r="BQ90" s="351">
        <v>11218</v>
      </c>
      <c r="BR90" s="351">
        <v>11250</v>
      </c>
      <c r="BS90" s="351">
        <v>11185</v>
      </c>
      <c r="BT90" s="351">
        <v>11096</v>
      </c>
      <c r="BU90" s="351">
        <v>11077</v>
      </c>
      <c r="BV90" s="351">
        <v>11116</v>
      </c>
      <c r="BW90" s="348">
        <v>11209</v>
      </c>
      <c r="BX90" s="346">
        <v>10896</v>
      </c>
      <c r="BY90" s="351">
        <v>10676</v>
      </c>
      <c r="BZ90" s="351">
        <v>10283</v>
      </c>
      <c r="CA90" s="351">
        <v>10104</v>
      </c>
      <c r="CB90" s="351">
        <v>10009</v>
      </c>
      <c r="CC90" s="351">
        <v>9915</v>
      </c>
      <c r="CD90" s="351">
        <v>9900</v>
      </c>
      <c r="CE90" s="351">
        <v>9859</v>
      </c>
      <c r="CF90" s="351">
        <v>9740</v>
      </c>
      <c r="CG90" s="347">
        <v>9649</v>
      </c>
      <c r="CH90" s="347">
        <v>9590</v>
      </c>
      <c r="CI90" s="348">
        <v>9602</v>
      </c>
      <c r="CJ90" s="346">
        <v>9521</v>
      </c>
      <c r="CK90" s="347">
        <v>9593</v>
      </c>
      <c r="CL90" s="347">
        <v>9673</v>
      </c>
      <c r="CM90" s="347">
        <v>9671</v>
      </c>
      <c r="CN90" s="347">
        <v>9748</v>
      </c>
      <c r="CO90" s="347">
        <v>9963</v>
      </c>
      <c r="CP90" s="347">
        <v>10127</v>
      </c>
      <c r="CQ90" s="347">
        <v>10240</v>
      </c>
      <c r="CR90" s="347">
        <v>10200</v>
      </c>
      <c r="CS90" s="347">
        <v>10317</v>
      </c>
      <c r="CT90" s="347">
        <v>10438</v>
      </c>
      <c r="CU90" s="348">
        <v>10540</v>
      </c>
      <c r="CV90" s="346">
        <v>10563</v>
      </c>
      <c r="CW90" s="347">
        <v>10474</v>
      </c>
      <c r="CX90" s="347">
        <v>10535</v>
      </c>
      <c r="CY90" s="347">
        <v>10583</v>
      </c>
      <c r="CZ90" s="347">
        <v>10621</v>
      </c>
      <c r="DA90" s="347">
        <v>10624</v>
      </c>
      <c r="DB90" s="347">
        <v>10781</v>
      </c>
      <c r="DC90" s="347">
        <v>10727</v>
      </c>
      <c r="DD90" s="347">
        <v>10748</v>
      </c>
      <c r="DE90" s="347">
        <v>10587</v>
      </c>
      <c r="DF90" s="347">
        <v>10715</v>
      </c>
      <c r="DG90" s="348">
        <v>10908</v>
      </c>
      <c r="DH90" s="346">
        <v>11064</v>
      </c>
      <c r="DI90" s="347">
        <v>11087</v>
      </c>
      <c r="DJ90" s="347">
        <v>11326</v>
      </c>
      <c r="DK90" s="347">
        <v>11263</v>
      </c>
      <c r="DL90" s="347">
        <v>11062</v>
      </c>
      <c r="DM90" s="347">
        <v>11059</v>
      </c>
      <c r="DN90" s="347">
        <v>11111</v>
      </c>
      <c r="DO90" s="347">
        <v>11150</v>
      </c>
      <c r="DP90" s="347">
        <v>11135</v>
      </c>
      <c r="DQ90" s="347">
        <v>10988</v>
      </c>
      <c r="DR90" s="347">
        <v>10886</v>
      </c>
      <c r="DS90" s="350">
        <v>10997</v>
      </c>
      <c r="DT90" s="346">
        <v>11081</v>
      </c>
      <c r="DU90" s="347">
        <v>11794</v>
      </c>
      <c r="DV90" s="347">
        <v>12202</v>
      </c>
      <c r="DW90" s="347">
        <v>12571</v>
      </c>
      <c r="DX90" s="347">
        <v>13040</v>
      </c>
      <c r="DY90" s="347">
        <v>13379</v>
      </c>
      <c r="DZ90" s="347">
        <v>13378</v>
      </c>
      <c r="EA90" s="347">
        <v>12747</v>
      </c>
      <c r="EB90" s="347">
        <v>12584</v>
      </c>
      <c r="EC90" s="347">
        <v>12364</v>
      </c>
      <c r="ED90" s="347">
        <v>12219</v>
      </c>
      <c r="EE90" s="350">
        <v>11917</v>
      </c>
      <c r="EF90" s="346">
        <v>11873</v>
      </c>
      <c r="EG90" s="347">
        <v>11670</v>
      </c>
      <c r="EH90" s="347">
        <v>11558</v>
      </c>
      <c r="EI90" s="347">
        <v>11455</v>
      </c>
      <c r="EJ90" s="347">
        <v>11312</v>
      </c>
      <c r="EK90" s="347">
        <v>11433</v>
      </c>
      <c r="EL90" s="347">
        <v>11411</v>
      </c>
      <c r="EM90" s="347">
        <v>11348</v>
      </c>
      <c r="EN90" s="347">
        <v>12482</v>
      </c>
      <c r="EO90" s="347">
        <v>12297</v>
      </c>
      <c r="EP90" s="347">
        <v>12382</v>
      </c>
      <c r="EQ90" s="350">
        <v>12594</v>
      </c>
      <c r="ER90" s="346">
        <v>12559</v>
      </c>
      <c r="ES90" s="347">
        <v>12658</v>
      </c>
      <c r="ET90" s="347">
        <v>13218</v>
      </c>
      <c r="EU90" s="347">
        <v>13229</v>
      </c>
      <c r="EV90" s="347">
        <v>13384</v>
      </c>
      <c r="EW90" s="350">
        <v>13537</v>
      </c>
      <c r="EX90" s="350">
        <v>14427</v>
      </c>
      <c r="EY90" s="350">
        <v>14535</v>
      </c>
      <c r="EZ90" s="348">
        <v>14353</v>
      </c>
      <c r="FA90" s="348">
        <v>14569</v>
      </c>
      <c r="FB90" s="348">
        <v>14932</v>
      </c>
      <c r="FC90" s="348">
        <v>15134</v>
      </c>
      <c r="FD90" s="348">
        <v>15405</v>
      </c>
      <c r="FE90" s="348">
        <v>15382</v>
      </c>
      <c r="FF90" s="348">
        <v>15239</v>
      </c>
      <c r="FG90" s="348">
        <v>15219</v>
      </c>
      <c r="FH90" s="348">
        <v>15271</v>
      </c>
      <c r="FI90" s="348">
        <v>15300</v>
      </c>
      <c r="FJ90" s="348">
        <v>15513</v>
      </c>
      <c r="FK90" s="348">
        <v>15739</v>
      </c>
      <c r="FL90" s="348">
        <v>15748</v>
      </c>
      <c r="FM90" s="348"/>
      <c r="FN90" s="348"/>
      <c r="FO90" s="348"/>
      <c r="FP90" s="98">
        <v>9</v>
      </c>
      <c r="FQ90" s="82">
        <v>5.7150114300228601E-2</v>
      </c>
      <c r="FR90" s="98">
        <v>614</v>
      </c>
      <c r="FS90" s="82">
        <v>4.8753374622836274</v>
      </c>
    </row>
    <row r="91" spans="1:175" ht="15" outlineLevel="2">
      <c r="A91" s="336">
        <v>400</v>
      </c>
      <c r="B91" s="51" t="s">
        <v>296</v>
      </c>
      <c r="C91" s="320" t="s">
        <v>394</v>
      </c>
      <c r="D91" s="346">
        <v>6710</v>
      </c>
      <c r="E91" s="347">
        <v>6890</v>
      </c>
      <c r="F91" s="347">
        <v>6850</v>
      </c>
      <c r="G91" s="347">
        <v>6798</v>
      </c>
      <c r="H91" s="347">
        <v>6699</v>
      </c>
      <c r="I91" s="347">
        <v>6717</v>
      </c>
      <c r="J91" s="347">
        <v>6688</v>
      </c>
      <c r="K91" s="347">
        <v>6694</v>
      </c>
      <c r="L91" s="347">
        <v>6818</v>
      </c>
      <c r="M91" s="347">
        <v>6885</v>
      </c>
      <c r="N91" s="347">
        <v>6845</v>
      </c>
      <c r="O91" s="348">
        <v>7002</v>
      </c>
      <c r="P91" s="346">
        <v>7111</v>
      </c>
      <c r="Q91" s="347">
        <v>7206</v>
      </c>
      <c r="R91" s="349">
        <v>7232</v>
      </c>
      <c r="S91" s="347">
        <v>6892</v>
      </c>
      <c r="T91" s="347">
        <v>7418</v>
      </c>
      <c r="U91" s="347">
        <v>7556</v>
      </c>
      <c r="V91" s="347">
        <v>7679</v>
      </c>
      <c r="W91" s="347">
        <v>7712</v>
      </c>
      <c r="X91" s="347">
        <v>7806</v>
      </c>
      <c r="Y91" s="347">
        <v>7975</v>
      </c>
      <c r="Z91" s="347">
        <v>8181</v>
      </c>
      <c r="AA91" s="348">
        <v>8197</v>
      </c>
      <c r="AB91" s="346">
        <v>8077</v>
      </c>
      <c r="AC91" s="347">
        <v>8250</v>
      </c>
      <c r="AD91" s="347">
        <v>8317</v>
      </c>
      <c r="AE91" s="347">
        <v>8335</v>
      </c>
      <c r="AF91" s="347">
        <v>8386</v>
      </c>
      <c r="AG91" s="347">
        <v>8397</v>
      </c>
      <c r="AH91" s="347">
        <v>8455</v>
      </c>
      <c r="AI91" s="347">
        <v>8552</v>
      </c>
      <c r="AJ91" s="347">
        <v>8511</v>
      </c>
      <c r="AK91" s="347">
        <v>8617</v>
      </c>
      <c r="AL91" s="347">
        <v>8652</v>
      </c>
      <c r="AM91" s="348">
        <v>8696</v>
      </c>
      <c r="AN91" s="346">
        <v>8660</v>
      </c>
      <c r="AO91" s="347">
        <v>8664</v>
      </c>
      <c r="AP91" s="347">
        <v>8683</v>
      </c>
      <c r="AQ91" s="347">
        <v>8658</v>
      </c>
      <c r="AR91" s="347">
        <v>8706</v>
      </c>
      <c r="AS91" s="347">
        <v>8766</v>
      </c>
      <c r="AT91" s="347">
        <v>8762</v>
      </c>
      <c r="AU91" s="347">
        <v>8859</v>
      </c>
      <c r="AV91" s="347">
        <v>8855</v>
      </c>
      <c r="AW91" s="347">
        <v>8868</v>
      </c>
      <c r="AX91" s="347">
        <v>8868</v>
      </c>
      <c r="AY91" s="348">
        <v>8892</v>
      </c>
      <c r="AZ91" s="346">
        <v>8849</v>
      </c>
      <c r="BA91" s="347">
        <v>8876</v>
      </c>
      <c r="BB91" s="347">
        <v>8853</v>
      </c>
      <c r="BC91" s="347">
        <v>8908</v>
      </c>
      <c r="BD91" s="347">
        <v>8898</v>
      </c>
      <c r="BE91" s="347">
        <v>8932</v>
      </c>
      <c r="BF91" s="347">
        <v>8909</v>
      </c>
      <c r="BG91" s="347">
        <v>8849</v>
      </c>
      <c r="BH91" s="347">
        <v>8879</v>
      </c>
      <c r="BI91" s="347">
        <v>8832</v>
      </c>
      <c r="BJ91" s="347">
        <v>8864</v>
      </c>
      <c r="BK91" s="348">
        <v>8933</v>
      </c>
      <c r="BL91" s="346">
        <v>9002</v>
      </c>
      <c r="BM91" s="351">
        <v>9101</v>
      </c>
      <c r="BN91" s="351">
        <v>9161</v>
      </c>
      <c r="BO91" s="351">
        <v>9142</v>
      </c>
      <c r="BP91" s="351">
        <v>9150</v>
      </c>
      <c r="BQ91" s="351">
        <v>9193</v>
      </c>
      <c r="BR91" s="351">
        <v>9073</v>
      </c>
      <c r="BS91" s="351">
        <v>9040</v>
      </c>
      <c r="BT91" s="351">
        <v>8991</v>
      </c>
      <c r="BU91" s="351">
        <v>9071</v>
      </c>
      <c r="BV91" s="351">
        <v>9062</v>
      </c>
      <c r="BW91" s="348">
        <v>9090</v>
      </c>
      <c r="BX91" s="346">
        <v>9087</v>
      </c>
      <c r="BY91" s="351">
        <v>9028</v>
      </c>
      <c r="BZ91" s="351">
        <v>8847</v>
      </c>
      <c r="CA91" s="351">
        <v>8787</v>
      </c>
      <c r="CB91" s="351">
        <v>8724</v>
      </c>
      <c r="CC91" s="351">
        <v>8696</v>
      </c>
      <c r="CD91" s="351">
        <v>8678</v>
      </c>
      <c r="CE91" s="351">
        <v>8687</v>
      </c>
      <c r="CF91" s="351">
        <v>8613</v>
      </c>
      <c r="CG91" s="347">
        <v>8567</v>
      </c>
      <c r="CH91" s="347">
        <v>8581</v>
      </c>
      <c r="CI91" s="348">
        <v>8585</v>
      </c>
      <c r="CJ91" s="346">
        <v>8563</v>
      </c>
      <c r="CK91" s="347">
        <v>8641</v>
      </c>
      <c r="CL91" s="347">
        <v>8689</v>
      </c>
      <c r="CM91" s="347">
        <v>8669</v>
      </c>
      <c r="CN91" s="347">
        <v>8743</v>
      </c>
      <c r="CO91" s="347">
        <v>8821</v>
      </c>
      <c r="CP91" s="347">
        <v>8877</v>
      </c>
      <c r="CQ91" s="347">
        <v>8928</v>
      </c>
      <c r="CR91" s="347">
        <v>8906</v>
      </c>
      <c r="CS91" s="347">
        <v>8948</v>
      </c>
      <c r="CT91" s="347">
        <v>9043</v>
      </c>
      <c r="CU91" s="348">
        <v>9051</v>
      </c>
      <c r="CV91" s="346">
        <v>8994</v>
      </c>
      <c r="CW91" s="347">
        <v>8967</v>
      </c>
      <c r="CX91" s="347">
        <v>8941</v>
      </c>
      <c r="CY91" s="347">
        <v>9030</v>
      </c>
      <c r="CZ91" s="347">
        <v>9040</v>
      </c>
      <c r="DA91" s="347">
        <v>9027</v>
      </c>
      <c r="DB91" s="347">
        <v>9093</v>
      </c>
      <c r="DC91" s="347">
        <v>9128</v>
      </c>
      <c r="DD91" s="347">
        <v>9109</v>
      </c>
      <c r="DE91" s="347">
        <v>9079</v>
      </c>
      <c r="DF91" s="347">
        <v>9020</v>
      </c>
      <c r="DG91" s="348">
        <v>9087</v>
      </c>
      <c r="DH91" s="346">
        <v>9124</v>
      </c>
      <c r="DI91" s="347">
        <v>9126</v>
      </c>
      <c r="DJ91" s="347">
        <v>9177</v>
      </c>
      <c r="DK91" s="347">
        <v>9159</v>
      </c>
      <c r="DL91" s="347">
        <v>9057</v>
      </c>
      <c r="DM91" s="347">
        <v>9005</v>
      </c>
      <c r="DN91" s="347">
        <v>8961</v>
      </c>
      <c r="DO91" s="347">
        <v>9006</v>
      </c>
      <c r="DP91" s="347">
        <v>9038</v>
      </c>
      <c r="DQ91" s="347">
        <v>8911</v>
      </c>
      <c r="DR91" s="347">
        <v>8841</v>
      </c>
      <c r="DS91" s="350">
        <v>8941</v>
      </c>
      <c r="DT91" s="346">
        <v>9000</v>
      </c>
      <c r="DU91" s="347">
        <v>9027</v>
      </c>
      <c r="DV91" s="347">
        <v>9113</v>
      </c>
      <c r="DW91" s="347">
        <v>9226</v>
      </c>
      <c r="DX91" s="347">
        <v>9427</v>
      </c>
      <c r="DY91" s="347">
        <v>9474</v>
      </c>
      <c r="DZ91" s="347">
        <v>9571</v>
      </c>
      <c r="EA91" s="347">
        <v>9393</v>
      </c>
      <c r="EB91" s="347">
        <v>9400</v>
      </c>
      <c r="EC91" s="347">
        <v>9391</v>
      </c>
      <c r="ED91" s="347">
        <v>9286</v>
      </c>
      <c r="EE91" s="350">
        <v>9186</v>
      </c>
      <c r="EF91" s="346">
        <v>9196</v>
      </c>
      <c r="EG91" s="347">
        <v>9092</v>
      </c>
      <c r="EH91" s="347">
        <v>9029</v>
      </c>
      <c r="EI91" s="347">
        <v>8944</v>
      </c>
      <c r="EJ91" s="347">
        <v>8983</v>
      </c>
      <c r="EK91" s="347">
        <v>8997</v>
      </c>
      <c r="EL91" s="347">
        <v>8998</v>
      </c>
      <c r="EM91" s="347">
        <v>8955</v>
      </c>
      <c r="EN91" s="347">
        <v>9067</v>
      </c>
      <c r="EO91" s="347">
        <v>8962</v>
      </c>
      <c r="EP91" s="347">
        <v>8913</v>
      </c>
      <c r="EQ91" s="350">
        <v>8964</v>
      </c>
      <c r="ER91" s="346">
        <v>9041</v>
      </c>
      <c r="ES91" s="347">
        <v>9060</v>
      </c>
      <c r="ET91" s="347">
        <v>9304</v>
      </c>
      <c r="EU91" s="347">
        <v>9320</v>
      </c>
      <c r="EV91" s="347">
        <v>9396</v>
      </c>
      <c r="EW91" s="350">
        <v>9409</v>
      </c>
      <c r="EX91" s="350">
        <v>9755</v>
      </c>
      <c r="EY91" s="350">
        <v>9795</v>
      </c>
      <c r="EZ91" s="348">
        <v>9797</v>
      </c>
      <c r="FA91" s="348">
        <v>9791</v>
      </c>
      <c r="FB91" s="348">
        <v>9728</v>
      </c>
      <c r="FC91" s="348">
        <v>9814</v>
      </c>
      <c r="FD91" s="348">
        <v>10006</v>
      </c>
      <c r="FE91" s="348">
        <v>9981</v>
      </c>
      <c r="FF91" s="348">
        <v>9905</v>
      </c>
      <c r="FG91" s="348">
        <v>9910</v>
      </c>
      <c r="FH91" s="348">
        <v>9933</v>
      </c>
      <c r="FI91" s="348">
        <v>10011</v>
      </c>
      <c r="FJ91" s="348">
        <v>9956</v>
      </c>
      <c r="FK91" s="348">
        <v>9999</v>
      </c>
      <c r="FL91" s="348">
        <v>9979</v>
      </c>
      <c r="FM91" s="348"/>
      <c r="FN91" s="348"/>
      <c r="FO91" s="348"/>
      <c r="FP91" s="98">
        <v>-20</v>
      </c>
      <c r="FQ91" s="82">
        <v>-0.2004208838560978</v>
      </c>
      <c r="FR91" s="98">
        <v>165</v>
      </c>
      <c r="FS91" s="82">
        <v>1.8406961178045516</v>
      </c>
    </row>
    <row r="92" spans="1:175" ht="15" outlineLevel="2">
      <c r="A92" s="336">
        <v>440</v>
      </c>
      <c r="B92" s="51" t="s">
        <v>296</v>
      </c>
      <c r="C92" s="320" t="s">
        <v>395</v>
      </c>
      <c r="D92" s="346">
        <v>16541</v>
      </c>
      <c r="E92" s="347">
        <v>16691</v>
      </c>
      <c r="F92" s="347">
        <v>16714</v>
      </c>
      <c r="G92" s="347">
        <v>16515</v>
      </c>
      <c r="H92" s="347">
        <v>16458</v>
      </c>
      <c r="I92" s="347">
        <v>16564</v>
      </c>
      <c r="J92" s="347">
        <v>16383</v>
      </c>
      <c r="K92" s="347">
        <v>16564</v>
      </c>
      <c r="L92" s="347">
        <v>16146</v>
      </c>
      <c r="M92" s="347">
        <v>16100</v>
      </c>
      <c r="N92" s="347">
        <v>16166</v>
      </c>
      <c r="O92" s="348">
        <v>16451</v>
      </c>
      <c r="P92" s="346">
        <v>16373</v>
      </c>
      <c r="Q92" s="347">
        <v>16271</v>
      </c>
      <c r="R92" s="349">
        <v>16296</v>
      </c>
      <c r="S92" s="347">
        <v>11899</v>
      </c>
      <c r="T92" s="347">
        <v>16210</v>
      </c>
      <c r="U92" s="347">
        <v>16106</v>
      </c>
      <c r="V92" s="347">
        <v>15924</v>
      </c>
      <c r="W92" s="347">
        <v>15638</v>
      </c>
      <c r="X92" s="347">
        <v>15610</v>
      </c>
      <c r="Y92" s="347">
        <v>15608</v>
      </c>
      <c r="Z92" s="347">
        <v>15672</v>
      </c>
      <c r="AA92" s="348">
        <v>15652</v>
      </c>
      <c r="AB92" s="346">
        <v>16113</v>
      </c>
      <c r="AC92" s="347">
        <v>16235</v>
      </c>
      <c r="AD92" s="347">
        <v>16509</v>
      </c>
      <c r="AE92" s="347">
        <v>16496</v>
      </c>
      <c r="AF92" s="347">
        <v>16450</v>
      </c>
      <c r="AG92" s="347">
        <v>16512</v>
      </c>
      <c r="AH92" s="347">
        <v>16434</v>
      </c>
      <c r="AI92" s="347">
        <v>16595</v>
      </c>
      <c r="AJ92" s="347">
        <v>16619</v>
      </c>
      <c r="AK92" s="347">
        <v>17095</v>
      </c>
      <c r="AL92" s="347">
        <v>16922</v>
      </c>
      <c r="AM92" s="348">
        <v>16841</v>
      </c>
      <c r="AN92" s="346">
        <v>16889</v>
      </c>
      <c r="AO92" s="347">
        <v>17051</v>
      </c>
      <c r="AP92" s="347">
        <v>17005</v>
      </c>
      <c r="AQ92" s="347">
        <v>16984</v>
      </c>
      <c r="AR92" s="347">
        <v>16915</v>
      </c>
      <c r="AS92" s="347">
        <v>16982</v>
      </c>
      <c r="AT92" s="347">
        <v>16874</v>
      </c>
      <c r="AU92" s="347">
        <v>17035</v>
      </c>
      <c r="AV92" s="347">
        <v>16904</v>
      </c>
      <c r="AW92" s="347">
        <v>16855</v>
      </c>
      <c r="AX92" s="347">
        <v>16777</v>
      </c>
      <c r="AY92" s="348">
        <v>16787</v>
      </c>
      <c r="AZ92" s="346">
        <v>16728</v>
      </c>
      <c r="BA92" s="347">
        <v>16813</v>
      </c>
      <c r="BB92" s="347">
        <v>16669</v>
      </c>
      <c r="BC92" s="347">
        <v>15933</v>
      </c>
      <c r="BD92" s="347">
        <v>15957</v>
      </c>
      <c r="BE92" s="347">
        <v>16107</v>
      </c>
      <c r="BF92" s="347">
        <v>16155</v>
      </c>
      <c r="BG92" s="347">
        <v>16108</v>
      </c>
      <c r="BH92" s="347">
        <v>16133</v>
      </c>
      <c r="BI92" s="347">
        <v>16115</v>
      </c>
      <c r="BJ92" s="347">
        <v>16212</v>
      </c>
      <c r="BK92" s="348">
        <v>16247</v>
      </c>
      <c r="BL92" s="346">
        <v>16311</v>
      </c>
      <c r="BM92" s="351">
        <v>16363</v>
      </c>
      <c r="BN92" s="351">
        <v>16344</v>
      </c>
      <c r="BO92" s="351">
        <v>16241</v>
      </c>
      <c r="BP92" s="351">
        <v>16161</v>
      </c>
      <c r="BQ92" s="351">
        <v>16133</v>
      </c>
      <c r="BR92" s="351">
        <v>16247</v>
      </c>
      <c r="BS92" s="351">
        <v>16123</v>
      </c>
      <c r="BT92" s="351">
        <v>16081</v>
      </c>
      <c r="BU92" s="351">
        <v>15971</v>
      </c>
      <c r="BV92" s="351">
        <v>15911</v>
      </c>
      <c r="BW92" s="348">
        <v>16027</v>
      </c>
      <c r="BX92" s="346">
        <v>16282</v>
      </c>
      <c r="BY92" s="351">
        <v>16142</v>
      </c>
      <c r="BZ92" s="351">
        <v>15893</v>
      </c>
      <c r="CA92" s="351">
        <v>15532</v>
      </c>
      <c r="CB92" s="351">
        <v>15352</v>
      </c>
      <c r="CC92" s="351">
        <v>15281</v>
      </c>
      <c r="CD92" s="351">
        <v>15162</v>
      </c>
      <c r="CE92" s="351">
        <v>15131</v>
      </c>
      <c r="CF92" s="351">
        <v>14992</v>
      </c>
      <c r="CG92" s="347">
        <v>14849</v>
      </c>
      <c r="CH92" s="347">
        <v>14842</v>
      </c>
      <c r="CI92" s="348">
        <v>14806</v>
      </c>
      <c r="CJ92" s="346">
        <v>14757</v>
      </c>
      <c r="CK92" s="347">
        <v>14804</v>
      </c>
      <c r="CL92" s="347">
        <v>14914</v>
      </c>
      <c r="CM92" s="347">
        <v>14886</v>
      </c>
      <c r="CN92" s="347">
        <v>14887</v>
      </c>
      <c r="CO92" s="347">
        <v>15013</v>
      </c>
      <c r="CP92" s="347">
        <v>15049</v>
      </c>
      <c r="CQ92" s="347">
        <v>15032</v>
      </c>
      <c r="CR92" s="347">
        <v>15959</v>
      </c>
      <c r="CS92" s="347">
        <v>15961</v>
      </c>
      <c r="CT92" s="347">
        <v>15978</v>
      </c>
      <c r="CU92" s="348">
        <v>16117</v>
      </c>
      <c r="CV92" s="346">
        <v>16064</v>
      </c>
      <c r="CW92" s="347">
        <v>16048</v>
      </c>
      <c r="CX92" s="347">
        <v>16005</v>
      </c>
      <c r="CY92" s="347">
        <v>16038</v>
      </c>
      <c r="CZ92" s="347">
        <v>16052</v>
      </c>
      <c r="DA92" s="347">
        <v>16059</v>
      </c>
      <c r="DB92" s="347">
        <v>16000</v>
      </c>
      <c r="DC92" s="347">
        <v>16042</v>
      </c>
      <c r="DD92" s="347">
        <v>16012</v>
      </c>
      <c r="DE92" s="347">
        <v>16131</v>
      </c>
      <c r="DF92" s="347">
        <v>16186</v>
      </c>
      <c r="DG92" s="348">
        <v>16276</v>
      </c>
      <c r="DH92" s="346">
        <v>16295</v>
      </c>
      <c r="DI92" s="347">
        <v>16274</v>
      </c>
      <c r="DJ92" s="347">
        <v>16274</v>
      </c>
      <c r="DK92" s="347">
        <v>16256</v>
      </c>
      <c r="DL92" s="347">
        <v>16200</v>
      </c>
      <c r="DM92" s="347">
        <v>16151</v>
      </c>
      <c r="DN92" s="347">
        <v>16096</v>
      </c>
      <c r="DO92" s="347">
        <v>16072</v>
      </c>
      <c r="DP92" s="347">
        <v>16153</v>
      </c>
      <c r="DQ92" s="347">
        <v>16111</v>
      </c>
      <c r="DR92" s="347">
        <v>16056</v>
      </c>
      <c r="DS92" s="350">
        <v>16307</v>
      </c>
      <c r="DT92" s="346">
        <v>16440</v>
      </c>
      <c r="DU92" s="347">
        <v>17089</v>
      </c>
      <c r="DV92" s="347">
        <v>17465</v>
      </c>
      <c r="DW92" s="347">
        <v>17723</v>
      </c>
      <c r="DX92" s="347">
        <v>18400</v>
      </c>
      <c r="DY92" s="347">
        <v>18567</v>
      </c>
      <c r="DZ92" s="347">
        <v>18539</v>
      </c>
      <c r="EA92" s="347">
        <v>17973</v>
      </c>
      <c r="EB92" s="347">
        <v>18045</v>
      </c>
      <c r="EC92" s="347">
        <v>17936</v>
      </c>
      <c r="ED92" s="347">
        <v>17777</v>
      </c>
      <c r="EE92" s="350">
        <v>17565</v>
      </c>
      <c r="EF92" s="346">
        <v>17583</v>
      </c>
      <c r="EG92" s="347">
        <v>17484</v>
      </c>
      <c r="EH92" s="347">
        <v>17350</v>
      </c>
      <c r="EI92" s="347">
        <v>17430</v>
      </c>
      <c r="EJ92" s="347">
        <v>17458</v>
      </c>
      <c r="EK92" s="347">
        <v>17532</v>
      </c>
      <c r="EL92" s="347">
        <v>17593</v>
      </c>
      <c r="EM92" s="347">
        <v>17552</v>
      </c>
      <c r="EN92" s="347">
        <v>18332</v>
      </c>
      <c r="EO92" s="347">
        <v>18254</v>
      </c>
      <c r="EP92" s="347">
        <v>18428</v>
      </c>
      <c r="EQ92" s="350">
        <v>18605</v>
      </c>
      <c r="ER92" s="346">
        <v>18796</v>
      </c>
      <c r="ES92" s="347">
        <v>18880</v>
      </c>
      <c r="ET92" s="347">
        <v>19666</v>
      </c>
      <c r="EU92" s="347">
        <v>19669</v>
      </c>
      <c r="EV92" s="347">
        <v>19869</v>
      </c>
      <c r="EW92" s="350">
        <v>20115</v>
      </c>
      <c r="EX92" s="350">
        <v>21154</v>
      </c>
      <c r="EY92" s="350">
        <v>21340</v>
      </c>
      <c r="EZ92" s="348">
        <v>21477</v>
      </c>
      <c r="FA92" s="348">
        <v>22042</v>
      </c>
      <c r="FB92" s="348">
        <v>22182</v>
      </c>
      <c r="FC92" s="348">
        <v>24156</v>
      </c>
      <c r="FD92" s="348">
        <v>24498</v>
      </c>
      <c r="FE92" s="348">
        <v>24476</v>
      </c>
      <c r="FF92" s="348">
        <v>24472</v>
      </c>
      <c r="FG92" s="348">
        <v>26060</v>
      </c>
      <c r="FH92" s="348">
        <v>26190</v>
      </c>
      <c r="FI92" s="348">
        <v>26218</v>
      </c>
      <c r="FJ92" s="348">
        <v>26320</v>
      </c>
      <c r="FK92" s="348">
        <v>25582</v>
      </c>
      <c r="FL92" s="348">
        <v>25424</v>
      </c>
      <c r="FM92" s="348"/>
      <c r="FN92" s="348"/>
      <c r="FO92" s="348"/>
      <c r="FP92" s="98">
        <v>-158</v>
      </c>
      <c r="FQ92" s="82">
        <v>-0.62146003775959724</v>
      </c>
      <c r="FR92" s="98">
        <v>1268</v>
      </c>
      <c r="FS92" s="82">
        <v>6.81537221177103</v>
      </c>
    </row>
    <row r="93" spans="1:175" ht="15" outlineLevel="2">
      <c r="A93" s="336">
        <v>483</v>
      </c>
      <c r="B93" s="51" t="s">
        <v>296</v>
      </c>
      <c r="C93" s="320" t="s">
        <v>396</v>
      </c>
      <c r="D93" s="346">
        <v>9285</v>
      </c>
      <c r="E93" s="347">
        <v>9331</v>
      </c>
      <c r="F93" s="347">
        <v>9320</v>
      </c>
      <c r="G93" s="347">
        <v>9251</v>
      </c>
      <c r="H93" s="347">
        <v>9241</v>
      </c>
      <c r="I93" s="347">
        <v>9353</v>
      </c>
      <c r="J93" s="347">
        <v>9335</v>
      </c>
      <c r="K93" s="347">
        <v>9279</v>
      </c>
      <c r="L93" s="347">
        <v>9327</v>
      </c>
      <c r="M93" s="347">
        <v>9520</v>
      </c>
      <c r="N93" s="347">
        <v>9598</v>
      </c>
      <c r="O93" s="348">
        <v>9642</v>
      </c>
      <c r="P93" s="346">
        <v>9576</v>
      </c>
      <c r="Q93" s="347">
        <v>9624</v>
      </c>
      <c r="R93" s="349">
        <v>9611</v>
      </c>
      <c r="S93" s="347">
        <v>8286</v>
      </c>
      <c r="T93" s="347">
        <v>9702</v>
      </c>
      <c r="U93" s="347">
        <v>9766</v>
      </c>
      <c r="V93" s="347">
        <v>9782</v>
      </c>
      <c r="W93" s="347">
        <v>9799</v>
      </c>
      <c r="X93" s="347">
        <v>9915</v>
      </c>
      <c r="Y93" s="347">
        <v>9911</v>
      </c>
      <c r="Z93" s="347">
        <v>9931</v>
      </c>
      <c r="AA93" s="348">
        <v>9839</v>
      </c>
      <c r="AB93" s="346">
        <v>9846</v>
      </c>
      <c r="AC93" s="347">
        <v>9821</v>
      </c>
      <c r="AD93" s="347">
        <v>9791</v>
      </c>
      <c r="AE93" s="347">
        <v>9849</v>
      </c>
      <c r="AF93" s="347">
        <v>9853</v>
      </c>
      <c r="AG93" s="347">
        <v>9965</v>
      </c>
      <c r="AH93" s="347">
        <v>10009</v>
      </c>
      <c r="AI93" s="347">
        <v>9995</v>
      </c>
      <c r="AJ93" s="347">
        <v>9972</v>
      </c>
      <c r="AK93" s="347">
        <v>10019</v>
      </c>
      <c r="AL93" s="347">
        <v>10019</v>
      </c>
      <c r="AM93" s="348">
        <v>10070</v>
      </c>
      <c r="AN93" s="346">
        <v>10082</v>
      </c>
      <c r="AO93" s="347">
        <v>10022</v>
      </c>
      <c r="AP93" s="347">
        <v>10010</v>
      </c>
      <c r="AQ93" s="347">
        <v>10052</v>
      </c>
      <c r="AR93" s="347">
        <v>10066</v>
      </c>
      <c r="AS93" s="347">
        <v>10009</v>
      </c>
      <c r="AT93" s="347">
        <v>10006</v>
      </c>
      <c r="AU93" s="347">
        <v>9976</v>
      </c>
      <c r="AV93" s="347">
        <v>9853</v>
      </c>
      <c r="AW93" s="347">
        <v>9836</v>
      </c>
      <c r="AX93" s="347">
        <v>9807</v>
      </c>
      <c r="AY93" s="348">
        <v>9736</v>
      </c>
      <c r="AZ93" s="346">
        <v>9682</v>
      </c>
      <c r="BA93" s="347">
        <v>9629</v>
      </c>
      <c r="BB93" s="347">
        <v>9571</v>
      </c>
      <c r="BC93" s="347">
        <v>9214</v>
      </c>
      <c r="BD93" s="347">
        <v>9183</v>
      </c>
      <c r="BE93" s="347">
        <v>9188</v>
      </c>
      <c r="BF93" s="347">
        <v>9162</v>
      </c>
      <c r="BG93" s="347">
        <v>9093</v>
      </c>
      <c r="BH93" s="347">
        <v>9079</v>
      </c>
      <c r="BI93" s="347">
        <v>9009</v>
      </c>
      <c r="BJ93" s="347">
        <v>8971</v>
      </c>
      <c r="BK93" s="348">
        <v>9014</v>
      </c>
      <c r="BL93" s="346">
        <v>9021</v>
      </c>
      <c r="BM93" s="351">
        <v>9060</v>
      </c>
      <c r="BN93" s="351">
        <v>9067</v>
      </c>
      <c r="BO93" s="351">
        <v>9021</v>
      </c>
      <c r="BP93" s="351">
        <v>9058</v>
      </c>
      <c r="BQ93" s="351">
        <v>9054</v>
      </c>
      <c r="BR93" s="351">
        <v>8983</v>
      </c>
      <c r="BS93" s="351">
        <v>8943</v>
      </c>
      <c r="BT93" s="351">
        <v>8879</v>
      </c>
      <c r="BU93" s="351">
        <v>8863</v>
      </c>
      <c r="BV93" s="351">
        <v>8854</v>
      </c>
      <c r="BW93" s="348">
        <v>8873</v>
      </c>
      <c r="BX93" s="346">
        <v>8874</v>
      </c>
      <c r="BY93" s="351">
        <v>8831</v>
      </c>
      <c r="BZ93" s="351">
        <v>8826</v>
      </c>
      <c r="CA93" s="351">
        <v>8798</v>
      </c>
      <c r="CB93" s="351">
        <v>8737</v>
      </c>
      <c r="CC93" s="351">
        <v>8657</v>
      </c>
      <c r="CD93" s="351">
        <v>8618</v>
      </c>
      <c r="CE93" s="351">
        <v>8593</v>
      </c>
      <c r="CF93" s="351">
        <v>8689</v>
      </c>
      <c r="CG93" s="347">
        <v>8665</v>
      </c>
      <c r="CH93" s="347">
        <v>8673</v>
      </c>
      <c r="CI93" s="348">
        <v>8644</v>
      </c>
      <c r="CJ93" s="346">
        <v>8642</v>
      </c>
      <c r="CK93" s="347">
        <v>8638</v>
      </c>
      <c r="CL93" s="347">
        <v>8617</v>
      </c>
      <c r="CM93" s="347">
        <v>8609</v>
      </c>
      <c r="CN93" s="347">
        <v>8629</v>
      </c>
      <c r="CO93" s="347">
        <v>8697</v>
      </c>
      <c r="CP93" s="347">
        <v>8754</v>
      </c>
      <c r="CQ93" s="347">
        <v>8767</v>
      </c>
      <c r="CR93" s="347">
        <v>8770</v>
      </c>
      <c r="CS93" s="347">
        <v>8755</v>
      </c>
      <c r="CT93" s="347">
        <v>8824</v>
      </c>
      <c r="CU93" s="348">
        <v>8837</v>
      </c>
      <c r="CV93" s="346">
        <v>8833</v>
      </c>
      <c r="CW93" s="347">
        <v>8840</v>
      </c>
      <c r="CX93" s="347">
        <v>8782</v>
      </c>
      <c r="CY93" s="347">
        <v>8808</v>
      </c>
      <c r="CZ93" s="347">
        <v>8820</v>
      </c>
      <c r="DA93" s="347">
        <v>8771</v>
      </c>
      <c r="DB93" s="347">
        <v>8740</v>
      </c>
      <c r="DC93" s="347">
        <v>8734</v>
      </c>
      <c r="DD93" s="347">
        <v>8705</v>
      </c>
      <c r="DE93" s="347">
        <v>8641</v>
      </c>
      <c r="DF93" s="347">
        <v>8624</v>
      </c>
      <c r="DG93" s="348">
        <v>8647</v>
      </c>
      <c r="DH93" s="346">
        <v>8605</v>
      </c>
      <c r="DI93" s="347">
        <v>8542</v>
      </c>
      <c r="DJ93" s="347">
        <v>8503</v>
      </c>
      <c r="DK93" s="347">
        <v>8465</v>
      </c>
      <c r="DL93" s="347">
        <v>8383</v>
      </c>
      <c r="DM93" s="347">
        <v>8310</v>
      </c>
      <c r="DN93" s="347">
        <v>8252</v>
      </c>
      <c r="DO93" s="347">
        <v>8224</v>
      </c>
      <c r="DP93" s="347">
        <v>8214</v>
      </c>
      <c r="DQ93" s="347">
        <v>8169</v>
      </c>
      <c r="DR93" s="347">
        <v>8132</v>
      </c>
      <c r="DS93" s="350">
        <v>8204</v>
      </c>
      <c r="DT93" s="346">
        <v>8239</v>
      </c>
      <c r="DU93" s="347">
        <v>8274</v>
      </c>
      <c r="DV93" s="347">
        <v>8237</v>
      </c>
      <c r="DW93" s="347">
        <v>8247</v>
      </c>
      <c r="DX93" s="347">
        <v>8309</v>
      </c>
      <c r="DY93" s="347">
        <v>8304</v>
      </c>
      <c r="DZ93" s="347">
        <v>8286</v>
      </c>
      <c r="EA93" s="347">
        <v>8213</v>
      </c>
      <c r="EB93" s="347">
        <v>8226</v>
      </c>
      <c r="EC93" s="347">
        <v>8221</v>
      </c>
      <c r="ED93" s="347">
        <v>8210</v>
      </c>
      <c r="EE93" s="350">
        <v>8176</v>
      </c>
      <c r="EF93" s="346">
        <v>8186</v>
      </c>
      <c r="EG93" s="347">
        <v>8157</v>
      </c>
      <c r="EH93" s="347">
        <v>8126</v>
      </c>
      <c r="EI93" s="347">
        <v>8080</v>
      </c>
      <c r="EJ93" s="347">
        <v>8075</v>
      </c>
      <c r="EK93" s="347">
        <v>8029</v>
      </c>
      <c r="EL93" s="347">
        <v>8055</v>
      </c>
      <c r="EM93" s="347">
        <v>8038</v>
      </c>
      <c r="EN93" s="347">
        <v>8048</v>
      </c>
      <c r="EO93" s="347">
        <v>8084</v>
      </c>
      <c r="EP93" s="347">
        <v>8119</v>
      </c>
      <c r="EQ93" s="350">
        <v>8129</v>
      </c>
      <c r="ER93" s="346">
        <v>8146</v>
      </c>
      <c r="ES93" s="347">
        <v>8127</v>
      </c>
      <c r="ET93" s="347">
        <v>8108</v>
      </c>
      <c r="EU93" s="347">
        <v>8063</v>
      </c>
      <c r="EV93" s="347">
        <v>8036</v>
      </c>
      <c r="EW93" s="350">
        <v>8031</v>
      </c>
      <c r="EX93" s="350">
        <v>8004</v>
      </c>
      <c r="EY93" s="350">
        <v>8014</v>
      </c>
      <c r="EZ93" s="348">
        <v>7967</v>
      </c>
      <c r="FA93" s="348">
        <v>7964</v>
      </c>
      <c r="FB93" s="348">
        <v>7956</v>
      </c>
      <c r="FC93" s="348">
        <v>7976</v>
      </c>
      <c r="FD93" s="348">
        <v>7991</v>
      </c>
      <c r="FE93" s="348">
        <v>7992</v>
      </c>
      <c r="FF93" s="348">
        <v>7914</v>
      </c>
      <c r="FG93" s="348">
        <v>7864</v>
      </c>
      <c r="FH93" s="348">
        <v>7819</v>
      </c>
      <c r="FI93" s="348">
        <v>7788</v>
      </c>
      <c r="FJ93" s="348">
        <v>7776</v>
      </c>
      <c r="FK93" s="348">
        <v>7767</v>
      </c>
      <c r="FL93" s="348">
        <v>7727</v>
      </c>
      <c r="FM93" s="348"/>
      <c r="FN93" s="348"/>
      <c r="FO93" s="348"/>
      <c r="FP93" s="98">
        <v>-40</v>
      </c>
      <c r="FQ93" s="82">
        <v>-0.51766532936456577</v>
      </c>
      <c r="FR93" s="98">
        <v>-249</v>
      </c>
      <c r="FS93" s="82">
        <v>-3.0631073932833064</v>
      </c>
    </row>
    <row r="94" spans="1:175" ht="15" outlineLevel="2">
      <c r="A94" s="336">
        <v>541</v>
      </c>
      <c r="B94" s="51" t="s">
        <v>296</v>
      </c>
      <c r="C94" s="320" t="s">
        <v>6192</v>
      </c>
      <c r="D94" s="346">
        <v>11508</v>
      </c>
      <c r="E94" s="347">
        <v>11651</v>
      </c>
      <c r="F94" s="347">
        <v>11713</v>
      </c>
      <c r="G94" s="347">
        <v>11646</v>
      </c>
      <c r="H94" s="347">
        <v>11626</v>
      </c>
      <c r="I94" s="347">
        <v>11719</v>
      </c>
      <c r="J94" s="347">
        <v>11637</v>
      </c>
      <c r="K94" s="347">
        <v>11618</v>
      </c>
      <c r="L94" s="347">
        <v>11852</v>
      </c>
      <c r="M94" s="347">
        <v>11954</v>
      </c>
      <c r="N94" s="347">
        <v>11951</v>
      </c>
      <c r="O94" s="348">
        <v>11957</v>
      </c>
      <c r="P94" s="346">
        <v>11979</v>
      </c>
      <c r="Q94" s="347">
        <v>11939</v>
      </c>
      <c r="R94" s="349">
        <v>11967</v>
      </c>
      <c r="S94" s="347">
        <v>12259</v>
      </c>
      <c r="T94" s="347">
        <v>12319</v>
      </c>
      <c r="U94" s="347">
        <v>12351</v>
      </c>
      <c r="V94" s="347">
        <v>12291</v>
      </c>
      <c r="W94" s="347">
        <v>12224</v>
      </c>
      <c r="X94" s="347">
        <v>12189</v>
      </c>
      <c r="Y94" s="347">
        <v>12086</v>
      </c>
      <c r="Z94" s="347">
        <v>12024</v>
      </c>
      <c r="AA94" s="348">
        <v>11934</v>
      </c>
      <c r="AB94" s="346">
        <v>11756</v>
      </c>
      <c r="AC94" s="347">
        <v>11908</v>
      </c>
      <c r="AD94" s="347">
        <v>11826</v>
      </c>
      <c r="AE94" s="347">
        <v>11747</v>
      </c>
      <c r="AF94" s="347">
        <v>11753</v>
      </c>
      <c r="AG94" s="347">
        <v>11754</v>
      </c>
      <c r="AH94" s="347">
        <v>11740</v>
      </c>
      <c r="AI94" s="347">
        <v>11732</v>
      </c>
      <c r="AJ94" s="347">
        <v>11670</v>
      </c>
      <c r="AK94" s="347">
        <v>11704</v>
      </c>
      <c r="AL94" s="347">
        <v>11667</v>
      </c>
      <c r="AM94" s="348">
        <v>11706</v>
      </c>
      <c r="AN94" s="346">
        <v>11545</v>
      </c>
      <c r="AO94" s="347">
        <v>11789</v>
      </c>
      <c r="AP94" s="347">
        <v>11733</v>
      </c>
      <c r="AQ94" s="347">
        <v>11706</v>
      </c>
      <c r="AR94" s="347">
        <v>11738</v>
      </c>
      <c r="AS94" s="347">
        <v>11712</v>
      </c>
      <c r="AT94" s="347">
        <v>11730</v>
      </c>
      <c r="AU94" s="347">
        <v>11724</v>
      </c>
      <c r="AV94" s="347">
        <v>11608</v>
      </c>
      <c r="AW94" s="347">
        <v>11481</v>
      </c>
      <c r="AX94" s="347">
        <v>11455</v>
      </c>
      <c r="AY94" s="348">
        <v>11504</v>
      </c>
      <c r="AZ94" s="346">
        <v>11546</v>
      </c>
      <c r="BA94" s="347">
        <v>11520</v>
      </c>
      <c r="BB94" s="347">
        <v>11498</v>
      </c>
      <c r="BC94" s="347">
        <v>11445</v>
      </c>
      <c r="BD94" s="347">
        <v>11408</v>
      </c>
      <c r="BE94" s="347">
        <v>11312</v>
      </c>
      <c r="BF94" s="347">
        <v>11347</v>
      </c>
      <c r="BG94" s="347">
        <v>11290</v>
      </c>
      <c r="BH94" s="347">
        <v>11268</v>
      </c>
      <c r="BI94" s="347">
        <v>11233</v>
      </c>
      <c r="BJ94" s="347">
        <v>11232</v>
      </c>
      <c r="BK94" s="348">
        <v>11328</v>
      </c>
      <c r="BL94" s="346">
        <v>11351</v>
      </c>
      <c r="BM94" s="351">
        <v>11434</v>
      </c>
      <c r="BN94" s="351">
        <v>11469</v>
      </c>
      <c r="BO94" s="351">
        <v>11412</v>
      </c>
      <c r="BP94" s="351">
        <v>11484</v>
      </c>
      <c r="BQ94" s="351">
        <v>11438</v>
      </c>
      <c r="BR94" s="351">
        <v>11231</v>
      </c>
      <c r="BS94" s="351">
        <v>11118</v>
      </c>
      <c r="BT94" s="351">
        <v>11093</v>
      </c>
      <c r="BU94" s="351">
        <v>11083</v>
      </c>
      <c r="BV94" s="351">
        <v>11068</v>
      </c>
      <c r="BW94" s="348">
        <v>11111</v>
      </c>
      <c r="BX94" s="346">
        <v>11176</v>
      </c>
      <c r="BY94" s="351">
        <v>11142</v>
      </c>
      <c r="BZ94" s="351">
        <v>11062</v>
      </c>
      <c r="CA94" s="351">
        <v>11000</v>
      </c>
      <c r="CB94" s="351">
        <v>10996</v>
      </c>
      <c r="CC94" s="351">
        <v>10963</v>
      </c>
      <c r="CD94" s="351">
        <v>10953</v>
      </c>
      <c r="CE94" s="351">
        <v>10985</v>
      </c>
      <c r="CF94" s="351">
        <v>10956</v>
      </c>
      <c r="CG94" s="347">
        <v>10913</v>
      </c>
      <c r="CH94" s="347">
        <v>10865</v>
      </c>
      <c r="CI94" s="348">
        <v>10847</v>
      </c>
      <c r="CJ94" s="346">
        <v>10851</v>
      </c>
      <c r="CK94" s="347">
        <v>10893</v>
      </c>
      <c r="CL94" s="347">
        <v>10909</v>
      </c>
      <c r="CM94" s="347">
        <v>10899</v>
      </c>
      <c r="CN94" s="347">
        <v>10885</v>
      </c>
      <c r="CO94" s="347">
        <v>10896</v>
      </c>
      <c r="CP94" s="347">
        <v>10920</v>
      </c>
      <c r="CQ94" s="347">
        <v>10907</v>
      </c>
      <c r="CR94" s="347">
        <v>10906</v>
      </c>
      <c r="CS94" s="347">
        <v>10961</v>
      </c>
      <c r="CT94" s="347">
        <v>11063</v>
      </c>
      <c r="CU94" s="348">
        <v>11128</v>
      </c>
      <c r="CV94" s="346">
        <v>11113</v>
      </c>
      <c r="CW94" s="347">
        <v>11121</v>
      </c>
      <c r="CX94" s="347">
        <v>11095</v>
      </c>
      <c r="CY94" s="347">
        <v>11103</v>
      </c>
      <c r="CZ94" s="347">
        <v>11147</v>
      </c>
      <c r="DA94" s="347">
        <v>11160</v>
      </c>
      <c r="DB94" s="347">
        <v>11170</v>
      </c>
      <c r="DC94" s="347">
        <v>11164</v>
      </c>
      <c r="DD94" s="347">
        <v>11163</v>
      </c>
      <c r="DE94" s="347">
        <v>11168</v>
      </c>
      <c r="DF94" s="347">
        <v>11242</v>
      </c>
      <c r="DG94" s="348">
        <v>11218</v>
      </c>
      <c r="DH94" s="346">
        <v>11227</v>
      </c>
      <c r="DI94" s="347">
        <v>11312</v>
      </c>
      <c r="DJ94" s="347">
        <v>11300</v>
      </c>
      <c r="DK94" s="347">
        <v>11276</v>
      </c>
      <c r="DL94" s="347">
        <v>11230</v>
      </c>
      <c r="DM94" s="347">
        <v>11186</v>
      </c>
      <c r="DN94" s="347">
        <v>11162</v>
      </c>
      <c r="DO94" s="347">
        <v>11148</v>
      </c>
      <c r="DP94" s="347">
        <v>11180</v>
      </c>
      <c r="DQ94" s="347">
        <v>11152</v>
      </c>
      <c r="DR94" s="347">
        <v>11132</v>
      </c>
      <c r="DS94" s="350">
        <v>11255</v>
      </c>
      <c r="DT94" s="346">
        <v>11361</v>
      </c>
      <c r="DU94" s="347">
        <v>11649</v>
      </c>
      <c r="DV94" s="347">
        <v>11704</v>
      </c>
      <c r="DW94" s="347">
        <v>11742</v>
      </c>
      <c r="DX94" s="347">
        <v>11847</v>
      </c>
      <c r="DY94" s="347">
        <v>11908</v>
      </c>
      <c r="DZ94" s="347">
        <v>11884</v>
      </c>
      <c r="EA94" s="347">
        <v>11710</v>
      </c>
      <c r="EB94" s="347">
        <v>11794</v>
      </c>
      <c r="EC94" s="347">
        <v>11771</v>
      </c>
      <c r="ED94" s="347">
        <v>11699</v>
      </c>
      <c r="EE94" s="350">
        <v>11668</v>
      </c>
      <c r="EF94" s="346">
        <v>11644</v>
      </c>
      <c r="EG94" s="347">
        <v>11662</v>
      </c>
      <c r="EH94" s="347">
        <v>11657</v>
      </c>
      <c r="EI94" s="347">
        <v>11679</v>
      </c>
      <c r="EJ94" s="347">
        <v>11631</v>
      </c>
      <c r="EK94" s="347">
        <v>11602</v>
      </c>
      <c r="EL94" s="347">
        <v>11664</v>
      </c>
      <c r="EM94" s="347">
        <v>11701</v>
      </c>
      <c r="EN94" s="347">
        <v>11715</v>
      </c>
      <c r="EO94" s="347">
        <v>11651</v>
      </c>
      <c r="EP94" s="347">
        <v>11709</v>
      </c>
      <c r="EQ94" s="350">
        <v>11699</v>
      </c>
      <c r="ER94" s="346">
        <v>11756</v>
      </c>
      <c r="ES94" s="347">
        <v>11727</v>
      </c>
      <c r="ET94" s="347">
        <v>11868</v>
      </c>
      <c r="EU94" s="347">
        <v>11818</v>
      </c>
      <c r="EV94" s="347">
        <v>11882</v>
      </c>
      <c r="EW94" s="350">
        <v>11874</v>
      </c>
      <c r="EX94" s="350">
        <v>12207</v>
      </c>
      <c r="EY94" s="350">
        <v>12249</v>
      </c>
      <c r="EZ94" s="348">
        <v>12210</v>
      </c>
      <c r="FA94" s="348">
        <v>12262</v>
      </c>
      <c r="FB94" s="348">
        <v>12294</v>
      </c>
      <c r="FC94" s="348">
        <v>12400</v>
      </c>
      <c r="FD94" s="348">
        <v>12517</v>
      </c>
      <c r="FE94" s="348">
        <v>12496</v>
      </c>
      <c r="FF94" s="348">
        <v>12447</v>
      </c>
      <c r="FG94" s="348">
        <v>12498</v>
      </c>
      <c r="FH94" s="348">
        <v>12459</v>
      </c>
      <c r="FI94" s="348">
        <v>12474</v>
      </c>
      <c r="FJ94" s="348">
        <v>12473</v>
      </c>
      <c r="FK94" s="348">
        <v>12623</v>
      </c>
      <c r="FL94" s="348">
        <v>12636</v>
      </c>
      <c r="FM94" s="348"/>
      <c r="FN94" s="348"/>
      <c r="FO94" s="348"/>
      <c r="FP94" s="98">
        <v>13</v>
      </c>
      <c r="FQ94" s="82">
        <v>0.102880658436214</v>
      </c>
      <c r="FR94" s="98">
        <v>236</v>
      </c>
      <c r="FS94" s="82">
        <v>2.017266433028464</v>
      </c>
    </row>
    <row r="95" spans="1:175" ht="15" outlineLevel="2">
      <c r="A95" s="336">
        <v>607</v>
      </c>
      <c r="B95" s="51" t="s">
        <v>296</v>
      </c>
      <c r="C95" s="320" t="s">
        <v>6193</v>
      </c>
      <c r="D95" s="346">
        <v>4309</v>
      </c>
      <c r="E95" s="347">
        <v>4322</v>
      </c>
      <c r="F95" s="347">
        <v>4333</v>
      </c>
      <c r="G95" s="347">
        <v>4391</v>
      </c>
      <c r="H95" s="347">
        <v>4360</v>
      </c>
      <c r="I95" s="347">
        <v>4406</v>
      </c>
      <c r="J95" s="347">
        <v>4316</v>
      </c>
      <c r="K95" s="347">
        <v>4388</v>
      </c>
      <c r="L95" s="347">
        <v>4282</v>
      </c>
      <c r="M95" s="347">
        <v>4267</v>
      </c>
      <c r="N95" s="347">
        <v>4209</v>
      </c>
      <c r="O95" s="348">
        <v>4183</v>
      </c>
      <c r="P95" s="346">
        <v>4216</v>
      </c>
      <c r="Q95" s="347">
        <v>4200</v>
      </c>
      <c r="R95" s="349">
        <v>4200</v>
      </c>
      <c r="S95" s="347">
        <v>4219</v>
      </c>
      <c r="T95" s="347">
        <v>4231</v>
      </c>
      <c r="U95" s="347">
        <v>4221</v>
      </c>
      <c r="V95" s="347">
        <v>4188</v>
      </c>
      <c r="W95" s="347">
        <v>4157</v>
      </c>
      <c r="X95" s="347">
        <v>4110</v>
      </c>
      <c r="Y95" s="347">
        <v>4126</v>
      </c>
      <c r="Z95" s="347">
        <v>4131</v>
      </c>
      <c r="AA95" s="348">
        <v>4086</v>
      </c>
      <c r="AB95" s="346">
        <v>4076</v>
      </c>
      <c r="AC95" s="347">
        <v>4164</v>
      </c>
      <c r="AD95" s="347">
        <v>4159</v>
      </c>
      <c r="AE95" s="347">
        <v>4125</v>
      </c>
      <c r="AF95" s="347">
        <v>4000</v>
      </c>
      <c r="AG95" s="347">
        <v>3871</v>
      </c>
      <c r="AH95" s="347">
        <v>3815</v>
      </c>
      <c r="AI95" s="347">
        <v>3808</v>
      </c>
      <c r="AJ95" s="347">
        <v>3803</v>
      </c>
      <c r="AK95" s="347">
        <v>3857</v>
      </c>
      <c r="AL95" s="347">
        <v>3870</v>
      </c>
      <c r="AM95" s="348">
        <v>3947</v>
      </c>
      <c r="AN95" s="346">
        <v>3925</v>
      </c>
      <c r="AO95" s="347">
        <v>4021</v>
      </c>
      <c r="AP95" s="347">
        <v>4004</v>
      </c>
      <c r="AQ95" s="347">
        <v>3979</v>
      </c>
      <c r="AR95" s="347">
        <v>4106</v>
      </c>
      <c r="AS95" s="347">
        <v>4138</v>
      </c>
      <c r="AT95" s="347">
        <v>4152</v>
      </c>
      <c r="AU95" s="347">
        <v>4147</v>
      </c>
      <c r="AV95" s="347">
        <v>4110</v>
      </c>
      <c r="AW95" s="347">
        <v>4110</v>
      </c>
      <c r="AX95" s="347">
        <v>4173</v>
      </c>
      <c r="AY95" s="348">
        <v>4171</v>
      </c>
      <c r="AZ95" s="346">
        <v>4202</v>
      </c>
      <c r="BA95" s="347">
        <v>4279</v>
      </c>
      <c r="BB95" s="347">
        <v>4235</v>
      </c>
      <c r="BC95" s="347">
        <v>4222</v>
      </c>
      <c r="BD95" s="347">
        <v>4197</v>
      </c>
      <c r="BE95" s="347">
        <v>4193</v>
      </c>
      <c r="BF95" s="347">
        <v>4222</v>
      </c>
      <c r="BG95" s="347">
        <v>4136</v>
      </c>
      <c r="BH95" s="347">
        <v>4176</v>
      </c>
      <c r="BI95" s="347">
        <v>4119</v>
      </c>
      <c r="BJ95" s="347">
        <v>4075</v>
      </c>
      <c r="BK95" s="348">
        <v>4100</v>
      </c>
      <c r="BL95" s="346">
        <v>4167</v>
      </c>
      <c r="BM95" s="351">
        <v>4242</v>
      </c>
      <c r="BN95" s="351">
        <v>4279</v>
      </c>
      <c r="BO95" s="351">
        <v>4285</v>
      </c>
      <c r="BP95" s="351">
        <v>4288</v>
      </c>
      <c r="BQ95" s="351">
        <v>4285</v>
      </c>
      <c r="BR95" s="351">
        <v>4107</v>
      </c>
      <c r="BS95" s="351">
        <v>4071</v>
      </c>
      <c r="BT95" s="351">
        <v>4037</v>
      </c>
      <c r="BU95" s="351">
        <v>4041</v>
      </c>
      <c r="BV95" s="351">
        <v>4025</v>
      </c>
      <c r="BW95" s="348">
        <v>4079</v>
      </c>
      <c r="BX95" s="346">
        <v>4172</v>
      </c>
      <c r="BY95" s="351">
        <v>4121</v>
      </c>
      <c r="BZ95" s="351">
        <v>4042</v>
      </c>
      <c r="CA95" s="351">
        <v>3958</v>
      </c>
      <c r="CB95" s="351">
        <v>3925</v>
      </c>
      <c r="CC95" s="351">
        <v>3842</v>
      </c>
      <c r="CD95" s="351">
        <v>3778</v>
      </c>
      <c r="CE95" s="351">
        <v>3804</v>
      </c>
      <c r="CF95" s="351">
        <v>3741</v>
      </c>
      <c r="CG95" s="347">
        <v>3721</v>
      </c>
      <c r="CH95" s="347">
        <v>3663</v>
      </c>
      <c r="CI95" s="348">
        <v>3659</v>
      </c>
      <c r="CJ95" s="346">
        <v>3628</v>
      </c>
      <c r="CK95" s="347">
        <v>3614</v>
      </c>
      <c r="CL95" s="347">
        <v>3556</v>
      </c>
      <c r="CM95" s="347">
        <v>3547</v>
      </c>
      <c r="CN95" s="347">
        <v>3556</v>
      </c>
      <c r="CO95" s="347">
        <v>3625</v>
      </c>
      <c r="CP95" s="347">
        <v>3680</v>
      </c>
      <c r="CQ95" s="347">
        <v>3674</v>
      </c>
      <c r="CR95" s="347">
        <v>3676</v>
      </c>
      <c r="CS95" s="347">
        <v>3805</v>
      </c>
      <c r="CT95" s="347">
        <v>3797</v>
      </c>
      <c r="CU95" s="348">
        <v>3828</v>
      </c>
      <c r="CV95" s="346">
        <v>3823</v>
      </c>
      <c r="CW95" s="347">
        <v>3827</v>
      </c>
      <c r="CX95" s="347">
        <v>3798</v>
      </c>
      <c r="CY95" s="347">
        <v>3813</v>
      </c>
      <c r="CZ95" s="347">
        <v>3782</v>
      </c>
      <c r="DA95" s="347">
        <v>3752</v>
      </c>
      <c r="DB95" s="347">
        <v>3702</v>
      </c>
      <c r="DC95" s="347">
        <v>3652</v>
      </c>
      <c r="DD95" s="347">
        <v>3712</v>
      </c>
      <c r="DE95" s="347">
        <v>3721</v>
      </c>
      <c r="DF95" s="347">
        <v>3740</v>
      </c>
      <c r="DG95" s="348">
        <v>3763</v>
      </c>
      <c r="DH95" s="346">
        <v>3757</v>
      </c>
      <c r="DI95" s="347">
        <v>3696</v>
      </c>
      <c r="DJ95" s="347">
        <v>3659</v>
      </c>
      <c r="DK95" s="347">
        <v>3644</v>
      </c>
      <c r="DL95" s="347">
        <v>3569</v>
      </c>
      <c r="DM95" s="347">
        <v>3498</v>
      </c>
      <c r="DN95" s="347">
        <v>3457</v>
      </c>
      <c r="DO95" s="347">
        <v>3439</v>
      </c>
      <c r="DP95" s="347">
        <v>3454</v>
      </c>
      <c r="DQ95" s="347">
        <v>3440</v>
      </c>
      <c r="DR95" s="347">
        <v>3510</v>
      </c>
      <c r="DS95" s="350">
        <v>3551</v>
      </c>
      <c r="DT95" s="346">
        <v>3572</v>
      </c>
      <c r="DU95" s="347">
        <v>3715</v>
      </c>
      <c r="DV95" s="347">
        <v>3750</v>
      </c>
      <c r="DW95" s="347">
        <v>3840</v>
      </c>
      <c r="DX95" s="347">
        <v>3983</v>
      </c>
      <c r="DY95" s="347">
        <v>3993</v>
      </c>
      <c r="DZ95" s="347">
        <v>4044</v>
      </c>
      <c r="EA95" s="347">
        <v>3876</v>
      </c>
      <c r="EB95" s="347">
        <v>3904</v>
      </c>
      <c r="EC95" s="347">
        <v>3834</v>
      </c>
      <c r="ED95" s="347">
        <v>3782</v>
      </c>
      <c r="EE95" s="350">
        <v>3738</v>
      </c>
      <c r="EF95" s="346">
        <v>3702</v>
      </c>
      <c r="EG95" s="347">
        <v>3655</v>
      </c>
      <c r="EH95" s="347">
        <v>3589</v>
      </c>
      <c r="EI95" s="347">
        <v>3557</v>
      </c>
      <c r="EJ95" s="347">
        <v>3496</v>
      </c>
      <c r="EK95" s="347">
        <v>3469</v>
      </c>
      <c r="EL95" s="347">
        <v>3495</v>
      </c>
      <c r="EM95" s="347">
        <v>3469</v>
      </c>
      <c r="EN95" s="347">
        <v>3531</v>
      </c>
      <c r="EO95" s="347">
        <v>3516</v>
      </c>
      <c r="EP95" s="347">
        <v>3525</v>
      </c>
      <c r="EQ95" s="350">
        <v>3550</v>
      </c>
      <c r="ER95" s="346">
        <v>3601</v>
      </c>
      <c r="ES95" s="347">
        <v>3596</v>
      </c>
      <c r="ET95" s="347">
        <v>3680</v>
      </c>
      <c r="EU95" s="347">
        <v>3738</v>
      </c>
      <c r="EV95" s="347">
        <v>3773</v>
      </c>
      <c r="EW95" s="350">
        <v>3763</v>
      </c>
      <c r="EX95" s="350">
        <v>4009</v>
      </c>
      <c r="EY95" s="350">
        <v>4005</v>
      </c>
      <c r="EZ95" s="348">
        <v>3944</v>
      </c>
      <c r="FA95" s="348">
        <v>4117</v>
      </c>
      <c r="FB95" s="348">
        <v>4156</v>
      </c>
      <c r="FC95" s="348">
        <v>4151</v>
      </c>
      <c r="FD95" s="348">
        <v>4229</v>
      </c>
      <c r="FE95" s="348">
        <v>4242</v>
      </c>
      <c r="FF95" s="348">
        <v>4203</v>
      </c>
      <c r="FG95" s="348">
        <v>4173</v>
      </c>
      <c r="FH95" s="348">
        <v>4218</v>
      </c>
      <c r="FI95" s="348">
        <v>4218</v>
      </c>
      <c r="FJ95" s="348">
        <v>4272</v>
      </c>
      <c r="FK95" s="348">
        <v>4232</v>
      </c>
      <c r="FL95" s="348">
        <v>4203</v>
      </c>
      <c r="FM95" s="348"/>
      <c r="FN95" s="348"/>
      <c r="FO95" s="348"/>
      <c r="FP95" s="98">
        <v>-29</v>
      </c>
      <c r="FQ95" s="82">
        <v>-0.68998334522959781</v>
      </c>
      <c r="FR95" s="98">
        <v>52</v>
      </c>
      <c r="FS95" s="82">
        <v>1.4647887323943662</v>
      </c>
    </row>
    <row r="96" spans="1:175" ht="15" outlineLevel="2">
      <c r="A96" s="336">
        <v>615</v>
      </c>
      <c r="B96" s="51" t="s">
        <v>296</v>
      </c>
      <c r="C96" s="320" t="s">
        <v>399</v>
      </c>
      <c r="D96" s="346">
        <v>18231</v>
      </c>
      <c r="E96" s="347">
        <v>18316</v>
      </c>
      <c r="F96" s="347">
        <v>18455</v>
      </c>
      <c r="G96" s="347">
        <v>18407</v>
      </c>
      <c r="H96" s="347">
        <v>18265</v>
      </c>
      <c r="I96" s="347">
        <v>18433</v>
      </c>
      <c r="J96" s="347">
        <v>17793</v>
      </c>
      <c r="K96" s="347">
        <v>18360</v>
      </c>
      <c r="L96" s="347">
        <v>17685</v>
      </c>
      <c r="M96" s="347">
        <v>17670</v>
      </c>
      <c r="N96" s="347">
        <v>17479</v>
      </c>
      <c r="O96" s="348">
        <v>17458</v>
      </c>
      <c r="P96" s="346">
        <v>17368</v>
      </c>
      <c r="Q96" s="347">
        <v>17500</v>
      </c>
      <c r="R96" s="349">
        <v>18066</v>
      </c>
      <c r="S96" s="347">
        <v>18467</v>
      </c>
      <c r="T96" s="347">
        <v>18658</v>
      </c>
      <c r="U96" s="347">
        <v>18634</v>
      </c>
      <c r="V96" s="347">
        <v>18448</v>
      </c>
      <c r="W96" s="347">
        <v>18423</v>
      </c>
      <c r="X96" s="347">
        <v>18880</v>
      </c>
      <c r="Y96" s="347">
        <v>19217</v>
      </c>
      <c r="Z96" s="347">
        <v>19058</v>
      </c>
      <c r="AA96" s="348">
        <v>18613</v>
      </c>
      <c r="AB96" s="346">
        <v>18707</v>
      </c>
      <c r="AC96" s="347">
        <v>18677</v>
      </c>
      <c r="AD96" s="347">
        <v>18504</v>
      </c>
      <c r="AE96" s="347">
        <v>18316</v>
      </c>
      <c r="AF96" s="347">
        <v>18752</v>
      </c>
      <c r="AG96" s="347">
        <v>16125</v>
      </c>
      <c r="AH96" s="347">
        <v>18524</v>
      </c>
      <c r="AI96" s="347">
        <v>18395</v>
      </c>
      <c r="AJ96" s="347">
        <v>18423</v>
      </c>
      <c r="AK96" s="347">
        <v>18651</v>
      </c>
      <c r="AL96" s="347">
        <v>18665</v>
      </c>
      <c r="AM96" s="348">
        <v>18654</v>
      </c>
      <c r="AN96" s="346">
        <v>18501</v>
      </c>
      <c r="AO96" s="347">
        <v>18906</v>
      </c>
      <c r="AP96" s="347">
        <v>18839</v>
      </c>
      <c r="AQ96" s="347">
        <v>19135</v>
      </c>
      <c r="AR96" s="347">
        <v>19181</v>
      </c>
      <c r="AS96" s="347">
        <v>19263</v>
      </c>
      <c r="AT96" s="347">
        <v>19297</v>
      </c>
      <c r="AU96" s="347">
        <v>19211</v>
      </c>
      <c r="AV96" s="347">
        <v>18941</v>
      </c>
      <c r="AW96" s="347">
        <v>18988</v>
      </c>
      <c r="AX96" s="347">
        <v>18968</v>
      </c>
      <c r="AY96" s="348">
        <v>19022</v>
      </c>
      <c r="AZ96" s="346">
        <v>19163</v>
      </c>
      <c r="BA96" s="347">
        <v>19290</v>
      </c>
      <c r="BB96" s="347">
        <v>19046</v>
      </c>
      <c r="BC96" s="347">
        <v>19060</v>
      </c>
      <c r="BD96" s="347">
        <v>18955</v>
      </c>
      <c r="BE96" s="347">
        <v>18856</v>
      </c>
      <c r="BF96" s="347">
        <v>18816</v>
      </c>
      <c r="BG96" s="347">
        <v>18610</v>
      </c>
      <c r="BH96" s="347">
        <v>18889</v>
      </c>
      <c r="BI96" s="347">
        <v>18492</v>
      </c>
      <c r="BJ96" s="347">
        <v>18525</v>
      </c>
      <c r="BK96" s="348">
        <v>19022</v>
      </c>
      <c r="BL96" s="346">
        <v>19098</v>
      </c>
      <c r="BM96" s="351">
        <v>19541</v>
      </c>
      <c r="BN96" s="351">
        <v>19663</v>
      </c>
      <c r="BO96" s="351">
        <v>19743</v>
      </c>
      <c r="BP96" s="351">
        <v>19761</v>
      </c>
      <c r="BQ96" s="351">
        <v>19802</v>
      </c>
      <c r="BR96" s="351">
        <v>19435</v>
      </c>
      <c r="BS96" s="351">
        <v>19353</v>
      </c>
      <c r="BT96" s="351">
        <v>19344</v>
      </c>
      <c r="BU96" s="351">
        <v>19630</v>
      </c>
      <c r="BV96" s="351">
        <v>19751</v>
      </c>
      <c r="BW96" s="348">
        <v>19782</v>
      </c>
      <c r="BX96" s="346">
        <v>20180</v>
      </c>
      <c r="BY96" s="351">
        <v>20005</v>
      </c>
      <c r="BZ96" s="351">
        <v>19345</v>
      </c>
      <c r="CA96" s="351">
        <v>18980</v>
      </c>
      <c r="CB96" s="351">
        <v>18801</v>
      </c>
      <c r="CC96" s="351">
        <v>18489</v>
      </c>
      <c r="CD96" s="351">
        <v>18322</v>
      </c>
      <c r="CE96" s="351">
        <v>18359</v>
      </c>
      <c r="CF96" s="351">
        <v>18135</v>
      </c>
      <c r="CG96" s="347">
        <v>18936</v>
      </c>
      <c r="CH96" s="347">
        <v>18904</v>
      </c>
      <c r="CI96" s="348">
        <v>18775</v>
      </c>
      <c r="CJ96" s="346">
        <v>18680</v>
      </c>
      <c r="CK96" s="347">
        <v>18832</v>
      </c>
      <c r="CL96" s="347">
        <v>18776</v>
      </c>
      <c r="CM96" s="347">
        <v>18753</v>
      </c>
      <c r="CN96" s="347">
        <v>19537</v>
      </c>
      <c r="CO96" s="347">
        <v>19954</v>
      </c>
      <c r="CP96" s="347">
        <v>20796</v>
      </c>
      <c r="CQ96" s="347">
        <v>20653</v>
      </c>
      <c r="CR96" s="347">
        <v>21023</v>
      </c>
      <c r="CS96" s="347">
        <v>21163</v>
      </c>
      <c r="CT96" s="347">
        <v>21617</v>
      </c>
      <c r="CU96" s="348">
        <v>21590</v>
      </c>
      <c r="CV96" s="346">
        <v>21977</v>
      </c>
      <c r="CW96" s="347">
        <v>22006</v>
      </c>
      <c r="CX96" s="347">
        <v>22192</v>
      </c>
      <c r="CY96" s="347">
        <v>22101</v>
      </c>
      <c r="CZ96" s="347">
        <v>22564</v>
      </c>
      <c r="DA96" s="347">
        <v>22279</v>
      </c>
      <c r="DB96" s="347">
        <v>22064</v>
      </c>
      <c r="DC96" s="347">
        <v>22306</v>
      </c>
      <c r="DD96" s="347">
        <v>22408</v>
      </c>
      <c r="DE96" s="347">
        <v>22336</v>
      </c>
      <c r="DF96" s="347">
        <v>22317</v>
      </c>
      <c r="DG96" s="348">
        <v>22826</v>
      </c>
      <c r="DH96" s="346">
        <v>22931</v>
      </c>
      <c r="DI96" s="347">
        <v>23175</v>
      </c>
      <c r="DJ96" s="347">
        <v>23768</v>
      </c>
      <c r="DK96" s="347">
        <v>23451</v>
      </c>
      <c r="DL96" s="347">
        <v>23111</v>
      </c>
      <c r="DM96" s="347">
        <v>22864</v>
      </c>
      <c r="DN96" s="347">
        <v>22746</v>
      </c>
      <c r="DO96" s="347">
        <v>22637</v>
      </c>
      <c r="DP96" s="347">
        <v>22724</v>
      </c>
      <c r="DQ96" s="347">
        <v>22360</v>
      </c>
      <c r="DR96" s="347">
        <v>22168</v>
      </c>
      <c r="DS96" s="350">
        <v>22620</v>
      </c>
      <c r="DT96" s="346">
        <v>22799</v>
      </c>
      <c r="DU96" s="347">
        <v>25116</v>
      </c>
      <c r="DV96" s="347">
        <v>26047</v>
      </c>
      <c r="DW96" s="347">
        <v>26864</v>
      </c>
      <c r="DX96" s="347">
        <v>28666</v>
      </c>
      <c r="DY96" s="347">
        <v>29377</v>
      </c>
      <c r="DZ96" s="347">
        <v>29308</v>
      </c>
      <c r="EA96" s="347">
        <v>27416</v>
      </c>
      <c r="EB96" s="347">
        <v>27465</v>
      </c>
      <c r="EC96" s="347">
        <v>26768</v>
      </c>
      <c r="ED96" s="347">
        <v>26175</v>
      </c>
      <c r="EE96" s="350">
        <v>25715</v>
      </c>
      <c r="EF96" s="346">
        <v>25578</v>
      </c>
      <c r="EG96" s="347">
        <v>25248</v>
      </c>
      <c r="EH96" s="347">
        <v>25129</v>
      </c>
      <c r="EI96" s="347">
        <v>24892</v>
      </c>
      <c r="EJ96" s="347">
        <v>24542</v>
      </c>
      <c r="EK96" s="347">
        <v>24533</v>
      </c>
      <c r="EL96" s="347">
        <v>24529</v>
      </c>
      <c r="EM96" s="347">
        <v>24546</v>
      </c>
      <c r="EN96" s="347">
        <v>26916</v>
      </c>
      <c r="EO96" s="347">
        <v>26849</v>
      </c>
      <c r="EP96" s="347">
        <v>26679</v>
      </c>
      <c r="EQ96" s="350">
        <v>26865</v>
      </c>
      <c r="ER96" s="346">
        <v>26959</v>
      </c>
      <c r="ES96" s="347">
        <v>27517</v>
      </c>
      <c r="ET96" s="347">
        <v>29402</v>
      </c>
      <c r="EU96" s="347">
        <v>29942</v>
      </c>
      <c r="EV96" s="347">
        <v>30598</v>
      </c>
      <c r="EW96" s="350">
        <v>30852</v>
      </c>
      <c r="EX96" s="350">
        <v>33416</v>
      </c>
      <c r="EY96" s="350">
        <v>33439</v>
      </c>
      <c r="EZ96" s="348">
        <v>33443</v>
      </c>
      <c r="FA96" s="348">
        <v>33776</v>
      </c>
      <c r="FB96" s="348">
        <v>33683</v>
      </c>
      <c r="FC96" s="348">
        <v>34217</v>
      </c>
      <c r="FD96" s="348">
        <v>35047</v>
      </c>
      <c r="FE96" s="348">
        <v>35549</v>
      </c>
      <c r="FF96" s="348">
        <v>35610</v>
      </c>
      <c r="FG96" s="348">
        <v>35441</v>
      </c>
      <c r="FH96" s="348">
        <v>36083</v>
      </c>
      <c r="FI96" s="348">
        <v>36298</v>
      </c>
      <c r="FJ96" s="348">
        <v>36506</v>
      </c>
      <c r="FK96" s="348">
        <v>37165</v>
      </c>
      <c r="FL96" s="348">
        <v>37265</v>
      </c>
      <c r="FM96" s="348"/>
      <c r="FN96" s="348"/>
      <c r="FO96" s="348"/>
      <c r="FP96" s="98">
        <v>100</v>
      </c>
      <c r="FQ96" s="82">
        <v>0.26834831611431637</v>
      </c>
      <c r="FR96" s="98">
        <v>3048</v>
      </c>
      <c r="FS96" s="82">
        <v>11.345616973757677</v>
      </c>
    </row>
    <row r="97" spans="1:175" ht="15" outlineLevel="2">
      <c r="A97" s="336">
        <v>649</v>
      </c>
      <c r="B97" s="51" t="s">
        <v>296</v>
      </c>
      <c r="C97" s="320" t="s">
        <v>400</v>
      </c>
      <c r="D97" s="346">
        <v>8272</v>
      </c>
      <c r="E97" s="347">
        <v>8375</v>
      </c>
      <c r="F97" s="347">
        <v>8317</v>
      </c>
      <c r="G97" s="347">
        <v>8250</v>
      </c>
      <c r="H97" s="347">
        <v>8210</v>
      </c>
      <c r="I97" s="347">
        <v>8285</v>
      </c>
      <c r="J97" s="347">
        <v>8178</v>
      </c>
      <c r="K97" s="347">
        <v>8220</v>
      </c>
      <c r="L97" s="347">
        <v>8323</v>
      </c>
      <c r="M97" s="347">
        <v>8387</v>
      </c>
      <c r="N97" s="347">
        <v>8348</v>
      </c>
      <c r="O97" s="348">
        <v>8366</v>
      </c>
      <c r="P97" s="346">
        <v>8396</v>
      </c>
      <c r="Q97" s="347">
        <v>8438</v>
      </c>
      <c r="R97" s="349">
        <v>8668</v>
      </c>
      <c r="S97" s="347">
        <v>8734</v>
      </c>
      <c r="T97" s="347">
        <v>8750</v>
      </c>
      <c r="U97" s="347">
        <v>8803</v>
      </c>
      <c r="V97" s="347">
        <v>8761</v>
      </c>
      <c r="W97" s="347">
        <v>8775</v>
      </c>
      <c r="X97" s="347">
        <v>8826</v>
      </c>
      <c r="Y97" s="347">
        <v>8844</v>
      </c>
      <c r="Z97" s="347">
        <v>8830</v>
      </c>
      <c r="AA97" s="348">
        <v>8737</v>
      </c>
      <c r="AB97" s="346">
        <v>8775</v>
      </c>
      <c r="AC97" s="347">
        <v>8814</v>
      </c>
      <c r="AD97" s="347">
        <v>8840</v>
      </c>
      <c r="AE97" s="347">
        <v>8879</v>
      </c>
      <c r="AF97" s="347">
        <v>8887</v>
      </c>
      <c r="AG97" s="347">
        <v>8882</v>
      </c>
      <c r="AH97" s="347">
        <v>8910</v>
      </c>
      <c r="AI97" s="347">
        <v>8980</v>
      </c>
      <c r="AJ97" s="347">
        <v>9032</v>
      </c>
      <c r="AK97" s="347">
        <v>9118</v>
      </c>
      <c r="AL97" s="347">
        <v>9121</v>
      </c>
      <c r="AM97" s="348">
        <v>9144</v>
      </c>
      <c r="AN97" s="346">
        <v>9142</v>
      </c>
      <c r="AO97" s="347">
        <v>9493</v>
      </c>
      <c r="AP97" s="347">
        <v>9480</v>
      </c>
      <c r="AQ97" s="347">
        <v>9571</v>
      </c>
      <c r="AR97" s="347">
        <v>9609</v>
      </c>
      <c r="AS97" s="347">
        <v>9648</v>
      </c>
      <c r="AT97" s="347">
        <v>9711</v>
      </c>
      <c r="AU97" s="347">
        <v>9790</v>
      </c>
      <c r="AV97" s="347">
        <v>9775</v>
      </c>
      <c r="AW97" s="347">
        <v>9853</v>
      </c>
      <c r="AX97" s="347">
        <v>9830</v>
      </c>
      <c r="AY97" s="348">
        <v>9829</v>
      </c>
      <c r="AZ97" s="346">
        <v>9873</v>
      </c>
      <c r="BA97" s="347">
        <v>9888</v>
      </c>
      <c r="BB97" s="347">
        <v>9898</v>
      </c>
      <c r="BC97" s="347">
        <v>9883</v>
      </c>
      <c r="BD97" s="347">
        <v>9865</v>
      </c>
      <c r="BE97" s="347">
        <v>9881</v>
      </c>
      <c r="BF97" s="347">
        <v>9915</v>
      </c>
      <c r="BG97" s="347">
        <v>9853</v>
      </c>
      <c r="BH97" s="347">
        <v>9915</v>
      </c>
      <c r="BI97" s="347">
        <v>9854</v>
      </c>
      <c r="BJ97" s="347">
        <v>9874</v>
      </c>
      <c r="BK97" s="348">
        <v>9953</v>
      </c>
      <c r="BL97" s="346">
        <v>9963</v>
      </c>
      <c r="BM97" s="351">
        <v>9981</v>
      </c>
      <c r="BN97" s="351">
        <v>10078</v>
      </c>
      <c r="BO97" s="351">
        <v>10119</v>
      </c>
      <c r="BP97" s="351">
        <v>10190</v>
      </c>
      <c r="BQ97" s="351">
        <v>10182</v>
      </c>
      <c r="BR97" s="351">
        <v>10077</v>
      </c>
      <c r="BS97" s="351">
        <v>10009</v>
      </c>
      <c r="BT97" s="351">
        <v>9969</v>
      </c>
      <c r="BU97" s="351">
        <v>9995</v>
      </c>
      <c r="BV97" s="351">
        <v>10024</v>
      </c>
      <c r="BW97" s="348">
        <v>9973</v>
      </c>
      <c r="BX97" s="346">
        <v>9992</v>
      </c>
      <c r="BY97" s="351">
        <v>9900</v>
      </c>
      <c r="BZ97" s="351">
        <v>9805</v>
      </c>
      <c r="CA97" s="351">
        <v>9716</v>
      </c>
      <c r="CB97" s="351">
        <v>9680</v>
      </c>
      <c r="CC97" s="351">
        <v>9578</v>
      </c>
      <c r="CD97" s="351">
        <v>9545</v>
      </c>
      <c r="CE97" s="351">
        <v>9538</v>
      </c>
      <c r="CF97" s="351">
        <v>9583</v>
      </c>
      <c r="CG97" s="347">
        <v>9475</v>
      </c>
      <c r="CH97" s="347">
        <v>9433</v>
      </c>
      <c r="CI97" s="348">
        <v>9400</v>
      </c>
      <c r="CJ97" s="346">
        <v>9351</v>
      </c>
      <c r="CK97" s="347">
        <v>9384</v>
      </c>
      <c r="CL97" s="347">
        <v>9401</v>
      </c>
      <c r="CM97" s="347">
        <v>9454</v>
      </c>
      <c r="CN97" s="347">
        <v>9499</v>
      </c>
      <c r="CO97" s="347">
        <v>9608</v>
      </c>
      <c r="CP97" s="347">
        <v>9657</v>
      </c>
      <c r="CQ97" s="347">
        <v>9609</v>
      </c>
      <c r="CR97" s="347">
        <v>9605</v>
      </c>
      <c r="CS97" s="347">
        <v>9761</v>
      </c>
      <c r="CT97" s="347">
        <v>9755</v>
      </c>
      <c r="CU97" s="348">
        <v>9792</v>
      </c>
      <c r="CV97" s="346">
        <v>9773</v>
      </c>
      <c r="CW97" s="347">
        <v>9717</v>
      </c>
      <c r="CX97" s="347">
        <v>9746</v>
      </c>
      <c r="CY97" s="347">
        <v>9852</v>
      </c>
      <c r="CZ97" s="347">
        <v>9881</v>
      </c>
      <c r="DA97" s="347">
        <v>9895</v>
      </c>
      <c r="DB97" s="347">
        <v>9888</v>
      </c>
      <c r="DC97" s="347">
        <v>9865</v>
      </c>
      <c r="DD97" s="347">
        <v>9864</v>
      </c>
      <c r="DE97" s="347">
        <v>9873</v>
      </c>
      <c r="DF97" s="347">
        <v>9933</v>
      </c>
      <c r="DG97" s="348">
        <v>10201</v>
      </c>
      <c r="DH97" s="346">
        <v>10217</v>
      </c>
      <c r="DI97" s="347">
        <v>10229</v>
      </c>
      <c r="DJ97" s="347">
        <v>10242</v>
      </c>
      <c r="DK97" s="347">
        <v>10196</v>
      </c>
      <c r="DL97" s="347">
        <v>10116</v>
      </c>
      <c r="DM97" s="347">
        <v>10054</v>
      </c>
      <c r="DN97" s="347">
        <v>9993</v>
      </c>
      <c r="DO97" s="347">
        <v>9967</v>
      </c>
      <c r="DP97" s="347">
        <v>9998</v>
      </c>
      <c r="DQ97" s="347">
        <v>10232</v>
      </c>
      <c r="DR97" s="347">
        <v>10152</v>
      </c>
      <c r="DS97" s="350">
        <v>10173</v>
      </c>
      <c r="DT97" s="346">
        <v>10278</v>
      </c>
      <c r="DU97" s="347">
        <v>10475</v>
      </c>
      <c r="DV97" s="347">
        <v>10467</v>
      </c>
      <c r="DW97" s="347">
        <v>10486</v>
      </c>
      <c r="DX97" s="347">
        <v>10602</v>
      </c>
      <c r="DY97" s="347">
        <v>10609</v>
      </c>
      <c r="DZ97" s="347">
        <v>10645</v>
      </c>
      <c r="EA97" s="347">
        <v>10570</v>
      </c>
      <c r="EB97" s="347">
        <v>10567</v>
      </c>
      <c r="EC97" s="347">
        <v>10519</v>
      </c>
      <c r="ED97" s="347">
        <v>10433</v>
      </c>
      <c r="EE97" s="350">
        <v>10438</v>
      </c>
      <c r="EF97" s="346">
        <v>10467</v>
      </c>
      <c r="EG97" s="347">
        <v>10442</v>
      </c>
      <c r="EH97" s="347">
        <v>10389</v>
      </c>
      <c r="EI97" s="347">
        <v>10419</v>
      </c>
      <c r="EJ97" s="347">
        <v>10337</v>
      </c>
      <c r="EK97" s="347">
        <v>10317</v>
      </c>
      <c r="EL97" s="347">
        <v>10252</v>
      </c>
      <c r="EM97" s="347">
        <v>10283</v>
      </c>
      <c r="EN97" s="347">
        <v>10289</v>
      </c>
      <c r="EO97" s="347">
        <v>10351</v>
      </c>
      <c r="EP97" s="347">
        <v>10465</v>
      </c>
      <c r="EQ97" s="350">
        <v>10419</v>
      </c>
      <c r="ER97" s="346">
        <v>10470</v>
      </c>
      <c r="ES97" s="347">
        <v>10437</v>
      </c>
      <c r="ET97" s="347">
        <v>10385</v>
      </c>
      <c r="EU97" s="347">
        <v>10337</v>
      </c>
      <c r="EV97" s="347">
        <v>10260</v>
      </c>
      <c r="EW97" s="350">
        <v>10223</v>
      </c>
      <c r="EX97" s="350">
        <v>10375</v>
      </c>
      <c r="EY97" s="350">
        <v>10422</v>
      </c>
      <c r="EZ97" s="348">
        <v>10394</v>
      </c>
      <c r="FA97" s="348">
        <v>10411</v>
      </c>
      <c r="FB97" s="348">
        <v>10377</v>
      </c>
      <c r="FC97" s="348">
        <v>10480</v>
      </c>
      <c r="FD97" s="348">
        <v>10514</v>
      </c>
      <c r="FE97" s="348">
        <v>10509</v>
      </c>
      <c r="FF97" s="348">
        <v>10359</v>
      </c>
      <c r="FG97" s="348">
        <v>10315</v>
      </c>
      <c r="FH97" s="348">
        <v>10275</v>
      </c>
      <c r="FI97" s="348">
        <v>10237</v>
      </c>
      <c r="FJ97" s="348">
        <v>10228</v>
      </c>
      <c r="FK97" s="348">
        <v>10195</v>
      </c>
      <c r="FL97" s="348">
        <v>10210</v>
      </c>
      <c r="FM97" s="348"/>
      <c r="FN97" s="348"/>
      <c r="FO97" s="348"/>
      <c r="FP97" s="98">
        <v>15</v>
      </c>
      <c r="FQ97" s="82">
        <v>0.14691478942213515</v>
      </c>
      <c r="FR97" s="98">
        <v>-270</v>
      </c>
      <c r="FS97" s="82">
        <v>-2.5914195220270662</v>
      </c>
    </row>
    <row r="98" spans="1:175" ht="15" outlineLevel="2">
      <c r="A98" s="336">
        <v>652</v>
      </c>
      <c r="B98" s="51" t="s">
        <v>296</v>
      </c>
      <c r="C98" s="320" t="s">
        <v>401</v>
      </c>
      <c r="D98" s="346">
        <v>4997</v>
      </c>
      <c r="E98" s="347">
        <v>5000</v>
      </c>
      <c r="F98" s="347">
        <v>4989</v>
      </c>
      <c r="G98" s="347">
        <v>4888</v>
      </c>
      <c r="H98" s="347">
        <v>4869</v>
      </c>
      <c r="I98" s="347">
        <v>4925</v>
      </c>
      <c r="J98" s="347">
        <v>4816</v>
      </c>
      <c r="K98" s="347">
        <v>4876</v>
      </c>
      <c r="L98" s="347">
        <v>4758</v>
      </c>
      <c r="M98" s="347">
        <v>4828</v>
      </c>
      <c r="N98" s="347">
        <v>4827</v>
      </c>
      <c r="O98" s="348">
        <v>4817</v>
      </c>
      <c r="P98" s="346">
        <v>4819</v>
      </c>
      <c r="Q98" s="347">
        <v>4815</v>
      </c>
      <c r="R98" s="349">
        <v>4798</v>
      </c>
      <c r="S98" s="347">
        <v>4796</v>
      </c>
      <c r="T98" s="347">
        <v>4837</v>
      </c>
      <c r="U98" s="347">
        <v>4866</v>
      </c>
      <c r="V98" s="347">
        <v>4930</v>
      </c>
      <c r="W98" s="347">
        <v>4962</v>
      </c>
      <c r="X98" s="347">
        <v>5003</v>
      </c>
      <c r="Y98" s="347">
        <v>5042</v>
      </c>
      <c r="Z98" s="347">
        <v>5045</v>
      </c>
      <c r="AA98" s="348">
        <v>4995</v>
      </c>
      <c r="AB98" s="346">
        <v>5060</v>
      </c>
      <c r="AC98" s="347">
        <v>5070</v>
      </c>
      <c r="AD98" s="347">
        <v>5059</v>
      </c>
      <c r="AE98" s="347">
        <v>5040</v>
      </c>
      <c r="AF98" s="347">
        <v>5097</v>
      </c>
      <c r="AG98" s="347">
        <v>5055</v>
      </c>
      <c r="AH98" s="347">
        <v>5032</v>
      </c>
      <c r="AI98" s="347">
        <v>4993</v>
      </c>
      <c r="AJ98" s="347">
        <v>4965</v>
      </c>
      <c r="AK98" s="347">
        <v>5006</v>
      </c>
      <c r="AL98" s="347">
        <v>5029</v>
      </c>
      <c r="AM98" s="348">
        <v>5052</v>
      </c>
      <c r="AN98" s="346">
        <v>5010</v>
      </c>
      <c r="AO98" s="347">
        <v>4995</v>
      </c>
      <c r="AP98" s="347">
        <v>5019</v>
      </c>
      <c r="AQ98" s="347">
        <v>5007</v>
      </c>
      <c r="AR98" s="347">
        <v>5078</v>
      </c>
      <c r="AS98" s="347">
        <v>5072</v>
      </c>
      <c r="AT98" s="347">
        <v>5080</v>
      </c>
      <c r="AU98" s="347">
        <v>5075</v>
      </c>
      <c r="AV98" s="347">
        <v>5033</v>
      </c>
      <c r="AW98" s="347">
        <v>5045</v>
      </c>
      <c r="AX98" s="347">
        <v>5041</v>
      </c>
      <c r="AY98" s="348">
        <v>5058</v>
      </c>
      <c r="AZ98" s="346">
        <v>5086</v>
      </c>
      <c r="BA98" s="347">
        <v>5105</v>
      </c>
      <c r="BB98" s="347">
        <v>5078</v>
      </c>
      <c r="BC98" s="347">
        <v>5081</v>
      </c>
      <c r="BD98" s="347">
        <v>5077</v>
      </c>
      <c r="BE98" s="347">
        <v>5058</v>
      </c>
      <c r="BF98" s="347">
        <v>5102</v>
      </c>
      <c r="BG98" s="347">
        <v>5060</v>
      </c>
      <c r="BH98" s="347">
        <v>5053</v>
      </c>
      <c r="BI98" s="347">
        <v>5025</v>
      </c>
      <c r="BJ98" s="347">
        <v>5032</v>
      </c>
      <c r="BK98" s="348">
        <v>5059</v>
      </c>
      <c r="BL98" s="346">
        <v>5043</v>
      </c>
      <c r="BM98" s="351">
        <v>5086</v>
      </c>
      <c r="BN98" s="351">
        <v>5082</v>
      </c>
      <c r="BO98" s="351">
        <v>5091</v>
      </c>
      <c r="BP98" s="351">
        <v>5080</v>
      </c>
      <c r="BQ98" s="351">
        <v>5059</v>
      </c>
      <c r="BR98" s="351">
        <v>4990</v>
      </c>
      <c r="BS98" s="351">
        <v>4938</v>
      </c>
      <c r="BT98" s="351">
        <v>4911</v>
      </c>
      <c r="BU98" s="351">
        <v>4930</v>
      </c>
      <c r="BV98" s="351">
        <v>4963</v>
      </c>
      <c r="BW98" s="348">
        <v>4974</v>
      </c>
      <c r="BX98" s="346">
        <v>5006</v>
      </c>
      <c r="BY98" s="351">
        <v>5001</v>
      </c>
      <c r="BZ98" s="351">
        <v>5017</v>
      </c>
      <c r="CA98" s="351">
        <v>4976</v>
      </c>
      <c r="CB98" s="351">
        <v>4943</v>
      </c>
      <c r="CC98" s="351">
        <v>4928</v>
      </c>
      <c r="CD98" s="351">
        <v>4937</v>
      </c>
      <c r="CE98" s="351">
        <v>4949</v>
      </c>
      <c r="CF98" s="351">
        <v>4953</v>
      </c>
      <c r="CG98" s="347">
        <v>4929</v>
      </c>
      <c r="CH98" s="347">
        <v>4956</v>
      </c>
      <c r="CI98" s="348">
        <v>4949</v>
      </c>
      <c r="CJ98" s="346">
        <v>4872</v>
      </c>
      <c r="CK98" s="347">
        <v>4851</v>
      </c>
      <c r="CL98" s="347">
        <v>4836</v>
      </c>
      <c r="CM98" s="347">
        <v>4858</v>
      </c>
      <c r="CN98" s="347">
        <v>4870</v>
      </c>
      <c r="CO98" s="347">
        <v>4911</v>
      </c>
      <c r="CP98" s="347">
        <v>4991</v>
      </c>
      <c r="CQ98" s="347">
        <v>4985</v>
      </c>
      <c r="CR98" s="347">
        <v>4963</v>
      </c>
      <c r="CS98" s="347">
        <v>4962</v>
      </c>
      <c r="CT98" s="347">
        <v>4962</v>
      </c>
      <c r="CU98" s="348">
        <v>4996</v>
      </c>
      <c r="CV98" s="346">
        <v>4978</v>
      </c>
      <c r="CW98" s="347">
        <v>4960</v>
      </c>
      <c r="CX98" s="347">
        <v>4979</v>
      </c>
      <c r="CY98" s="347">
        <v>4956</v>
      </c>
      <c r="CZ98" s="347">
        <v>4955</v>
      </c>
      <c r="DA98" s="347">
        <v>4954</v>
      </c>
      <c r="DB98" s="347">
        <v>4931</v>
      </c>
      <c r="DC98" s="347">
        <v>4922</v>
      </c>
      <c r="DD98" s="347">
        <v>4945</v>
      </c>
      <c r="DE98" s="347">
        <v>4993</v>
      </c>
      <c r="DF98" s="347">
        <v>4979</v>
      </c>
      <c r="DG98" s="348">
        <v>5018</v>
      </c>
      <c r="DH98" s="346">
        <v>5025</v>
      </c>
      <c r="DI98" s="347">
        <v>5030</v>
      </c>
      <c r="DJ98" s="347">
        <v>5018</v>
      </c>
      <c r="DK98" s="347">
        <v>4986</v>
      </c>
      <c r="DL98" s="347">
        <v>4966</v>
      </c>
      <c r="DM98" s="347">
        <v>4926</v>
      </c>
      <c r="DN98" s="347">
        <v>4910</v>
      </c>
      <c r="DO98" s="347">
        <v>4933</v>
      </c>
      <c r="DP98" s="347">
        <v>4960</v>
      </c>
      <c r="DQ98" s="347">
        <v>4953</v>
      </c>
      <c r="DR98" s="347">
        <v>4932</v>
      </c>
      <c r="DS98" s="350">
        <v>5016</v>
      </c>
      <c r="DT98" s="346">
        <v>5061</v>
      </c>
      <c r="DU98" s="347">
        <v>5082</v>
      </c>
      <c r="DV98" s="347">
        <v>5099</v>
      </c>
      <c r="DW98" s="347">
        <v>5066</v>
      </c>
      <c r="DX98" s="347">
        <v>5073</v>
      </c>
      <c r="DY98" s="347">
        <v>5072</v>
      </c>
      <c r="DZ98" s="347">
        <v>5089</v>
      </c>
      <c r="EA98" s="347">
        <v>5057</v>
      </c>
      <c r="EB98" s="347">
        <v>5074</v>
      </c>
      <c r="EC98" s="347">
        <v>5068</v>
      </c>
      <c r="ED98" s="347">
        <v>5038</v>
      </c>
      <c r="EE98" s="350">
        <v>5029</v>
      </c>
      <c r="EF98" s="346">
        <v>5069</v>
      </c>
      <c r="EG98" s="347">
        <v>5097</v>
      </c>
      <c r="EH98" s="347">
        <v>5074</v>
      </c>
      <c r="EI98" s="347">
        <v>5040</v>
      </c>
      <c r="EJ98" s="347">
        <v>5019</v>
      </c>
      <c r="EK98" s="347">
        <v>5024</v>
      </c>
      <c r="EL98" s="347">
        <v>4996</v>
      </c>
      <c r="EM98" s="347">
        <v>5007</v>
      </c>
      <c r="EN98" s="347">
        <v>4997</v>
      </c>
      <c r="EO98" s="347">
        <v>4984</v>
      </c>
      <c r="EP98" s="347">
        <v>4982</v>
      </c>
      <c r="EQ98" s="350">
        <v>4974</v>
      </c>
      <c r="ER98" s="346">
        <v>5009</v>
      </c>
      <c r="ES98" s="347">
        <v>4982</v>
      </c>
      <c r="ET98" s="347">
        <v>4965</v>
      </c>
      <c r="EU98" s="347">
        <v>4972</v>
      </c>
      <c r="EV98" s="347">
        <v>4979</v>
      </c>
      <c r="EW98" s="350">
        <v>4963</v>
      </c>
      <c r="EX98" s="350">
        <v>4982</v>
      </c>
      <c r="EY98" s="350">
        <v>5009</v>
      </c>
      <c r="EZ98" s="348">
        <v>5006</v>
      </c>
      <c r="FA98" s="348">
        <v>5002</v>
      </c>
      <c r="FB98" s="348">
        <v>4993</v>
      </c>
      <c r="FC98" s="348">
        <v>5006</v>
      </c>
      <c r="FD98" s="348">
        <v>5023</v>
      </c>
      <c r="FE98" s="348">
        <v>5027</v>
      </c>
      <c r="FF98" s="348">
        <v>4994</v>
      </c>
      <c r="FG98" s="348">
        <v>4977</v>
      </c>
      <c r="FH98" s="348">
        <v>4952</v>
      </c>
      <c r="FI98" s="348">
        <v>4919</v>
      </c>
      <c r="FJ98" s="348">
        <v>4928</v>
      </c>
      <c r="FK98" s="348">
        <v>4942</v>
      </c>
      <c r="FL98" s="348">
        <v>4916</v>
      </c>
      <c r="FM98" s="348"/>
      <c r="FN98" s="348"/>
      <c r="FO98" s="348"/>
      <c r="FP98" s="98">
        <v>-26</v>
      </c>
      <c r="FQ98" s="82">
        <v>-0.52888527257933271</v>
      </c>
      <c r="FR98" s="98">
        <v>-90</v>
      </c>
      <c r="FS98" s="82">
        <v>-1.8094089264173705</v>
      </c>
    </row>
    <row r="99" spans="1:175" ht="15" outlineLevel="2">
      <c r="A99" s="336">
        <v>660</v>
      </c>
      <c r="B99" s="51" t="s">
        <v>296</v>
      </c>
      <c r="C99" s="320" t="s">
        <v>402</v>
      </c>
      <c r="D99" s="346">
        <v>8143</v>
      </c>
      <c r="E99" s="347">
        <v>8073</v>
      </c>
      <c r="F99" s="347">
        <v>8068</v>
      </c>
      <c r="G99" s="347">
        <v>8154</v>
      </c>
      <c r="H99" s="347">
        <v>8180</v>
      </c>
      <c r="I99" s="347">
        <v>8233</v>
      </c>
      <c r="J99" s="347">
        <v>8103</v>
      </c>
      <c r="K99" s="347">
        <v>8217</v>
      </c>
      <c r="L99" s="347">
        <v>8236</v>
      </c>
      <c r="M99" s="347">
        <v>8268</v>
      </c>
      <c r="N99" s="347">
        <v>8256</v>
      </c>
      <c r="O99" s="348">
        <v>8448</v>
      </c>
      <c r="P99" s="346">
        <v>8469</v>
      </c>
      <c r="Q99" s="347">
        <v>8533</v>
      </c>
      <c r="R99" s="349">
        <v>8671</v>
      </c>
      <c r="S99" s="347">
        <v>8420</v>
      </c>
      <c r="T99" s="347">
        <v>8466</v>
      </c>
      <c r="U99" s="347">
        <v>8676</v>
      </c>
      <c r="V99" s="347">
        <v>8780</v>
      </c>
      <c r="W99" s="347">
        <v>8803</v>
      </c>
      <c r="X99" s="347">
        <v>8831</v>
      </c>
      <c r="Y99" s="347">
        <v>8897</v>
      </c>
      <c r="Z99" s="347">
        <v>9015</v>
      </c>
      <c r="AA99" s="348">
        <v>8983</v>
      </c>
      <c r="AB99" s="346">
        <v>9018</v>
      </c>
      <c r="AC99" s="347">
        <v>9055</v>
      </c>
      <c r="AD99" s="347">
        <v>9127</v>
      </c>
      <c r="AE99" s="347">
        <v>9216</v>
      </c>
      <c r="AF99" s="347">
        <v>9241</v>
      </c>
      <c r="AG99" s="347">
        <v>9125</v>
      </c>
      <c r="AH99" s="347">
        <v>9115</v>
      </c>
      <c r="AI99" s="347">
        <v>9117</v>
      </c>
      <c r="AJ99" s="347">
        <v>9139</v>
      </c>
      <c r="AK99" s="347">
        <v>9161</v>
      </c>
      <c r="AL99" s="347">
        <v>9169</v>
      </c>
      <c r="AM99" s="348">
        <v>9285</v>
      </c>
      <c r="AN99" s="346">
        <v>9279</v>
      </c>
      <c r="AO99" s="347">
        <v>9327</v>
      </c>
      <c r="AP99" s="347">
        <v>9310</v>
      </c>
      <c r="AQ99" s="347">
        <v>9243</v>
      </c>
      <c r="AR99" s="347">
        <v>9428</v>
      </c>
      <c r="AS99" s="347">
        <v>9430</v>
      </c>
      <c r="AT99" s="347">
        <v>9458</v>
      </c>
      <c r="AU99" s="347">
        <v>9539</v>
      </c>
      <c r="AV99" s="347">
        <v>9423</v>
      </c>
      <c r="AW99" s="347">
        <v>9500</v>
      </c>
      <c r="AX99" s="347">
        <v>9509</v>
      </c>
      <c r="AY99" s="348">
        <v>9474</v>
      </c>
      <c r="AZ99" s="346">
        <v>9516</v>
      </c>
      <c r="BA99" s="347">
        <v>9650</v>
      </c>
      <c r="BB99" s="347">
        <v>9658</v>
      </c>
      <c r="BC99" s="347">
        <v>9595</v>
      </c>
      <c r="BD99" s="347">
        <v>9629</v>
      </c>
      <c r="BE99" s="347">
        <v>9552</v>
      </c>
      <c r="BF99" s="347">
        <v>9651</v>
      </c>
      <c r="BG99" s="347">
        <v>9601</v>
      </c>
      <c r="BH99" s="347">
        <v>9701</v>
      </c>
      <c r="BI99" s="347">
        <v>9627</v>
      </c>
      <c r="BJ99" s="347">
        <v>9705</v>
      </c>
      <c r="BK99" s="348">
        <v>9808</v>
      </c>
      <c r="BL99" s="346">
        <v>9844</v>
      </c>
      <c r="BM99" s="351">
        <v>9914</v>
      </c>
      <c r="BN99" s="351">
        <v>9934</v>
      </c>
      <c r="BO99" s="351">
        <v>9971</v>
      </c>
      <c r="BP99" s="351">
        <v>10030</v>
      </c>
      <c r="BQ99" s="351">
        <v>9957</v>
      </c>
      <c r="BR99" s="351">
        <v>9743</v>
      </c>
      <c r="BS99" s="351">
        <v>9656</v>
      </c>
      <c r="BT99" s="351">
        <v>9665</v>
      </c>
      <c r="BU99" s="351">
        <v>9739</v>
      </c>
      <c r="BV99" s="351">
        <v>9756</v>
      </c>
      <c r="BW99" s="348">
        <v>9776</v>
      </c>
      <c r="BX99" s="346">
        <v>9848</v>
      </c>
      <c r="BY99" s="351">
        <v>9796</v>
      </c>
      <c r="BZ99" s="351">
        <v>9773</v>
      </c>
      <c r="CA99" s="351">
        <v>9690</v>
      </c>
      <c r="CB99" s="351">
        <v>9682</v>
      </c>
      <c r="CC99" s="351">
        <v>9563</v>
      </c>
      <c r="CD99" s="351">
        <v>9583</v>
      </c>
      <c r="CE99" s="351">
        <v>9650</v>
      </c>
      <c r="CF99" s="351">
        <v>9702</v>
      </c>
      <c r="CG99" s="347">
        <v>9729</v>
      </c>
      <c r="CH99" s="347">
        <v>9733</v>
      </c>
      <c r="CI99" s="348">
        <v>9695</v>
      </c>
      <c r="CJ99" s="346">
        <v>9665</v>
      </c>
      <c r="CK99" s="347">
        <v>9628</v>
      </c>
      <c r="CL99" s="347">
        <v>9738</v>
      </c>
      <c r="CM99" s="347">
        <v>9726</v>
      </c>
      <c r="CN99" s="347">
        <v>9755</v>
      </c>
      <c r="CO99" s="347">
        <v>9842</v>
      </c>
      <c r="CP99" s="347">
        <v>9892</v>
      </c>
      <c r="CQ99" s="347">
        <v>9973</v>
      </c>
      <c r="CR99" s="347">
        <v>9996</v>
      </c>
      <c r="CS99" s="347">
        <v>9983</v>
      </c>
      <c r="CT99" s="347">
        <v>10058</v>
      </c>
      <c r="CU99" s="348">
        <v>10147</v>
      </c>
      <c r="CV99" s="346">
        <v>10130</v>
      </c>
      <c r="CW99" s="347">
        <v>10094</v>
      </c>
      <c r="CX99" s="347">
        <v>10117</v>
      </c>
      <c r="CY99" s="347">
        <v>10135</v>
      </c>
      <c r="CZ99" s="347">
        <v>10175</v>
      </c>
      <c r="DA99" s="347">
        <v>10106</v>
      </c>
      <c r="DB99" s="347">
        <v>10162</v>
      </c>
      <c r="DC99" s="347">
        <v>10177</v>
      </c>
      <c r="DD99" s="347">
        <v>10178</v>
      </c>
      <c r="DE99" s="347">
        <v>10171</v>
      </c>
      <c r="DF99" s="347">
        <v>10214</v>
      </c>
      <c r="DG99" s="348">
        <v>10227</v>
      </c>
      <c r="DH99" s="346">
        <v>10275</v>
      </c>
      <c r="DI99" s="347">
        <v>10279</v>
      </c>
      <c r="DJ99" s="347">
        <v>10280</v>
      </c>
      <c r="DK99" s="347">
        <v>10214</v>
      </c>
      <c r="DL99" s="347">
        <v>10137</v>
      </c>
      <c r="DM99" s="347">
        <v>10060</v>
      </c>
      <c r="DN99" s="347">
        <v>10024</v>
      </c>
      <c r="DO99" s="347">
        <v>9963</v>
      </c>
      <c r="DP99" s="347">
        <v>9980</v>
      </c>
      <c r="DQ99" s="347">
        <v>9947</v>
      </c>
      <c r="DR99" s="347">
        <v>9940</v>
      </c>
      <c r="DS99" s="350">
        <v>10059</v>
      </c>
      <c r="DT99" s="346">
        <v>10135</v>
      </c>
      <c r="DU99" s="347">
        <v>10328</v>
      </c>
      <c r="DV99" s="347">
        <v>10401</v>
      </c>
      <c r="DW99" s="347">
        <v>10435</v>
      </c>
      <c r="DX99" s="347">
        <v>10646</v>
      </c>
      <c r="DY99" s="347">
        <v>10662</v>
      </c>
      <c r="DZ99" s="347">
        <v>10684</v>
      </c>
      <c r="EA99" s="347">
        <v>10533</v>
      </c>
      <c r="EB99" s="347">
        <v>10549</v>
      </c>
      <c r="EC99" s="347">
        <v>10576</v>
      </c>
      <c r="ED99" s="347">
        <v>10501</v>
      </c>
      <c r="EE99" s="350">
        <v>10462</v>
      </c>
      <c r="EF99" s="346">
        <v>10457</v>
      </c>
      <c r="EG99" s="347">
        <v>10446</v>
      </c>
      <c r="EH99" s="347">
        <v>10371</v>
      </c>
      <c r="EI99" s="347">
        <v>10373</v>
      </c>
      <c r="EJ99" s="347">
        <v>10373</v>
      </c>
      <c r="EK99" s="347">
        <v>10376</v>
      </c>
      <c r="EL99" s="347">
        <v>10386</v>
      </c>
      <c r="EM99" s="347">
        <v>10356</v>
      </c>
      <c r="EN99" s="347">
        <v>10371</v>
      </c>
      <c r="EO99" s="347">
        <v>10343</v>
      </c>
      <c r="EP99" s="347">
        <v>10275</v>
      </c>
      <c r="EQ99" s="350">
        <v>10247</v>
      </c>
      <c r="ER99" s="346">
        <v>10300</v>
      </c>
      <c r="ES99" s="347">
        <v>10259</v>
      </c>
      <c r="ET99" s="347">
        <v>10220</v>
      </c>
      <c r="EU99" s="347">
        <v>10186</v>
      </c>
      <c r="EV99" s="347">
        <v>10207</v>
      </c>
      <c r="EW99" s="350">
        <v>10118</v>
      </c>
      <c r="EX99" s="350">
        <v>10357</v>
      </c>
      <c r="EY99" s="350">
        <v>10423</v>
      </c>
      <c r="EZ99" s="348">
        <v>10439</v>
      </c>
      <c r="FA99" s="348">
        <v>10470</v>
      </c>
      <c r="FB99" s="348">
        <v>10465</v>
      </c>
      <c r="FC99" s="348">
        <v>10479</v>
      </c>
      <c r="FD99" s="348">
        <v>10560</v>
      </c>
      <c r="FE99" s="348">
        <v>10542</v>
      </c>
      <c r="FF99" s="348">
        <v>10432</v>
      </c>
      <c r="FG99" s="348">
        <v>10393</v>
      </c>
      <c r="FH99" s="348">
        <v>10332</v>
      </c>
      <c r="FI99" s="348">
        <v>10316</v>
      </c>
      <c r="FJ99" s="348">
        <v>10350</v>
      </c>
      <c r="FK99" s="348">
        <v>10379</v>
      </c>
      <c r="FL99" s="348">
        <v>10335</v>
      </c>
      <c r="FM99" s="348"/>
      <c r="FN99" s="348"/>
      <c r="FO99" s="348"/>
      <c r="FP99" s="98">
        <v>-44</v>
      </c>
      <c r="FQ99" s="82">
        <v>-0.42573778422835029</v>
      </c>
      <c r="FR99" s="98">
        <v>-144</v>
      </c>
      <c r="FS99" s="82">
        <v>-1.4052893529813604</v>
      </c>
    </row>
    <row r="100" spans="1:175" ht="15" outlineLevel="2">
      <c r="A100" s="336">
        <v>667</v>
      </c>
      <c r="B100" s="51" t="s">
        <v>296</v>
      </c>
      <c r="C100" s="320" t="s">
        <v>403</v>
      </c>
      <c r="D100" s="346">
        <v>9431</v>
      </c>
      <c r="E100" s="347">
        <v>9413</v>
      </c>
      <c r="F100" s="347">
        <v>9445</v>
      </c>
      <c r="G100" s="347">
        <v>9359</v>
      </c>
      <c r="H100" s="347">
        <v>9309</v>
      </c>
      <c r="I100" s="347">
        <v>9386</v>
      </c>
      <c r="J100" s="347">
        <v>9091</v>
      </c>
      <c r="K100" s="347">
        <v>9316</v>
      </c>
      <c r="L100" s="347">
        <v>9034</v>
      </c>
      <c r="M100" s="347">
        <v>9000</v>
      </c>
      <c r="N100" s="347">
        <v>8967</v>
      </c>
      <c r="O100" s="348">
        <v>8996</v>
      </c>
      <c r="P100" s="346">
        <v>9188</v>
      </c>
      <c r="Q100" s="347">
        <v>9257</v>
      </c>
      <c r="R100" s="349">
        <v>9214</v>
      </c>
      <c r="S100" s="347">
        <v>9297</v>
      </c>
      <c r="T100" s="347">
        <v>9369</v>
      </c>
      <c r="U100" s="347">
        <v>9282</v>
      </c>
      <c r="V100" s="347">
        <v>9248</v>
      </c>
      <c r="W100" s="347">
        <v>9215</v>
      </c>
      <c r="X100" s="347">
        <v>9257</v>
      </c>
      <c r="Y100" s="347">
        <v>9321</v>
      </c>
      <c r="Z100" s="347">
        <v>9289</v>
      </c>
      <c r="AA100" s="348">
        <v>9109</v>
      </c>
      <c r="AB100" s="346">
        <v>9124</v>
      </c>
      <c r="AC100" s="347">
        <v>9195</v>
      </c>
      <c r="AD100" s="347">
        <v>9156</v>
      </c>
      <c r="AE100" s="347">
        <v>9106</v>
      </c>
      <c r="AF100" s="347">
        <v>9217</v>
      </c>
      <c r="AG100" s="347">
        <v>9266</v>
      </c>
      <c r="AH100" s="347">
        <v>9270</v>
      </c>
      <c r="AI100" s="347">
        <v>9251</v>
      </c>
      <c r="AJ100" s="347">
        <v>9208</v>
      </c>
      <c r="AK100" s="347">
        <v>9267</v>
      </c>
      <c r="AL100" s="347">
        <v>9198</v>
      </c>
      <c r="AM100" s="348">
        <v>9232</v>
      </c>
      <c r="AN100" s="346">
        <v>9216</v>
      </c>
      <c r="AO100" s="347">
        <v>9376</v>
      </c>
      <c r="AP100" s="347">
        <v>9425</v>
      </c>
      <c r="AQ100" s="347">
        <v>9396</v>
      </c>
      <c r="AR100" s="347">
        <v>9489</v>
      </c>
      <c r="AS100" s="347">
        <v>9418</v>
      </c>
      <c r="AT100" s="347">
        <v>9479</v>
      </c>
      <c r="AU100" s="347">
        <v>9482</v>
      </c>
      <c r="AV100" s="347">
        <v>9423</v>
      </c>
      <c r="AW100" s="347">
        <v>9390</v>
      </c>
      <c r="AX100" s="347">
        <v>9379</v>
      </c>
      <c r="AY100" s="348">
        <v>9356</v>
      </c>
      <c r="AZ100" s="346">
        <v>9472</v>
      </c>
      <c r="BA100" s="347">
        <v>9506</v>
      </c>
      <c r="BB100" s="347">
        <v>9377</v>
      </c>
      <c r="BC100" s="347">
        <v>9392</v>
      </c>
      <c r="BD100" s="347">
        <v>9392</v>
      </c>
      <c r="BE100" s="347">
        <v>9336</v>
      </c>
      <c r="BF100" s="347">
        <v>9312</v>
      </c>
      <c r="BG100" s="347">
        <v>9234</v>
      </c>
      <c r="BH100" s="347">
        <v>9337</v>
      </c>
      <c r="BI100" s="347">
        <v>9334</v>
      </c>
      <c r="BJ100" s="347">
        <v>9404</v>
      </c>
      <c r="BK100" s="348">
        <v>9501</v>
      </c>
      <c r="BL100" s="346">
        <v>9483</v>
      </c>
      <c r="BM100" s="351">
        <v>9473</v>
      </c>
      <c r="BN100" s="351">
        <v>9539</v>
      </c>
      <c r="BO100" s="351">
        <v>9491</v>
      </c>
      <c r="BP100" s="351">
        <v>9506</v>
      </c>
      <c r="BQ100" s="351">
        <v>9447</v>
      </c>
      <c r="BR100" s="351">
        <v>9336</v>
      </c>
      <c r="BS100" s="351">
        <v>9275</v>
      </c>
      <c r="BT100" s="351">
        <v>9203</v>
      </c>
      <c r="BU100" s="351">
        <v>9197</v>
      </c>
      <c r="BV100" s="351">
        <v>9153</v>
      </c>
      <c r="BW100" s="348">
        <v>9229</v>
      </c>
      <c r="BX100" s="346">
        <v>9299</v>
      </c>
      <c r="BY100" s="351">
        <v>9319</v>
      </c>
      <c r="BZ100" s="351">
        <v>9236</v>
      </c>
      <c r="CA100" s="351">
        <v>9180</v>
      </c>
      <c r="CB100" s="351">
        <v>9158</v>
      </c>
      <c r="CC100" s="351">
        <v>9081</v>
      </c>
      <c r="CD100" s="351">
        <v>9089</v>
      </c>
      <c r="CE100" s="351">
        <v>9114</v>
      </c>
      <c r="CF100" s="351">
        <v>9061</v>
      </c>
      <c r="CG100" s="347">
        <v>9034</v>
      </c>
      <c r="CH100" s="347">
        <v>8998</v>
      </c>
      <c r="CI100" s="348">
        <v>8970</v>
      </c>
      <c r="CJ100" s="346">
        <v>8950</v>
      </c>
      <c r="CK100" s="347">
        <v>8989</v>
      </c>
      <c r="CL100" s="347">
        <v>8970</v>
      </c>
      <c r="CM100" s="347">
        <v>8962</v>
      </c>
      <c r="CN100" s="347">
        <v>9014</v>
      </c>
      <c r="CO100" s="347">
        <v>9104</v>
      </c>
      <c r="CP100" s="347">
        <v>9139</v>
      </c>
      <c r="CQ100" s="347">
        <v>8996</v>
      </c>
      <c r="CR100" s="347">
        <v>9121</v>
      </c>
      <c r="CS100" s="347">
        <v>9099</v>
      </c>
      <c r="CT100" s="347">
        <v>9121</v>
      </c>
      <c r="CU100" s="348">
        <v>9146</v>
      </c>
      <c r="CV100" s="346">
        <v>9136</v>
      </c>
      <c r="CW100" s="347">
        <v>9119</v>
      </c>
      <c r="CX100" s="347">
        <v>9117</v>
      </c>
      <c r="CY100" s="347">
        <v>9095</v>
      </c>
      <c r="CZ100" s="347">
        <v>9156</v>
      </c>
      <c r="DA100" s="347">
        <v>9115</v>
      </c>
      <c r="DB100" s="347">
        <v>9092</v>
      </c>
      <c r="DC100" s="347">
        <v>9048</v>
      </c>
      <c r="DD100" s="347">
        <v>9051</v>
      </c>
      <c r="DE100" s="347">
        <v>8988</v>
      </c>
      <c r="DF100" s="347">
        <v>9149</v>
      </c>
      <c r="DG100" s="348">
        <v>9117</v>
      </c>
      <c r="DH100" s="346">
        <v>9116</v>
      </c>
      <c r="DI100" s="347">
        <v>9070</v>
      </c>
      <c r="DJ100" s="347">
        <v>9126</v>
      </c>
      <c r="DK100" s="347">
        <v>9116</v>
      </c>
      <c r="DL100" s="347">
        <v>9048</v>
      </c>
      <c r="DM100" s="347">
        <v>9003</v>
      </c>
      <c r="DN100" s="347">
        <v>8963</v>
      </c>
      <c r="DO100" s="347">
        <v>8982</v>
      </c>
      <c r="DP100" s="347">
        <v>9027</v>
      </c>
      <c r="DQ100" s="347">
        <v>8986</v>
      </c>
      <c r="DR100" s="347">
        <v>8950</v>
      </c>
      <c r="DS100" s="350">
        <v>9044</v>
      </c>
      <c r="DT100" s="346">
        <v>9134</v>
      </c>
      <c r="DU100" s="347">
        <v>9334</v>
      </c>
      <c r="DV100" s="347">
        <v>9427</v>
      </c>
      <c r="DW100" s="347">
        <v>9446</v>
      </c>
      <c r="DX100" s="347">
        <v>9564</v>
      </c>
      <c r="DY100" s="347">
        <v>9577</v>
      </c>
      <c r="DZ100" s="347">
        <v>9607</v>
      </c>
      <c r="EA100" s="347">
        <v>9501</v>
      </c>
      <c r="EB100" s="347">
        <v>9551</v>
      </c>
      <c r="EC100" s="347">
        <v>9551</v>
      </c>
      <c r="ED100" s="347">
        <v>9552</v>
      </c>
      <c r="EE100" s="350">
        <v>9566</v>
      </c>
      <c r="EF100" s="346">
        <v>9623</v>
      </c>
      <c r="EG100" s="347">
        <v>9645</v>
      </c>
      <c r="EH100" s="347">
        <v>9570</v>
      </c>
      <c r="EI100" s="347">
        <v>9562</v>
      </c>
      <c r="EJ100" s="347">
        <v>9540</v>
      </c>
      <c r="EK100" s="347">
        <v>9542</v>
      </c>
      <c r="EL100" s="347">
        <v>9612</v>
      </c>
      <c r="EM100" s="347">
        <v>9649</v>
      </c>
      <c r="EN100" s="347">
        <v>9626</v>
      </c>
      <c r="EO100" s="347">
        <v>9620</v>
      </c>
      <c r="EP100" s="347">
        <v>9648</v>
      </c>
      <c r="EQ100" s="350">
        <v>9641</v>
      </c>
      <c r="ER100" s="346">
        <v>9696</v>
      </c>
      <c r="ES100" s="347">
        <v>9663</v>
      </c>
      <c r="ET100" s="347">
        <v>9684</v>
      </c>
      <c r="EU100" s="347">
        <v>9660</v>
      </c>
      <c r="EV100" s="347">
        <v>9667</v>
      </c>
      <c r="EW100" s="350">
        <v>9596</v>
      </c>
      <c r="EX100" s="350">
        <v>9871</v>
      </c>
      <c r="EY100" s="350">
        <v>9939</v>
      </c>
      <c r="EZ100" s="348">
        <v>9886</v>
      </c>
      <c r="FA100" s="348">
        <v>9887</v>
      </c>
      <c r="FB100" s="348">
        <v>9886</v>
      </c>
      <c r="FC100" s="348">
        <v>9957</v>
      </c>
      <c r="FD100" s="348">
        <v>9992</v>
      </c>
      <c r="FE100" s="348">
        <v>10009</v>
      </c>
      <c r="FF100" s="348">
        <v>9971</v>
      </c>
      <c r="FG100" s="348">
        <v>9955</v>
      </c>
      <c r="FH100" s="348">
        <v>9983</v>
      </c>
      <c r="FI100" s="348">
        <v>9993</v>
      </c>
      <c r="FJ100" s="348">
        <v>10000</v>
      </c>
      <c r="FK100" s="348">
        <v>10047</v>
      </c>
      <c r="FL100" s="348">
        <v>10028</v>
      </c>
      <c r="FM100" s="348"/>
      <c r="FN100" s="348"/>
      <c r="FO100" s="348"/>
      <c r="FP100" s="98">
        <v>-19</v>
      </c>
      <c r="FQ100" s="82">
        <v>-0.18946948544076586</v>
      </c>
      <c r="FR100" s="98">
        <v>71</v>
      </c>
      <c r="FS100" s="82">
        <v>0.73643812882481074</v>
      </c>
    </row>
    <row r="101" spans="1:175" ht="15" outlineLevel="2">
      <c r="A101" s="336">
        <v>674</v>
      </c>
      <c r="B101" s="51" t="s">
        <v>296</v>
      </c>
      <c r="C101" s="320" t="s">
        <v>404</v>
      </c>
      <c r="D101" s="346">
        <v>14511</v>
      </c>
      <c r="E101" s="347">
        <v>14640</v>
      </c>
      <c r="F101" s="347">
        <v>14674</v>
      </c>
      <c r="G101" s="347">
        <v>15125</v>
      </c>
      <c r="H101" s="347">
        <v>15309</v>
      </c>
      <c r="I101" s="347">
        <v>15291</v>
      </c>
      <c r="J101" s="347">
        <v>15194</v>
      </c>
      <c r="K101" s="347">
        <v>15264</v>
      </c>
      <c r="L101" s="347">
        <v>15307</v>
      </c>
      <c r="M101" s="347">
        <v>15320</v>
      </c>
      <c r="N101" s="347">
        <v>15285</v>
      </c>
      <c r="O101" s="348">
        <v>15351</v>
      </c>
      <c r="P101" s="346">
        <v>15201</v>
      </c>
      <c r="Q101" s="347">
        <v>15171</v>
      </c>
      <c r="R101" s="349">
        <v>15128</v>
      </c>
      <c r="S101" s="347">
        <v>13643</v>
      </c>
      <c r="T101" s="347">
        <v>15186</v>
      </c>
      <c r="U101" s="347">
        <v>15193</v>
      </c>
      <c r="V101" s="347">
        <v>15154</v>
      </c>
      <c r="W101" s="347">
        <v>15179</v>
      </c>
      <c r="X101" s="347">
        <v>15188</v>
      </c>
      <c r="Y101" s="347">
        <v>15213</v>
      </c>
      <c r="Z101" s="347">
        <v>15221</v>
      </c>
      <c r="AA101" s="348">
        <v>15137</v>
      </c>
      <c r="AB101" s="346">
        <v>14983</v>
      </c>
      <c r="AC101" s="347">
        <v>15204</v>
      </c>
      <c r="AD101" s="347">
        <v>15001</v>
      </c>
      <c r="AE101" s="347">
        <v>15049</v>
      </c>
      <c r="AF101" s="347">
        <v>14984</v>
      </c>
      <c r="AG101" s="347">
        <v>14886</v>
      </c>
      <c r="AH101" s="347">
        <v>14863</v>
      </c>
      <c r="AI101" s="347">
        <v>14826</v>
      </c>
      <c r="AJ101" s="347">
        <v>14756</v>
      </c>
      <c r="AK101" s="347">
        <v>14812</v>
      </c>
      <c r="AL101" s="347">
        <v>14780</v>
      </c>
      <c r="AM101" s="348">
        <v>14768</v>
      </c>
      <c r="AN101" s="346">
        <v>14770</v>
      </c>
      <c r="AO101" s="347">
        <v>14713</v>
      </c>
      <c r="AP101" s="347">
        <v>14722</v>
      </c>
      <c r="AQ101" s="347">
        <v>14622</v>
      </c>
      <c r="AR101" s="347">
        <v>14713</v>
      </c>
      <c r="AS101" s="347">
        <v>14647</v>
      </c>
      <c r="AT101" s="347">
        <v>14643</v>
      </c>
      <c r="AU101" s="347">
        <v>14589</v>
      </c>
      <c r="AV101" s="347">
        <v>14568</v>
      </c>
      <c r="AW101" s="347">
        <v>14502</v>
      </c>
      <c r="AX101" s="347">
        <v>14477</v>
      </c>
      <c r="AY101" s="348">
        <v>14397</v>
      </c>
      <c r="AZ101" s="346">
        <v>14373</v>
      </c>
      <c r="BA101" s="347">
        <v>14347</v>
      </c>
      <c r="BB101" s="347">
        <v>14248</v>
      </c>
      <c r="BC101" s="347">
        <v>14146</v>
      </c>
      <c r="BD101" s="347">
        <v>14000</v>
      </c>
      <c r="BE101" s="347">
        <v>13964</v>
      </c>
      <c r="BF101" s="347">
        <v>13842</v>
      </c>
      <c r="BG101" s="347">
        <v>13670</v>
      </c>
      <c r="BH101" s="347">
        <v>13667</v>
      </c>
      <c r="BI101" s="347">
        <v>13517</v>
      </c>
      <c r="BJ101" s="347">
        <v>13474</v>
      </c>
      <c r="BK101" s="348">
        <v>13514</v>
      </c>
      <c r="BL101" s="346">
        <v>13461</v>
      </c>
      <c r="BM101" s="351">
        <v>13427</v>
      </c>
      <c r="BN101" s="351">
        <v>13393</v>
      </c>
      <c r="BO101" s="351">
        <v>13394</v>
      </c>
      <c r="BP101" s="351">
        <v>13369</v>
      </c>
      <c r="BQ101" s="351">
        <v>13293</v>
      </c>
      <c r="BR101" s="351">
        <v>13044</v>
      </c>
      <c r="BS101" s="351">
        <v>12928</v>
      </c>
      <c r="BT101" s="351">
        <v>12870</v>
      </c>
      <c r="BU101" s="351">
        <v>12789</v>
      </c>
      <c r="BV101" s="351">
        <v>12697</v>
      </c>
      <c r="BW101" s="348">
        <v>12703</v>
      </c>
      <c r="BX101" s="346">
        <v>12728</v>
      </c>
      <c r="BY101" s="351">
        <v>12663</v>
      </c>
      <c r="BZ101" s="351">
        <v>12557</v>
      </c>
      <c r="CA101" s="351">
        <v>12497</v>
      </c>
      <c r="CB101" s="351">
        <v>12451</v>
      </c>
      <c r="CC101" s="351">
        <v>12375</v>
      </c>
      <c r="CD101" s="351">
        <v>12298</v>
      </c>
      <c r="CE101" s="351">
        <v>12280</v>
      </c>
      <c r="CF101" s="351">
        <v>12220</v>
      </c>
      <c r="CG101" s="347">
        <v>12203</v>
      </c>
      <c r="CH101" s="347">
        <v>12193</v>
      </c>
      <c r="CI101" s="348">
        <v>12140</v>
      </c>
      <c r="CJ101" s="346">
        <v>12112</v>
      </c>
      <c r="CK101" s="347">
        <v>12119</v>
      </c>
      <c r="CL101" s="347">
        <v>12109</v>
      </c>
      <c r="CM101" s="347">
        <v>12090</v>
      </c>
      <c r="CN101" s="347">
        <v>12053</v>
      </c>
      <c r="CO101" s="347">
        <v>12194</v>
      </c>
      <c r="CP101" s="347">
        <v>12292</v>
      </c>
      <c r="CQ101" s="347">
        <v>12322</v>
      </c>
      <c r="CR101" s="347">
        <v>12277</v>
      </c>
      <c r="CS101" s="347">
        <v>12292</v>
      </c>
      <c r="CT101" s="347">
        <v>12272</v>
      </c>
      <c r="CU101" s="348">
        <v>12269</v>
      </c>
      <c r="CV101" s="346">
        <v>12232</v>
      </c>
      <c r="CW101" s="347">
        <v>12212</v>
      </c>
      <c r="CX101" s="347">
        <v>12228</v>
      </c>
      <c r="CY101" s="347">
        <v>12266</v>
      </c>
      <c r="CZ101" s="347">
        <v>12189</v>
      </c>
      <c r="DA101" s="347">
        <v>12179</v>
      </c>
      <c r="DB101" s="347">
        <v>12179</v>
      </c>
      <c r="DC101" s="347">
        <v>12125</v>
      </c>
      <c r="DD101" s="347">
        <v>12141</v>
      </c>
      <c r="DE101" s="347">
        <v>12106</v>
      </c>
      <c r="DF101" s="347">
        <v>12167</v>
      </c>
      <c r="DG101" s="348">
        <v>12128</v>
      </c>
      <c r="DH101" s="346">
        <v>12064</v>
      </c>
      <c r="DI101" s="347">
        <v>11930</v>
      </c>
      <c r="DJ101" s="347">
        <v>12006</v>
      </c>
      <c r="DK101" s="347">
        <v>11947</v>
      </c>
      <c r="DL101" s="347">
        <v>11958</v>
      </c>
      <c r="DM101" s="347">
        <v>11904</v>
      </c>
      <c r="DN101" s="347">
        <v>11850</v>
      </c>
      <c r="DO101" s="347">
        <v>11828</v>
      </c>
      <c r="DP101" s="347">
        <v>11858</v>
      </c>
      <c r="DQ101" s="347">
        <v>11826</v>
      </c>
      <c r="DR101" s="347">
        <v>11824</v>
      </c>
      <c r="DS101" s="350">
        <v>11942</v>
      </c>
      <c r="DT101" s="346">
        <v>11933</v>
      </c>
      <c r="DU101" s="347">
        <v>11968</v>
      </c>
      <c r="DV101" s="347">
        <v>11974</v>
      </c>
      <c r="DW101" s="347">
        <v>11977</v>
      </c>
      <c r="DX101" s="347">
        <v>12081</v>
      </c>
      <c r="DY101" s="347">
        <v>12131</v>
      </c>
      <c r="DZ101" s="347">
        <v>12139</v>
      </c>
      <c r="EA101" s="347">
        <v>11997</v>
      </c>
      <c r="EB101" s="347">
        <v>11998</v>
      </c>
      <c r="EC101" s="347">
        <v>11978</v>
      </c>
      <c r="ED101" s="347">
        <v>11912</v>
      </c>
      <c r="EE101" s="350">
        <v>11797</v>
      </c>
      <c r="EF101" s="346">
        <v>11761</v>
      </c>
      <c r="EG101" s="347">
        <v>11754</v>
      </c>
      <c r="EH101" s="347">
        <v>11710</v>
      </c>
      <c r="EI101" s="347">
        <v>11634</v>
      </c>
      <c r="EJ101" s="347">
        <v>11549</v>
      </c>
      <c r="EK101" s="347">
        <v>11567</v>
      </c>
      <c r="EL101" s="347">
        <v>11559</v>
      </c>
      <c r="EM101" s="347">
        <v>11595</v>
      </c>
      <c r="EN101" s="347">
        <v>11573</v>
      </c>
      <c r="EO101" s="347">
        <v>11515</v>
      </c>
      <c r="EP101" s="347">
        <v>11508</v>
      </c>
      <c r="EQ101" s="350">
        <v>11513</v>
      </c>
      <c r="ER101" s="346">
        <v>11485</v>
      </c>
      <c r="ES101" s="347">
        <v>11434</v>
      </c>
      <c r="ET101" s="347">
        <v>11430</v>
      </c>
      <c r="EU101" s="347">
        <v>11411</v>
      </c>
      <c r="EV101" s="347">
        <v>11397</v>
      </c>
      <c r="EW101" s="350">
        <v>11376</v>
      </c>
      <c r="EX101" s="350">
        <v>11559</v>
      </c>
      <c r="EY101" s="350">
        <v>11578</v>
      </c>
      <c r="EZ101" s="348">
        <v>11548</v>
      </c>
      <c r="FA101" s="348">
        <v>11608</v>
      </c>
      <c r="FB101" s="348">
        <v>11555</v>
      </c>
      <c r="FC101" s="348">
        <v>11727</v>
      </c>
      <c r="FD101" s="348">
        <v>11771</v>
      </c>
      <c r="FE101" s="348">
        <v>11753</v>
      </c>
      <c r="FF101" s="348">
        <v>11752</v>
      </c>
      <c r="FG101" s="348">
        <v>11742</v>
      </c>
      <c r="FH101" s="348">
        <v>11702</v>
      </c>
      <c r="FI101" s="348">
        <v>11687</v>
      </c>
      <c r="FJ101" s="348">
        <v>11715</v>
      </c>
      <c r="FK101" s="348">
        <v>11736</v>
      </c>
      <c r="FL101" s="348">
        <v>11748</v>
      </c>
      <c r="FM101" s="348"/>
      <c r="FN101" s="348"/>
      <c r="FO101" s="348"/>
      <c r="FP101" s="98">
        <v>12</v>
      </c>
      <c r="FQ101" s="82">
        <v>0.10214504596527069</v>
      </c>
      <c r="FR101" s="98">
        <v>21</v>
      </c>
      <c r="FS101" s="82">
        <v>0.18240250152002085</v>
      </c>
    </row>
    <row r="102" spans="1:175" ht="15" outlineLevel="2">
      <c r="A102" s="336">
        <v>697</v>
      </c>
      <c r="B102" s="51" t="s">
        <v>296</v>
      </c>
      <c r="C102" s="320" t="s">
        <v>405</v>
      </c>
      <c r="D102" s="346">
        <v>14691</v>
      </c>
      <c r="E102" s="347">
        <v>14764</v>
      </c>
      <c r="F102" s="347">
        <v>14731</v>
      </c>
      <c r="G102" s="347">
        <v>14730</v>
      </c>
      <c r="H102" s="347">
        <v>14659</v>
      </c>
      <c r="I102" s="347">
        <v>14643</v>
      </c>
      <c r="J102" s="347">
        <v>14556</v>
      </c>
      <c r="K102" s="347">
        <v>14621</v>
      </c>
      <c r="L102" s="347">
        <v>14704</v>
      </c>
      <c r="M102" s="347">
        <v>14792</v>
      </c>
      <c r="N102" s="347">
        <v>14737</v>
      </c>
      <c r="O102" s="348">
        <v>14833</v>
      </c>
      <c r="P102" s="346">
        <v>14867</v>
      </c>
      <c r="Q102" s="347">
        <v>14912</v>
      </c>
      <c r="R102" s="349">
        <v>14952</v>
      </c>
      <c r="S102" s="347">
        <v>14912</v>
      </c>
      <c r="T102" s="347">
        <v>15077</v>
      </c>
      <c r="U102" s="347">
        <v>15100</v>
      </c>
      <c r="V102" s="347">
        <v>15076</v>
      </c>
      <c r="W102" s="347">
        <v>14916</v>
      </c>
      <c r="X102" s="347">
        <v>14914</v>
      </c>
      <c r="Y102" s="347">
        <v>15041</v>
      </c>
      <c r="Z102" s="347">
        <v>15193</v>
      </c>
      <c r="AA102" s="348">
        <v>15095</v>
      </c>
      <c r="AB102" s="346">
        <v>15183</v>
      </c>
      <c r="AC102" s="347">
        <v>15270</v>
      </c>
      <c r="AD102" s="347">
        <v>15282</v>
      </c>
      <c r="AE102" s="347">
        <v>15300</v>
      </c>
      <c r="AF102" s="347">
        <v>15180</v>
      </c>
      <c r="AG102" s="347">
        <v>15081</v>
      </c>
      <c r="AH102" s="347">
        <v>15049</v>
      </c>
      <c r="AI102" s="347">
        <v>15090</v>
      </c>
      <c r="AJ102" s="347">
        <v>15050</v>
      </c>
      <c r="AK102" s="347">
        <v>15136</v>
      </c>
      <c r="AL102" s="347">
        <v>15115</v>
      </c>
      <c r="AM102" s="348">
        <v>15141</v>
      </c>
      <c r="AN102" s="346">
        <v>15122</v>
      </c>
      <c r="AO102" s="347">
        <v>15178</v>
      </c>
      <c r="AP102" s="347">
        <v>15265</v>
      </c>
      <c r="AQ102" s="347">
        <v>15339</v>
      </c>
      <c r="AR102" s="347">
        <v>15449</v>
      </c>
      <c r="AS102" s="347">
        <v>15455</v>
      </c>
      <c r="AT102" s="347">
        <v>15445</v>
      </c>
      <c r="AU102" s="347">
        <v>15486</v>
      </c>
      <c r="AV102" s="347">
        <v>15406</v>
      </c>
      <c r="AW102" s="347">
        <v>15441</v>
      </c>
      <c r="AX102" s="347">
        <v>15436</v>
      </c>
      <c r="AY102" s="348">
        <v>15504</v>
      </c>
      <c r="AZ102" s="346">
        <v>15529</v>
      </c>
      <c r="BA102" s="347">
        <v>15643</v>
      </c>
      <c r="BB102" s="347">
        <v>15541</v>
      </c>
      <c r="BC102" s="347">
        <v>15529</v>
      </c>
      <c r="BD102" s="347">
        <v>15524</v>
      </c>
      <c r="BE102" s="347">
        <v>15407</v>
      </c>
      <c r="BF102" s="347">
        <v>15353</v>
      </c>
      <c r="BG102" s="347">
        <v>15183</v>
      </c>
      <c r="BH102" s="347">
        <v>15252</v>
      </c>
      <c r="BI102" s="347">
        <v>15124</v>
      </c>
      <c r="BJ102" s="347">
        <v>15129</v>
      </c>
      <c r="BK102" s="348">
        <v>15205</v>
      </c>
      <c r="BL102" s="346">
        <v>15225</v>
      </c>
      <c r="BM102" s="351">
        <v>15240</v>
      </c>
      <c r="BN102" s="351">
        <v>15245</v>
      </c>
      <c r="BO102" s="351">
        <v>15235</v>
      </c>
      <c r="BP102" s="351">
        <v>15247</v>
      </c>
      <c r="BQ102" s="351">
        <v>15220</v>
      </c>
      <c r="BR102" s="351">
        <v>14969</v>
      </c>
      <c r="BS102" s="351">
        <v>14844</v>
      </c>
      <c r="BT102" s="351">
        <v>14773</v>
      </c>
      <c r="BU102" s="351">
        <v>14707</v>
      </c>
      <c r="BV102" s="351">
        <v>14735</v>
      </c>
      <c r="BW102" s="348">
        <v>14813</v>
      </c>
      <c r="BX102" s="346">
        <v>14882</v>
      </c>
      <c r="BY102" s="351">
        <v>14857</v>
      </c>
      <c r="BZ102" s="351">
        <v>14632</v>
      </c>
      <c r="CA102" s="351">
        <v>14494</v>
      </c>
      <c r="CB102" s="351">
        <v>14451</v>
      </c>
      <c r="CC102" s="351">
        <v>14317</v>
      </c>
      <c r="CD102" s="351">
        <v>14245</v>
      </c>
      <c r="CE102" s="351">
        <v>14282</v>
      </c>
      <c r="CF102" s="351">
        <v>14197</v>
      </c>
      <c r="CG102" s="347">
        <v>14176</v>
      </c>
      <c r="CH102" s="347">
        <v>14151</v>
      </c>
      <c r="CI102" s="348">
        <v>14104</v>
      </c>
      <c r="CJ102" s="346">
        <v>14065</v>
      </c>
      <c r="CK102" s="347">
        <v>14086</v>
      </c>
      <c r="CL102" s="347">
        <v>14079</v>
      </c>
      <c r="CM102" s="347">
        <v>14075</v>
      </c>
      <c r="CN102" s="347">
        <v>14082</v>
      </c>
      <c r="CO102" s="347">
        <v>14226</v>
      </c>
      <c r="CP102" s="347">
        <v>14339</v>
      </c>
      <c r="CQ102" s="347">
        <v>14400</v>
      </c>
      <c r="CR102" s="347">
        <v>14348</v>
      </c>
      <c r="CS102" s="347">
        <v>14378</v>
      </c>
      <c r="CT102" s="347">
        <v>14418</v>
      </c>
      <c r="CU102" s="348">
        <v>14476</v>
      </c>
      <c r="CV102" s="346">
        <v>14484</v>
      </c>
      <c r="CW102" s="347">
        <v>14441</v>
      </c>
      <c r="CX102" s="347">
        <v>14629</v>
      </c>
      <c r="CY102" s="347">
        <v>14698</v>
      </c>
      <c r="CZ102" s="347">
        <v>14732</v>
      </c>
      <c r="DA102" s="347">
        <v>14738</v>
      </c>
      <c r="DB102" s="347">
        <v>14711</v>
      </c>
      <c r="DC102" s="347">
        <v>14632</v>
      </c>
      <c r="DD102" s="347">
        <v>14637</v>
      </c>
      <c r="DE102" s="347">
        <v>14710</v>
      </c>
      <c r="DF102" s="347">
        <v>14728</v>
      </c>
      <c r="DG102" s="348">
        <v>14761</v>
      </c>
      <c r="DH102" s="346">
        <v>14775</v>
      </c>
      <c r="DI102" s="347">
        <v>14841</v>
      </c>
      <c r="DJ102" s="347">
        <v>14794</v>
      </c>
      <c r="DK102" s="347">
        <v>14729</v>
      </c>
      <c r="DL102" s="347">
        <v>14699</v>
      </c>
      <c r="DM102" s="347">
        <v>14622</v>
      </c>
      <c r="DN102" s="347">
        <v>14545</v>
      </c>
      <c r="DO102" s="347">
        <v>14506</v>
      </c>
      <c r="DP102" s="347">
        <v>14500</v>
      </c>
      <c r="DQ102" s="347">
        <v>14464</v>
      </c>
      <c r="DR102" s="347">
        <v>14414</v>
      </c>
      <c r="DS102" s="350">
        <v>14611</v>
      </c>
      <c r="DT102" s="346">
        <v>14687</v>
      </c>
      <c r="DU102" s="347">
        <v>14961</v>
      </c>
      <c r="DV102" s="347">
        <v>15108</v>
      </c>
      <c r="DW102" s="347">
        <v>15163</v>
      </c>
      <c r="DX102" s="347">
        <v>15416</v>
      </c>
      <c r="DY102" s="347">
        <v>15491</v>
      </c>
      <c r="DZ102" s="347">
        <v>15453</v>
      </c>
      <c r="EA102" s="347">
        <v>15095</v>
      </c>
      <c r="EB102" s="347">
        <v>15240</v>
      </c>
      <c r="EC102" s="347">
        <v>15180</v>
      </c>
      <c r="ED102" s="347">
        <v>15100</v>
      </c>
      <c r="EE102" s="350">
        <v>15032</v>
      </c>
      <c r="EF102" s="346">
        <v>15073</v>
      </c>
      <c r="EG102" s="347">
        <v>15047</v>
      </c>
      <c r="EH102" s="347">
        <v>14917</v>
      </c>
      <c r="EI102" s="347">
        <v>14839</v>
      </c>
      <c r="EJ102" s="347">
        <v>14785</v>
      </c>
      <c r="EK102" s="347">
        <v>14815</v>
      </c>
      <c r="EL102" s="347">
        <v>14918</v>
      </c>
      <c r="EM102" s="347">
        <v>14958</v>
      </c>
      <c r="EN102" s="347">
        <v>15047</v>
      </c>
      <c r="EO102" s="347">
        <v>15041</v>
      </c>
      <c r="EP102" s="347">
        <v>15028</v>
      </c>
      <c r="EQ102" s="350">
        <v>15042</v>
      </c>
      <c r="ER102" s="346">
        <v>15101</v>
      </c>
      <c r="ES102" s="347">
        <v>15112</v>
      </c>
      <c r="ET102" s="347">
        <v>15493</v>
      </c>
      <c r="EU102" s="347">
        <v>15513</v>
      </c>
      <c r="EV102" s="347">
        <v>15688</v>
      </c>
      <c r="EW102" s="350">
        <v>15939</v>
      </c>
      <c r="EX102" s="350">
        <v>16840</v>
      </c>
      <c r="EY102" s="350">
        <v>16763</v>
      </c>
      <c r="EZ102" s="348">
        <v>16786</v>
      </c>
      <c r="FA102" s="348">
        <v>16862</v>
      </c>
      <c r="FB102" s="348">
        <v>16851</v>
      </c>
      <c r="FC102" s="348">
        <v>17063</v>
      </c>
      <c r="FD102" s="348">
        <v>17240</v>
      </c>
      <c r="FE102" s="348">
        <v>17285</v>
      </c>
      <c r="FF102" s="348">
        <v>17206</v>
      </c>
      <c r="FG102" s="348">
        <v>17197</v>
      </c>
      <c r="FH102" s="348">
        <v>17273</v>
      </c>
      <c r="FI102" s="348">
        <v>17207</v>
      </c>
      <c r="FJ102" s="348">
        <v>17259</v>
      </c>
      <c r="FK102" s="348">
        <v>17370</v>
      </c>
      <c r="FL102" s="348">
        <v>17366</v>
      </c>
      <c r="FM102" s="348"/>
      <c r="FN102" s="348"/>
      <c r="FO102" s="348"/>
      <c r="FP102" s="98">
        <v>-4</v>
      </c>
      <c r="FQ102" s="82">
        <v>-2.3033513762524473E-2</v>
      </c>
      <c r="FR102" s="98">
        <v>303</v>
      </c>
      <c r="FS102" s="82">
        <v>2.0143597925807737</v>
      </c>
    </row>
    <row r="103" spans="1:175" ht="15" outlineLevel="2">
      <c r="A103" s="336">
        <v>756</v>
      </c>
      <c r="B103" s="51" t="s">
        <v>296</v>
      </c>
      <c r="C103" s="320" t="s">
        <v>406</v>
      </c>
      <c r="D103" s="346">
        <v>25802</v>
      </c>
      <c r="E103" s="347">
        <v>25837</v>
      </c>
      <c r="F103" s="347">
        <v>25755</v>
      </c>
      <c r="G103" s="347">
        <v>25822</v>
      </c>
      <c r="H103" s="347">
        <v>25713</v>
      </c>
      <c r="I103" s="347">
        <v>25785</v>
      </c>
      <c r="J103" s="347">
        <v>24688</v>
      </c>
      <c r="K103" s="347">
        <v>25696</v>
      </c>
      <c r="L103" s="347">
        <v>24912</v>
      </c>
      <c r="M103" s="347">
        <v>25174</v>
      </c>
      <c r="N103" s="347">
        <v>25243</v>
      </c>
      <c r="O103" s="348">
        <v>25374</v>
      </c>
      <c r="P103" s="346">
        <v>25380</v>
      </c>
      <c r="Q103" s="347">
        <v>25243</v>
      </c>
      <c r="R103" s="349">
        <v>25497</v>
      </c>
      <c r="S103" s="347">
        <v>25603</v>
      </c>
      <c r="T103" s="347">
        <v>25594</v>
      </c>
      <c r="U103" s="347">
        <v>25880</v>
      </c>
      <c r="V103" s="347">
        <v>25901</v>
      </c>
      <c r="W103" s="347">
        <v>25872</v>
      </c>
      <c r="X103" s="347">
        <v>25997</v>
      </c>
      <c r="Y103" s="347">
        <v>26147</v>
      </c>
      <c r="Z103" s="347">
        <v>26092</v>
      </c>
      <c r="AA103" s="348">
        <v>26057</v>
      </c>
      <c r="AB103" s="346">
        <v>26086</v>
      </c>
      <c r="AC103" s="347">
        <v>26214</v>
      </c>
      <c r="AD103" s="347">
        <v>26129</v>
      </c>
      <c r="AE103" s="347">
        <v>25983</v>
      </c>
      <c r="AF103" s="347">
        <v>26184</v>
      </c>
      <c r="AG103" s="347">
        <v>25945</v>
      </c>
      <c r="AH103" s="347">
        <v>25774</v>
      </c>
      <c r="AI103" s="347">
        <v>25742</v>
      </c>
      <c r="AJ103" s="347">
        <v>25607</v>
      </c>
      <c r="AK103" s="347">
        <v>25900</v>
      </c>
      <c r="AL103" s="347">
        <v>25873</v>
      </c>
      <c r="AM103" s="348">
        <v>25933</v>
      </c>
      <c r="AN103" s="346">
        <v>25807</v>
      </c>
      <c r="AO103" s="347">
        <v>25956</v>
      </c>
      <c r="AP103" s="347">
        <v>26066</v>
      </c>
      <c r="AQ103" s="347">
        <v>25946</v>
      </c>
      <c r="AR103" s="347">
        <v>26198</v>
      </c>
      <c r="AS103" s="347">
        <v>26055</v>
      </c>
      <c r="AT103" s="347">
        <v>26255</v>
      </c>
      <c r="AU103" s="347">
        <v>26354</v>
      </c>
      <c r="AV103" s="347">
        <v>26101</v>
      </c>
      <c r="AW103" s="347">
        <v>26118</v>
      </c>
      <c r="AX103" s="347">
        <v>26045</v>
      </c>
      <c r="AY103" s="348">
        <v>25956</v>
      </c>
      <c r="AZ103" s="346">
        <v>25995</v>
      </c>
      <c r="BA103" s="347">
        <v>25902</v>
      </c>
      <c r="BB103" s="347">
        <v>25847</v>
      </c>
      <c r="BC103" s="347">
        <v>25594</v>
      </c>
      <c r="BD103" s="347">
        <v>25572</v>
      </c>
      <c r="BE103" s="347">
        <v>25499</v>
      </c>
      <c r="BF103" s="347">
        <v>25416</v>
      </c>
      <c r="BG103" s="347">
        <v>25196</v>
      </c>
      <c r="BH103" s="347">
        <v>25279</v>
      </c>
      <c r="BI103" s="347">
        <v>25088</v>
      </c>
      <c r="BJ103" s="347">
        <v>25225</v>
      </c>
      <c r="BK103" s="348">
        <v>25309</v>
      </c>
      <c r="BL103" s="346">
        <v>25381</v>
      </c>
      <c r="BM103" s="351">
        <v>25430</v>
      </c>
      <c r="BN103" s="351">
        <v>25292</v>
      </c>
      <c r="BO103" s="351">
        <v>25212</v>
      </c>
      <c r="BP103" s="351">
        <v>25255</v>
      </c>
      <c r="BQ103" s="351">
        <v>25100</v>
      </c>
      <c r="BR103" s="351">
        <v>24641</v>
      </c>
      <c r="BS103" s="351">
        <v>24464</v>
      </c>
      <c r="BT103" s="351">
        <v>24298</v>
      </c>
      <c r="BU103" s="351">
        <v>24229</v>
      </c>
      <c r="BV103" s="351">
        <v>24145</v>
      </c>
      <c r="BW103" s="348">
        <v>24290</v>
      </c>
      <c r="BX103" s="346">
        <v>24182</v>
      </c>
      <c r="BY103" s="351">
        <v>24060</v>
      </c>
      <c r="BZ103" s="351">
        <v>23796</v>
      </c>
      <c r="CA103" s="351">
        <v>23548</v>
      </c>
      <c r="CB103" s="351">
        <v>23412</v>
      </c>
      <c r="CC103" s="351">
        <v>23330</v>
      </c>
      <c r="CD103" s="351">
        <v>23250</v>
      </c>
      <c r="CE103" s="351">
        <v>23260</v>
      </c>
      <c r="CF103" s="351">
        <v>23167</v>
      </c>
      <c r="CG103" s="347">
        <v>23063</v>
      </c>
      <c r="CH103" s="347">
        <v>23061</v>
      </c>
      <c r="CI103" s="348">
        <v>23031</v>
      </c>
      <c r="CJ103" s="346">
        <v>22958</v>
      </c>
      <c r="CK103" s="347">
        <v>22938</v>
      </c>
      <c r="CL103" s="347">
        <v>22935</v>
      </c>
      <c r="CM103" s="347">
        <v>22853</v>
      </c>
      <c r="CN103" s="347">
        <v>23004</v>
      </c>
      <c r="CO103" s="347">
        <v>23299</v>
      </c>
      <c r="CP103" s="347">
        <v>23460</v>
      </c>
      <c r="CQ103" s="347">
        <v>23257</v>
      </c>
      <c r="CR103" s="347">
        <v>23355</v>
      </c>
      <c r="CS103" s="347">
        <v>23503</v>
      </c>
      <c r="CT103" s="347">
        <v>23629</v>
      </c>
      <c r="CU103" s="348">
        <v>23659</v>
      </c>
      <c r="CV103" s="346">
        <v>23657</v>
      </c>
      <c r="CW103" s="347">
        <v>23542</v>
      </c>
      <c r="CX103" s="347">
        <v>23489</v>
      </c>
      <c r="CY103" s="347">
        <v>23550</v>
      </c>
      <c r="CZ103" s="347">
        <v>23608</v>
      </c>
      <c r="DA103" s="347">
        <v>23476</v>
      </c>
      <c r="DB103" s="347">
        <v>23394</v>
      </c>
      <c r="DC103" s="347">
        <v>23352</v>
      </c>
      <c r="DD103" s="347">
        <v>23219</v>
      </c>
      <c r="DE103" s="347">
        <v>23209</v>
      </c>
      <c r="DF103" s="347">
        <v>23301</v>
      </c>
      <c r="DG103" s="348">
        <v>23346</v>
      </c>
      <c r="DH103" s="346">
        <v>23322</v>
      </c>
      <c r="DI103" s="347">
        <v>23244</v>
      </c>
      <c r="DJ103" s="347">
        <v>23348</v>
      </c>
      <c r="DK103" s="347">
        <v>23277</v>
      </c>
      <c r="DL103" s="347">
        <v>23208</v>
      </c>
      <c r="DM103" s="347">
        <v>23080</v>
      </c>
      <c r="DN103" s="347">
        <v>22973</v>
      </c>
      <c r="DO103" s="347">
        <v>22958</v>
      </c>
      <c r="DP103" s="347">
        <v>23010</v>
      </c>
      <c r="DQ103" s="347">
        <v>22934</v>
      </c>
      <c r="DR103" s="347">
        <v>22865</v>
      </c>
      <c r="DS103" s="350">
        <v>22988</v>
      </c>
      <c r="DT103" s="346">
        <v>23149</v>
      </c>
      <c r="DU103" s="347">
        <v>23399</v>
      </c>
      <c r="DV103" s="347">
        <v>23481</v>
      </c>
      <c r="DW103" s="347">
        <v>23505</v>
      </c>
      <c r="DX103" s="347">
        <v>23687</v>
      </c>
      <c r="DY103" s="347">
        <v>23694</v>
      </c>
      <c r="DZ103" s="347">
        <v>23750</v>
      </c>
      <c r="EA103" s="347">
        <v>23530</v>
      </c>
      <c r="EB103" s="347">
        <v>23533</v>
      </c>
      <c r="EC103" s="347">
        <v>23481</v>
      </c>
      <c r="ED103" s="347">
        <v>23392</v>
      </c>
      <c r="EE103" s="350">
        <v>23346</v>
      </c>
      <c r="EF103" s="346">
        <v>23296</v>
      </c>
      <c r="EG103" s="347">
        <v>23300</v>
      </c>
      <c r="EH103" s="347">
        <v>23214</v>
      </c>
      <c r="EI103" s="347">
        <v>23152</v>
      </c>
      <c r="EJ103" s="347">
        <v>23081</v>
      </c>
      <c r="EK103" s="347">
        <v>23060</v>
      </c>
      <c r="EL103" s="347">
        <v>23055</v>
      </c>
      <c r="EM103" s="347">
        <v>23062</v>
      </c>
      <c r="EN103" s="347">
        <v>23081</v>
      </c>
      <c r="EO103" s="347">
        <v>23074</v>
      </c>
      <c r="EP103" s="347">
        <v>23084</v>
      </c>
      <c r="EQ103" s="350">
        <v>23054</v>
      </c>
      <c r="ER103" s="346">
        <v>23034</v>
      </c>
      <c r="ES103" s="347">
        <v>22968</v>
      </c>
      <c r="ET103" s="347">
        <v>23000</v>
      </c>
      <c r="EU103" s="347">
        <v>22988</v>
      </c>
      <c r="EV103" s="347">
        <v>23035</v>
      </c>
      <c r="EW103" s="350">
        <v>22948</v>
      </c>
      <c r="EX103" s="350">
        <v>23398</v>
      </c>
      <c r="EY103" s="350">
        <v>23457</v>
      </c>
      <c r="EZ103" s="348">
        <v>23466</v>
      </c>
      <c r="FA103" s="348">
        <v>23615</v>
      </c>
      <c r="FB103" s="348">
        <v>23674</v>
      </c>
      <c r="FC103" s="348">
        <v>23804</v>
      </c>
      <c r="FD103" s="348">
        <v>23847</v>
      </c>
      <c r="FE103" s="348">
        <v>23826</v>
      </c>
      <c r="FF103" s="348">
        <v>23717</v>
      </c>
      <c r="FG103" s="348">
        <v>23647</v>
      </c>
      <c r="FH103" s="348">
        <v>23650</v>
      </c>
      <c r="FI103" s="348">
        <v>23565</v>
      </c>
      <c r="FJ103" s="348">
        <v>23596</v>
      </c>
      <c r="FK103" s="348">
        <v>23645</v>
      </c>
      <c r="FL103" s="348">
        <v>23498</v>
      </c>
      <c r="FM103" s="348"/>
      <c r="FN103" s="348"/>
      <c r="FO103" s="348"/>
      <c r="FP103" s="98">
        <v>-147</v>
      </c>
      <c r="FQ103" s="82">
        <v>-0.62558515618350496</v>
      </c>
      <c r="FR103" s="98">
        <v>-306</v>
      </c>
      <c r="FS103" s="82">
        <v>-1.3273184696798821</v>
      </c>
    </row>
    <row r="104" spans="1:175" ht="15" outlineLevel="1">
      <c r="A104" s="44" t="s">
        <v>297</v>
      </c>
      <c r="B104" s="41"/>
      <c r="C104" s="45" t="s">
        <v>297</v>
      </c>
      <c r="D104" s="46">
        <v>219060</v>
      </c>
      <c r="E104" s="47">
        <v>219618</v>
      </c>
      <c r="F104" s="47">
        <v>219766</v>
      </c>
      <c r="G104" s="47">
        <v>219211</v>
      </c>
      <c r="H104" s="47">
        <v>218058</v>
      </c>
      <c r="I104" s="47">
        <v>218897</v>
      </c>
      <c r="J104" s="47">
        <v>217040</v>
      </c>
      <c r="K104" s="47">
        <v>217970</v>
      </c>
      <c r="L104" s="47">
        <v>218473</v>
      </c>
      <c r="M104" s="47">
        <v>219503</v>
      </c>
      <c r="N104" s="47">
        <v>219758</v>
      </c>
      <c r="O104" s="48">
        <v>221768</v>
      </c>
      <c r="P104" s="46">
        <v>222219</v>
      </c>
      <c r="Q104" s="47">
        <v>222617</v>
      </c>
      <c r="R104" s="49">
        <v>224521</v>
      </c>
      <c r="S104" s="47">
        <v>225185</v>
      </c>
      <c r="T104" s="47">
        <v>228084</v>
      </c>
      <c r="U104" s="47">
        <v>229022</v>
      </c>
      <c r="V104" s="47">
        <v>229148</v>
      </c>
      <c r="W104" s="47">
        <v>228371</v>
      </c>
      <c r="X104" s="47">
        <v>228234</v>
      </c>
      <c r="Y104" s="47">
        <v>229166</v>
      </c>
      <c r="Z104" s="47">
        <v>229451</v>
      </c>
      <c r="AA104" s="48">
        <v>228525</v>
      </c>
      <c r="AB104" s="46">
        <v>228006</v>
      </c>
      <c r="AC104" s="47">
        <v>230091</v>
      </c>
      <c r="AD104" s="47">
        <v>229412</v>
      </c>
      <c r="AE104" s="47">
        <v>229898</v>
      </c>
      <c r="AF104" s="47">
        <v>229287</v>
      </c>
      <c r="AG104" s="47">
        <v>227391</v>
      </c>
      <c r="AH104" s="47">
        <v>226879</v>
      </c>
      <c r="AI104" s="47">
        <v>227191</v>
      </c>
      <c r="AJ104" s="47">
        <v>227941</v>
      </c>
      <c r="AK104" s="47">
        <v>230148</v>
      </c>
      <c r="AL104" s="47">
        <v>229661</v>
      </c>
      <c r="AM104" s="48">
        <v>230697</v>
      </c>
      <c r="AN104" s="46">
        <v>230359</v>
      </c>
      <c r="AO104" s="47">
        <v>231977</v>
      </c>
      <c r="AP104" s="47">
        <v>231809</v>
      </c>
      <c r="AQ104" s="47">
        <v>230994</v>
      </c>
      <c r="AR104" s="47">
        <v>232502</v>
      </c>
      <c r="AS104" s="47">
        <v>232622</v>
      </c>
      <c r="AT104" s="47">
        <v>232689</v>
      </c>
      <c r="AU104" s="47">
        <v>232998</v>
      </c>
      <c r="AV104" s="47">
        <v>231733</v>
      </c>
      <c r="AW104" s="47">
        <v>231816</v>
      </c>
      <c r="AX104" s="47">
        <v>231941</v>
      </c>
      <c r="AY104" s="48">
        <v>232239</v>
      </c>
      <c r="AZ104" s="46">
        <v>232647</v>
      </c>
      <c r="BA104" s="47">
        <v>233374</v>
      </c>
      <c r="BB104" s="47">
        <v>232449</v>
      </c>
      <c r="BC104" s="47">
        <v>231468</v>
      </c>
      <c r="BD104" s="47">
        <v>231305</v>
      </c>
      <c r="BE104" s="47">
        <v>229963</v>
      </c>
      <c r="BF104" s="47">
        <v>229330</v>
      </c>
      <c r="BG104" s="47">
        <v>227291</v>
      </c>
      <c r="BH104" s="47">
        <v>227527</v>
      </c>
      <c r="BI104" s="47">
        <v>226191</v>
      </c>
      <c r="BJ104" s="47">
        <v>228094</v>
      </c>
      <c r="BK104" s="48">
        <v>229684</v>
      </c>
      <c r="BL104" s="46">
        <v>230007</v>
      </c>
      <c r="BM104" s="113">
        <v>231187</v>
      </c>
      <c r="BN104" s="113">
        <v>230728</v>
      </c>
      <c r="BO104" s="113">
        <v>230499</v>
      </c>
      <c r="BP104" s="113">
        <v>230818</v>
      </c>
      <c r="BQ104" s="113">
        <v>230298</v>
      </c>
      <c r="BR104" s="113">
        <v>227205</v>
      </c>
      <c r="BS104" s="113">
        <v>226073</v>
      </c>
      <c r="BT104" s="113">
        <v>225923</v>
      </c>
      <c r="BU104" s="113">
        <v>225778</v>
      </c>
      <c r="BV104" s="113">
        <v>225731</v>
      </c>
      <c r="BW104" s="48">
        <v>226573</v>
      </c>
      <c r="BX104" s="46">
        <v>225818</v>
      </c>
      <c r="BY104" s="113">
        <v>224465</v>
      </c>
      <c r="BZ104" s="113">
        <v>222667</v>
      </c>
      <c r="CA104" s="113">
        <v>220717</v>
      </c>
      <c r="CB104" s="113">
        <v>220029</v>
      </c>
      <c r="CC104" s="113">
        <v>217063</v>
      </c>
      <c r="CD104" s="113">
        <v>216431</v>
      </c>
      <c r="CE104" s="113">
        <v>216373</v>
      </c>
      <c r="CF104" s="113">
        <v>215189</v>
      </c>
      <c r="CG104" s="47">
        <v>214195</v>
      </c>
      <c r="CH104" s="47">
        <v>214212</v>
      </c>
      <c r="CI104" s="48">
        <v>214036</v>
      </c>
      <c r="CJ104" s="46">
        <v>213541</v>
      </c>
      <c r="CK104" s="47">
        <v>213793</v>
      </c>
      <c r="CL104" s="47">
        <v>213180</v>
      </c>
      <c r="CM104" s="47">
        <v>212606</v>
      </c>
      <c r="CN104" s="47">
        <v>213088</v>
      </c>
      <c r="CO104" s="47">
        <v>214024</v>
      </c>
      <c r="CP104" s="47">
        <v>214916</v>
      </c>
      <c r="CQ104" s="47">
        <v>214122</v>
      </c>
      <c r="CR104" s="47">
        <v>215132</v>
      </c>
      <c r="CS104" s="47">
        <v>216164</v>
      </c>
      <c r="CT104" s="47">
        <v>216545</v>
      </c>
      <c r="CU104" s="48">
        <v>217168</v>
      </c>
      <c r="CV104" s="46">
        <v>217109</v>
      </c>
      <c r="CW104" s="47">
        <v>216604</v>
      </c>
      <c r="CX104" s="47">
        <v>215797</v>
      </c>
      <c r="CY104" s="47">
        <v>215253</v>
      </c>
      <c r="CZ104" s="47">
        <v>215436</v>
      </c>
      <c r="DA104" s="47">
        <v>215092</v>
      </c>
      <c r="DB104" s="47">
        <v>214924</v>
      </c>
      <c r="DC104" s="47">
        <v>214777</v>
      </c>
      <c r="DD104" s="47">
        <v>214521</v>
      </c>
      <c r="DE104" s="47">
        <v>214323</v>
      </c>
      <c r="DF104" s="47">
        <v>214925</v>
      </c>
      <c r="DG104" s="48">
        <v>214757</v>
      </c>
      <c r="DH104" s="46">
        <v>214899</v>
      </c>
      <c r="DI104" s="47">
        <v>214658</v>
      </c>
      <c r="DJ104" s="47">
        <v>214806</v>
      </c>
      <c r="DK104" s="47">
        <v>213947</v>
      </c>
      <c r="DL104" s="47">
        <v>212987</v>
      </c>
      <c r="DM104" s="47">
        <v>211887</v>
      </c>
      <c r="DN104" s="47">
        <v>210390</v>
      </c>
      <c r="DO104" s="47">
        <v>209980</v>
      </c>
      <c r="DP104" s="47">
        <v>210068</v>
      </c>
      <c r="DQ104" s="47">
        <v>209577</v>
      </c>
      <c r="DR104" s="47">
        <v>209004</v>
      </c>
      <c r="DS104" s="50">
        <v>210677</v>
      </c>
      <c r="DT104" s="46">
        <v>211379</v>
      </c>
      <c r="DU104" s="47">
        <v>214893</v>
      </c>
      <c r="DV104" s="47">
        <v>214977</v>
      </c>
      <c r="DW104" s="47">
        <v>215155</v>
      </c>
      <c r="DX104" s="47">
        <v>216970</v>
      </c>
      <c r="DY104" s="47">
        <v>217330</v>
      </c>
      <c r="DZ104" s="47">
        <v>217256</v>
      </c>
      <c r="EA104" s="47">
        <v>214619</v>
      </c>
      <c r="EB104" s="47">
        <v>215471</v>
      </c>
      <c r="EC104" s="47">
        <v>214798</v>
      </c>
      <c r="ED104" s="47">
        <v>213722</v>
      </c>
      <c r="EE104" s="50">
        <v>213157</v>
      </c>
      <c r="EF104" s="46">
        <v>213326</v>
      </c>
      <c r="EG104" s="47">
        <v>213319</v>
      </c>
      <c r="EH104" s="47">
        <v>212110</v>
      </c>
      <c r="EI104" s="47">
        <v>212116</v>
      </c>
      <c r="EJ104" s="47">
        <v>211526</v>
      </c>
      <c r="EK104" s="47">
        <v>210945</v>
      </c>
      <c r="EL104" s="47">
        <v>211137</v>
      </c>
      <c r="EM104" s="47">
        <v>211089</v>
      </c>
      <c r="EN104" s="47">
        <v>211440</v>
      </c>
      <c r="EO104" s="47">
        <v>210804</v>
      </c>
      <c r="EP104" s="47">
        <v>210699</v>
      </c>
      <c r="EQ104" s="50">
        <v>210341</v>
      </c>
      <c r="ER104" s="46">
        <v>210665</v>
      </c>
      <c r="ES104" s="47">
        <v>210279</v>
      </c>
      <c r="ET104" s="47">
        <v>209927</v>
      </c>
      <c r="EU104" s="47">
        <v>209145</v>
      </c>
      <c r="EV104" s="47">
        <v>209498</v>
      </c>
      <c r="EW104" s="50">
        <v>208451</v>
      </c>
      <c r="EX104" s="50">
        <v>213256</v>
      </c>
      <c r="EY104" s="50">
        <v>213088</v>
      </c>
      <c r="EZ104" s="48">
        <v>212439</v>
      </c>
      <c r="FA104" s="48">
        <v>213244</v>
      </c>
      <c r="FB104" s="48">
        <v>213022</v>
      </c>
      <c r="FC104" s="48">
        <v>213937</v>
      </c>
      <c r="FD104" s="48">
        <v>215130</v>
      </c>
      <c r="FE104" s="48">
        <v>214758</v>
      </c>
      <c r="FF104" s="48">
        <v>213306</v>
      </c>
      <c r="FG104" s="48">
        <v>213038</v>
      </c>
      <c r="FH104" s="48">
        <v>212932</v>
      </c>
      <c r="FI104" s="48">
        <v>211910</v>
      </c>
      <c r="FJ104" s="48">
        <v>211934</v>
      </c>
      <c r="FK104" s="48">
        <v>212032</v>
      </c>
      <c r="FL104" s="48">
        <v>212229</v>
      </c>
      <c r="FM104" s="48"/>
      <c r="FN104" s="48"/>
      <c r="FO104" s="48"/>
      <c r="FP104" s="98">
        <v>197</v>
      </c>
      <c r="FQ104" s="82">
        <v>9.2824260586442012E-2</v>
      </c>
      <c r="FR104" s="98">
        <v>-1708</v>
      </c>
      <c r="FS104" s="82">
        <v>-0.81201477600657979</v>
      </c>
    </row>
    <row r="105" spans="1:175" ht="15" outlineLevel="2">
      <c r="A105" s="336">
        <v>30</v>
      </c>
      <c r="B105" s="51" t="s">
        <v>297</v>
      </c>
      <c r="C105" s="320" t="s">
        <v>407</v>
      </c>
      <c r="D105" s="346">
        <v>11867</v>
      </c>
      <c r="E105" s="347">
        <v>11907</v>
      </c>
      <c r="F105" s="347">
        <v>12024</v>
      </c>
      <c r="G105" s="347">
        <v>11841</v>
      </c>
      <c r="H105" s="347">
        <v>12005</v>
      </c>
      <c r="I105" s="347">
        <v>12222</v>
      </c>
      <c r="J105" s="347">
        <v>11995</v>
      </c>
      <c r="K105" s="347">
        <v>12081</v>
      </c>
      <c r="L105" s="347">
        <v>11528</v>
      </c>
      <c r="M105" s="347">
        <v>11647</v>
      </c>
      <c r="N105" s="347">
        <v>11569</v>
      </c>
      <c r="O105" s="348">
        <v>11826</v>
      </c>
      <c r="P105" s="346">
        <v>11794</v>
      </c>
      <c r="Q105" s="347">
        <v>11691</v>
      </c>
      <c r="R105" s="349">
        <v>11716</v>
      </c>
      <c r="S105" s="347">
        <v>11444</v>
      </c>
      <c r="T105" s="347">
        <v>11260</v>
      </c>
      <c r="U105" s="347">
        <v>11081</v>
      </c>
      <c r="V105" s="347">
        <v>11045</v>
      </c>
      <c r="W105" s="347">
        <v>10939</v>
      </c>
      <c r="X105" s="347">
        <v>10877</v>
      </c>
      <c r="Y105" s="347">
        <v>10837</v>
      </c>
      <c r="Z105" s="347">
        <v>10779</v>
      </c>
      <c r="AA105" s="348">
        <v>10711</v>
      </c>
      <c r="AB105" s="346">
        <v>10627</v>
      </c>
      <c r="AC105" s="347">
        <v>10641</v>
      </c>
      <c r="AD105" s="347">
        <v>10553</v>
      </c>
      <c r="AE105" s="347">
        <v>10442</v>
      </c>
      <c r="AF105" s="347">
        <v>10377</v>
      </c>
      <c r="AG105" s="347">
        <v>10208</v>
      </c>
      <c r="AH105" s="347">
        <v>10176</v>
      </c>
      <c r="AI105" s="347">
        <v>10125</v>
      </c>
      <c r="AJ105" s="347">
        <v>10431</v>
      </c>
      <c r="AK105" s="347">
        <v>10820</v>
      </c>
      <c r="AL105" s="347">
        <v>10756</v>
      </c>
      <c r="AM105" s="348">
        <v>10732</v>
      </c>
      <c r="AN105" s="346">
        <v>10644</v>
      </c>
      <c r="AO105" s="347">
        <v>10824</v>
      </c>
      <c r="AP105" s="347">
        <v>10857</v>
      </c>
      <c r="AQ105" s="347">
        <v>10732</v>
      </c>
      <c r="AR105" s="347">
        <v>10806</v>
      </c>
      <c r="AS105" s="347">
        <v>10931</v>
      </c>
      <c r="AT105" s="347">
        <v>10899</v>
      </c>
      <c r="AU105" s="347">
        <v>10934</v>
      </c>
      <c r="AV105" s="347">
        <v>10828</v>
      </c>
      <c r="AW105" s="347">
        <v>10802</v>
      </c>
      <c r="AX105" s="347">
        <v>10799</v>
      </c>
      <c r="AY105" s="348">
        <v>10863</v>
      </c>
      <c r="AZ105" s="346">
        <v>10912</v>
      </c>
      <c r="BA105" s="347">
        <v>10949</v>
      </c>
      <c r="BB105" s="347">
        <v>10899</v>
      </c>
      <c r="BC105" s="347">
        <v>10827</v>
      </c>
      <c r="BD105" s="347">
        <v>10784</v>
      </c>
      <c r="BE105" s="347">
        <v>10713</v>
      </c>
      <c r="BF105" s="347">
        <v>10590</v>
      </c>
      <c r="BG105" s="347">
        <v>10442</v>
      </c>
      <c r="BH105" s="347">
        <v>10392</v>
      </c>
      <c r="BI105" s="347">
        <v>10329</v>
      </c>
      <c r="BJ105" s="347">
        <v>10511</v>
      </c>
      <c r="BK105" s="348">
        <v>10757</v>
      </c>
      <c r="BL105" s="346">
        <v>10849</v>
      </c>
      <c r="BM105" s="351">
        <v>11066</v>
      </c>
      <c r="BN105" s="351">
        <v>11017</v>
      </c>
      <c r="BO105" s="351">
        <v>11046</v>
      </c>
      <c r="BP105" s="351">
        <v>11084</v>
      </c>
      <c r="BQ105" s="351">
        <v>11166</v>
      </c>
      <c r="BR105" s="351">
        <v>11057</v>
      </c>
      <c r="BS105" s="351">
        <v>11038</v>
      </c>
      <c r="BT105" s="351">
        <v>11019</v>
      </c>
      <c r="BU105" s="351">
        <v>11000</v>
      </c>
      <c r="BV105" s="351">
        <v>10981</v>
      </c>
      <c r="BW105" s="348">
        <v>11011</v>
      </c>
      <c r="BX105" s="346">
        <v>11041</v>
      </c>
      <c r="BY105" s="351">
        <v>10874</v>
      </c>
      <c r="BZ105" s="351">
        <v>10580</v>
      </c>
      <c r="CA105" s="351">
        <v>10398</v>
      </c>
      <c r="CB105" s="351">
        <v>10351</v>
      </c>
      <c r="CC105" s="351">
        <v>9883</v>
      </c>
      <c r="CD105" s="351">
        <v>9736</v>
      </c>
      <c r="CE105" s="351">
        <v>9704</v>
      </c>
      <c r="CF105" s="351">
        <v>9505</v>
      </c>
      <c r="CG105" s="347">
        <v>9366</v>
      </c>
      <c r="CH105" s="347">
        <v>9314</v>
      </c>
      <c r="CI105" s="348">
        <v>9272</v>
      </c>
      <c r="CJ105" s="346">
        <v>9217</v>
      </c>
      <c r="CK105" s="347">
        <v>9260</v>
      </c>
      <c r="CL105" s="347">
        <v>9251</v>
      </c>
      <c r="CM105" s="347">
        <v>9196</v>
      </c>
      <c r="CN105" s="347">
        <v>9347</v>
      </c>
      <c r="CO105" s="347">
        <v>9393</v>
      </c>
      <c r="CP105" s="347">
        <v>9398</v>
      </c>
      <c r="CQ105" s="347">
        <v>9624</v>
      </c>
      <c r="CR105" s="347">
        <v>9617</v>
      </c>
      <c r="CS105" s="347">
        <v>9754</v>
      </c>
      <c r="CT105" s="347">
        <v>9770</v>
      </c>
      <c r="CU105" s="348">
        <v>9809</v>
      </c>
      <c r="CV105" s="346">
        <v>9782</v>
      </c>
      <c r="CW105" s="347">
        <v>9923</v>
      </c>
      <c r="CX105" s="347">
        <v>9872</v>
      </c>
      <c r="CY105" s="347">
        <v>9862</v>
      </c>
      <c r="CZ105" s="347">
        <v>9959</v>
      </c>
      <c r="DA105" s="347">
        <v>10008</v>
      </c>
      <c r="DB105" s="347">
        <v>9933</v>
      </c>
      <c r="DC105" s="347">
        <v>10144</v>
      </c>
      <c r="DD105" s="347">
        <v>10134</v>
      </c>
      <c r="DE105" s="347">
        <v>10019</v>
      </c>
      <c r="DF105" s="347">
        <v>10081</v>
      </c>
      <c r="DG105" s="348">
        <v>10160</v>
      </c>
      <c r="DH105" s="346">
        <v>10178</v>
      </c>
      <c r="DI105" s="347">
        <v>10156</v>
      </c>
      <c r="DJ105" s="347">
        <v>10211</v>
      </c>
      <c r="DK105" s="347">
        <v>10088</v>
      </c>
      <c r="DL105" s="347">
        <v>10013</v>
      </c>
      <c r="DM105" s="347">
        <v>9904</v>
      </c>
      <c r="DN105" s="347">
        <v>9791</v>
      </c>
      <c r="DO105" s="347">
        <v>9737</v>
      </c>
      <c r="DP105" s="347">
        <v>9703</v>
      </c>
      <c r="DQ105" s="347">
        <v>9621</v>
      </c>
      <c r="DR105" s="347">
        <v>9573</v>
      </c>
      <c r="DS105" s="350">
        <v>9563</v>
      </c>
      <c r="DT105" s="346">
        <v>9619</v>
      </c>
      <c r="DU105" s="347">
        <v>9902</v>
      </c>
      <c r="DV105" s="347">
        <v>10079</v>
      </c>
      <c r="DW105" s="347">
        <v>10117</v>
      </c>
      <c r="DX105" s="347">
        <v>10356</v>
      </c>
      <c r="DY105" s="347">
        <v>10462</v>
      </c>
      <c r="DZ105" s="347">
        <v>10396</v>
      </c>
      <c r="EA105" s="347">
        <v>10139</v>
      </c>
      <c r="EB105" s="347">
        <v>10105</v>
      </c>
      <c r="EC105" s="347">
        <v>10020</v>
      </c>
      <c r="ED105" s="347">
        <v>9921</v>
      </c>
      <c r="EE105" s="350">
        <v>9856</v>
      </c>
      <c r="EF105" s="346">
        <v>9818</v>
      </c>
      <c r="EG105" s="347">
        <v>9779</v>
      </c>
      <c r="EH105" s="347">
        <v>9638</v>
      </c>
      <c r="EI105" s="347">
        <v>9639</v>
      </c>
      <c r="EJ105" s="347">
        <v>9544</v>
      </c>
      <c r="EK105" s="347">
        <v>9477</v>
      </c>
      <c r="EL105" s="347">
        <v>9472</v>
      </c>
      <c r="EM105" s="347">
        <v>9375</v>
      </c>
      <c r="EN105" s="347">
        <v>9368</v>
      </c>
      <c r="EO105" s="347">
        <v>9245</v>
      </c>
      <c r="EP105" s="347">
        <v>9249</v>
      </c>
      <c r="EQ105" s="350">
        <v>9217</v>
      </c>
      <c r="ER105" s="346">
        <v>9136</v>
      </c>
      <c r="ES105" s="347">
        <v>9106</v>
      </c>
      <c r="ET105" s="347">
        <v>9491</v>
      </c>
      <c r="EU105" s="347">
        <v>9463</v>
      </c>
      <c r="EV105" s="347">
        <v>9594</v>
      </c>
      <c r="EW105" s="350">
        <v>9535</v>
      </c>
      <c r="EX105" s="350">
        <v>10030</v>
      </c>
      <c r="EY105" s="350">
        <v>10019</v>
      </c>
      <c r="EZ105" s="348">
        <v>9987</v>
      </c>
      <c r="FA105" s="348">
        <v>10033</v>
      </c>
      <c r="FB105" s="348">
        <v>10010</v>
      </c>
      <c r="FC105" s="348">
        <v>10040</v>
      </c>
      <c r="FD105" s="348">
        <v>10135</v>
      </c>
      <c r="FE105" s="348">
        <v>10045</v>
      </c>
      <c r="FF105" s="348">
        <v>10012</v>
      </c>
      <c r="FG105" s="348">
        <v>10079</v>
      </c>
      <c r="FH105" s="348">
        <v>10160</v>
      </c>
      <c r="FI105" s="348">
        <v>10059</v>
      </c>
      <c r="FJ105" s="348">
        <v>10096</v>
      </c>
      <c r="FK105" s="348">
        <v>10188</v>
      </c>
      <c r="FL105" s="348">
        <v>10225</v>
      </c>
      <c r="FM105" s="348"/>
      <c r="FN105" s="348"/>
      <c r="FO105" s="348"/>
      <c r="FP105" s="98">
        <v>37</v>
      </c>
      <c r="FQ105" s="82">
        <v>0.36185819070904646</v>
      </c>
      <c r="FR105" s="98">
        <v>185</v>
      </c>
      <c r="FS105" s="82">
        <v>2.0071606813496801</v>
      </c>
    </row>
    <row r="106" spans="1:175" ht="15" outlineLevel="2">
      <c r="A106" s="336">
        <v>34</v>
      </c>
      <c r="B106" s="51" t="s">
        <v>297</v>
      </c>
      <c r="C106" s="320" t="s">
        <v>408</v>
      </c>
      <c r="D106" s="346">
        <v>25729</v>
      </c>
      <c r="E106" s="347">
        <v>25818</v>
      </c>
      <c r="F106" s="347">
        <v>25800</v>
      </c>
      <c r="G106" s="347">
        <v>26004</v>
      </c>
      <c r="H106" s="347">
        <v>25922</v>
      </c>
      <c r="I106" s="347">
        <v>25810</v>
      </c>
      <c r="J106" s="347">
        <v>25479</v>
      </c>
      <c r="K106" s="347">
        <v>25757</v>
      </c>
      <c r="L106" s="347">
        <v>26526</v>
      </c>
      <c r="M106" s="347">
        <v>26632</v>
      </c>
      <c r="N106" s="347">
        <v>26728</v>
      </c>
      <c r="O106" s="348">
        <v>27006</v>
      </c>
      <c r="P106" s="346">
        <v>27040</v>
      </c>
      <c r="Q106" s="347">
        <v>27137</v>
      </c>
      <c r="R106" s="349">
        <v>27864</v>
      </c>
      <c r="S106" s="347">
        <v>27940</v>
      </c>
      <c r="T106" s="347">
        <v>28850</v>
      </c>
      <c r="U106" s="347">
        <v>29094</v>
      </c>
      <c r="V106" s="347">
        <v>29084</v>
      </c>
      <c r="W106" s="347">
        <v>28964</v>
      </c>
      <c r="X106" s="347">
        <v>28965</v>
      </c>
      <c r="Y106" s="347">
        <v>29118</v>
      </c>
      <c r="Z106" s="347">
        <v>29246</v>
      </c>
      <c r="AA106" s="348">
        <v>29229</v>
      </c>
      <c r="AB106" s="346">
        <v>29279</v>
      </c>
      <c r="AC106" s="347">
        <v>29504</v>
      </c>
      <c r="AD106" s="347">
        <v>29452</v>
      </c>
      <c r="AE106" s="347">
        <v>29507</v>
      </c>
      <c r="AF106" s="347">
        <v>29340</v>
      </c>
      <c r="AG106" s="347">
        <v>29067</v>
      </c>
      <c r="AH106" s="347">
        <v>28945</v>
      </c>
      <c r="AI106" s="347">
        <v>28972</v>
      </c>
      <c r="AJ106" s="347">
        <v>28825</v>
      </c>
      <c r="AK106" s="347">
        <v>29031</v>
      </c>
      <c r="AL106" s="347">
        <v>29046</v>
      </c>
      <c r="AM106" s="348">
        <v>29253</v>
      </c>
      <c r="AN106" s="346">
        <v>29315</v>
      </c>
      <c r="AO106" s="347">
        <v>29379</v>
      </c>
      <c r="AP106" s="347">
        <v>29342</v>
      </c>
      <c r="AQ106" s="347">
        <v>29260</v>
      </c>
      <c r="AR106" s="347">
        <v>29453</v>
      </c>
      <c r="AS106" s="347">
        <v>29418</v>
      </c>
      <c r="AT106" s="347">
        <v>29425</v>
      </c>
      <c r="AU106" s="347">
        <v>29402</v>
      </c>
      <c r="AV106" s="347">
        <v>29398</v>
      </c>
      <c r="AW106" s="347">
        <v>29425</v>
      </c>
      <c r="AX106" s="347">
        <v>29493</v>
      </c>
      <c r="AY106" s="348">
        <v>29589</v>
      </c>
      <c r="AZ106" s="346">
        <v>29598</v>
      </c>
      <c r="BA106" s="347">
        <v>29727</v>
      </c>
      <c r="BB106" s="347">
        <v>29682</v>
      </c>
      <c r="BC106" s="347">
        <v>29589</v>
      </c>
      <c r="BD106" s="347">
        <v>29621</v>
      </c>
      <c r="BE106" s="347">
        <v>29473</v>
      </c>
      <c r="BF106" s="347">
        <v>29477</v>
      </c>
      <c r="BG106" s="347">
        <v>29340</v>
      </c>
      <c r="BH106" s="347">
        <v>29411</v>
      </c>
      <c r="BI106" s="347">
        <v>29352</v>
      </c>
      <c r="BJ106" s="347">
        <v>29920</v>
      </c>
      <c r="BK106" s="348">
        <v>30068</v>
      </c>
      <c r="BL106" s="346">
        <v>30181</v>
      </c>
      <c r="BM106" s="351">
        <v>30203</v>
      </c>
      <c r="BN106" s="351">
        <v>30188</v>
      </c>
      <c r="BO106" s="351">
        <v>30180</v>
      </c>
      <c r="BP106" s="351">
        <v>30216</v>
      </c>
      <c r="BQ106" s="351">
        <v>30212</v>
      </c>
      <c r="BR106" s="351">
        <v>29889</v>
      </c>
      <c r="BS106" s="351">
        <v>29879</v>
      </c>
      <c r="BT106" s="351">
        <v>29886</v>
      </c>
      <c r="BU106" s="351">
        <v>29944</v>
      </c>
      <c r="BV106" s="351">
        <v>29920</v>
      </c>
      <c r="BW106" s="348">
        <v>30153</v>
      </c>
      <c r="BX106" s="346">
        <v>29686</v>
      </c>
      <c r="BY106" s="351">
        <v>29612</v>
      </c>
      <c r="BZ106" s="351">
        <v>29464</v>
      </c>
      <c r="CA106" s="351">
        <v>29271</v>
      </c>
      <c r="CB106" s="351">
        <v>29143</v>
      </c>
      <c r="CC106" s="351">
        <v>29037</v>
      </c>
      <c r="CD106" s="351">
        <v>29017</v>
      </c>
      <c r="CE106" s="351">
        <v>29053</v>
      </c>
      <c r="CF106" s="351">
        <v>29003</v>
      </c>
      <c r="CG106" s="347">
        <v>28844</v>
      </c>
      <c r="CH106" s="347">
        <v>28878</v>
      </c>
      <c r="CI106" s="348">
        <v>29040</v>
      </c>
      <c r="CJ106" s="346">
        <v>28979</v>
      </c>
      <c r="CK106" s="347">
        <v>28924</v>
      </c>
      <c r="CL106" s="347">
        <v>28807</v>
      </c>
      <c r="CM106" s="347">
        <v>28765</v>
      </c>
      <c r="CN106" s="347">
        <v>28747</v>
      </c>
      <c r="CO106" s="347">
        <v>28928</v>
      </c>
      <c r="CP106" s="347">
        <v>28992</v>
      </c>
      <c r="CQ106" s="347">
        <v>28737</v>
      </c>
      <c r="CR106" s="347">
        <v>28957</v>
      </c>
      <c r="CS106" s="347">
        <v>29038</v>
      </c>
      <c r="CT106" s="347">
        <v>29143</v>
      </c>
      <c r="CU106" s="348">
        <v>29208</v>
      </c>
      <c r="CV106" s="346">
        <v>29204</v>
      </c>
      <c r="CW106" s="347">
        <v>29068</v>
      </c>
      <c r="CX106" s="347">
        <v>28974</v>
      </c>
      <c r="CY106" s="347">
        <v>28924</v>
      </c>
      <c r="CZ106" s="347">
        <v>28889</v>
      </c>
      <c r="DA106" s="347">
        <v>28794</v>
      </c>
      <c r="DB106" s="347">
        <v>28927</v>
      </c>
      <c r="DC106" s="347">
        <v>29304</v>
      </c>
      <c r="DD106" s="347">
        <v>29180</v>
      </c>
      <c r="DE106" s="347">
        <v>29121</v>
      </c>
      <c r="DF106" s="347">
        <v>29331</v>
      </c>
      <c r="DG106" s="348">
        <v>29188</v>
      </c>
      <c r="DH106" s="346">
        <v>29147</v>
      </c>
      <c r="DI106" s="347">
        <v>29465</v>
      </c>
      <c r="DJ106" s="347">
        <v>29380</v>
      </c>
      <c r="DK106" s="347">
        <v>29335</v>
      </c>
      <c r="DL106" s="347">
        <v>29076</v>
      </c>
      <c r="DM106" s="347">
        <v>28850</v>
      </c>
      <c r="DN106" s="347">
        <v>28342</v>
      </c>
      <c r="DO106" s="347">
        <v>28264</v>
      </c>
      <c r="DP106" s="347">
        <v>28323</v>
      </c>
      <c r="DQ106" s="347">
        <v>28221</v>
      </c>
      <c r="DR106" s="347">
        <v>28168</v>
      </c>
      <c r="DS106" s="350">
        <v>27992</v>
      </c>
      <c r="DT106" s="346">
        <v>27978</v>
      </c>
      <c r="DU106" s="347">
        <v>28808</v>
      </c>
      <c r="DV106" s="347">
        <v>28749</v>
      </c>
      <c r="DW106" s="347">
        <v>28693</v>
      </c>
      <c r="DX106" s="347">
        <v>28831</v>
      </c>
      <c r="DY106" s="347">
        <v>28745</v>
      </c>
      <c r="DZ106" s="347">
        <v>28673</v>
      </c>
      <c r="EA106" s="347">
        <v>28439</v>
      </c>
      <c r="EB106" s="347">
        <v>28606</v>
      </c>
      <c r="EC106" s="347">
        <v>28596</v>
      </c>
      <c r="ED106" s="347">
        <v>28517</v>
      </c>
      <c r="EE106" s="350">
        <v>28479</v>
      </c>
      <c r="EF106" s="346">
        <v>28490</v>
      </c>
      <c r="EG106" s="347">
        <v>28618</v>
      </c>
      <c r="EH106" s="347">
        <v>28491</v>
      </c>
      <c r="EI106" s="347">
        <v>28387</v>
      </c>
      <c r="EJ106" s="347">
        <v>28274</v>
      </c>
      <c r="EK106" s="347">
        <v>28223</v>
      </c>
      <c r="EL106" s="347">
        <v>28249</v>
      </c>
      <c r="EM106" s="347">
        <v>28152</v>
      </c>
      <c r="EN106" s="347">
        <v>28199</v>
      </c>
      <c r="EO106" s="347">
        <v>28156</v>
      </c>
      <c r="EP106" s="347">
        <v>28155</v>
      </c>
      <c r="EQ106" s="350">
        <v>28094</v>
      </c>
      <c r="ER106" s="346">
        <v>28174</v>
      </c>
      <c r="ES106" s="347">
        <v>28055</v>
      </c>
      <c r="ET106" s="347">
        <v>27977</v>
      </c>
      <c r="EU106" s="347">
        <v>27889</v>
      </c>
      <c r="EV106" s="347">
        <v>27871</v>
      </c>
      <c r="EW106" s="350">
        <v>27788</v>
      </c>
      <c r="EX106" s="350">
        <v>28370</v>
      </c>
      <c r="EY106" s="350">
        <v>28417</v>
      </c>
      <c r="EZ106" s="348">
        <v>28286</v>
      </c>
      <c r="FA106" s="348">
        <v>28341</v>
      </c>
      <c r="FB106" s="348">
        <v>28258</v>
      </c>
      <c r="FC106" s="348">
        <v>28458</v>
      </c>
      <c r="FD106" s="348">
        <v>28580</v>
      </c>
      <c r="FE106" s="348">
        <v>28475</v>
      </c>
      <c r="FF106" s="348">
        <v>28293</v>
      </c>
      <c r="FG106" s="348">
        <v>28260</v>
      </c>
      <c r="FH106" s="348">
        <v>28250</v>
      </c>
      <c r="FI106" s="348">
        <v>28056</v>
      </c>
      <c r="FJ106" s="348">
        <v>28025</v>
      </c>
      <c r="FK106" s="348">
        <v>27970</v>
      </c>
      <c r="FL106" s="348">
        <v>28134</v>
      </c>
      <c r="FM106" s="348"/>
      <c r="FN106" s="348"/>
      <c r="FO106" s="348"/>
      <c r="FP106" s="98">
        <v>164</v>
      </c>
      <c r="FQ106" s="82">
        <v>0.58292457524703212</v>
      </c>
      <c r="FR106" s="98">
        <v>-324</v>
      </c>
      <c r="FS106" s="82">
        <v>-1.1532711611020148</v>
      </c>
    </row>
    <row r="107" spans="1:175" ht="15" outlineLevel="2">
      <c r="A107" s="336">
        <v>36</v>
      </c>
      <c r="B107" s="51" t="s">
        <v>297</v>
      </c>
      <c r="C107" s="320" t="s">
        <v>409</v>
      </c>
      <c r="D107" s="346">
        <v>3698</v>
      </c>
      <c r="E107" s="347">
        <v>3721</v>
      </c>
      <c r="F107" s="347">
        <v>3717</v>
      </c>
      <c r="G107" s="347">
        <v>3540</v>
      </c>
      <c r="H107" s="347">
        <v>3485</v>
      </c>
      <c r="I107" s="347">
        <v>3588</v>
      </c>
      <c r="J107" s="347">
        <v>3558</v>
      </c>
      <c r="K107" s="347">
        <v>3575</v>
      </c>
      <c r="L107" s="347">
        <v>3639</v>
      </c>
      <c r="M107" s="347">
        <v>3672</v>
      </c>
      <c r="N107" s="347">
        <v>3673</v>
      </c>
      <c r="O107" s="348">
        <v>3665</v>
      </c>
      <c r="P107" s="346">
        <v>3670</v>
      </c>
      <c r="Q107" s="347">
        <v>3669</v>
      </c>
      <c r="R107" s="349">
        <v>3716</v>
      </c>
      <c r="S107" s="347">
        <v>3833</v>
      </c>
      <c r="T107" s="347">
        <v>3860</v>
      </c>
      <c r="U107" s="347">
        <v>3851</v>
      </c>
      <c r="V107" s="347">
        <v>3799</v>
      </c>
      <c r="W107" s="347">
        <v>3720</v>
      </c>
      <c r="X107" s="347">
        <v>3696</v>
      </c>
      <c r="Y107" s="347">
        <v>3663</v>
      </c>
      <c r="Z107" s="347">
        <v>3578</v>
      </c>
      <c r="AA107" s="348">
        <v>3505</v>
      </c>
      <c r="AB107" s="346">
        <v>3488</v>
      </c>
      <c r="AC107" s="347">
        <v>3455</v>
      </c>
      <c r="AD107" s="347">
        <v>3409</v>
      </c>
      <c r="AE107" s="347">
        <v>3370</v>
      </c>
      <c r="AF107" s="347">
        <v>3349</v>
      </c>
      <c r="AG107" s="347">
        <v>3306</v>
      </c>
      <c r="AH107" s="347">
        <v>3288</v>
      </c>
      <c r="AI107" s="347">
        <v>3321</v>
      </c>
      <c r="AJ107" s="347">
        <v>3320</v>
      </c>
      <c r="AK107" s="347">
        <v>3358</v>
      </c>
      <c r="AL107" s="347">
        <v>3400</v>
      </c>
      <c r="AM107" s="348">
        <v>3403</v>
      </c>
      <c r="AN107" s="346">
        <v>3376</v>
      </c>
      <c r="AO107" s="347">
        <v>3653</v>
      </c>
      <c r="AP107" s="347">
        <v>3632</v>
      </c>
      <c r="AQ107" s="347">
        <v>3628</v>
      </c>
      <c r="AR107" s="347">
        <v>3701</v>
      </c>
      <c r="AS107" s="347">
        <v>3695</v>
      </c>
      <c r="AT107" s="347">
        <v>3755</v>
      </c>
      <c r="AU107" s="347">
        <v>3737</v>
      </c>
      <c r="AV107" s="347">
        <v>3618</v>
      </c>
      <c r="AW107" s="347">
        <v>3703</v>
      </c>
      <c r="AX107" s="347">
        <v>3718</v>
      </c>
      <c r="AY107" s="348">
        <v>3709</v>
      </c>
      <c r="AZ107" s="346">
        <v>3667</v>
      </c>
      <c r="BA107" s="347">
        <v>3595</v>
      </c>
      <c r="BB107" s="347">
        <v>3534</v>
      </c>
      <c r="BC107" s="347">
        <v>3493</v>
      </c>
      <c r="BD107" s="347">
        <v>3478</v>
      </c>
      <c r="BE107" s="347">
        <v>3416</v>
      </c>
      <c r="BF107" s="347">
        <v>3371</v>
      </c>
      <c r="BG107" s="347">
        <v>3355</v>
      </c>
      <c r="BH107" s="347">
        <v>3332</v>
      </c>
      <c r="BI107" s="347">
        <v>3360</v>
      </c>
      <c r="BJ107" s="347">
        <v>3361</v>
      </c>
      <c r="BK107" s="348">
        <v>3318</v>
      </c>
      <c r="BL107" s="346">
        <v>3304</v>
      </c>
      <c r="BM107" s="351">
        <v>3327</v>
      </c>
      <c r="BN107" s="351">
        <v>3318</v>
      </c>
      <c r="BO107" s="351">
        <v>3244</v>
      </c>
      <c r="BP107" s="351">
        <v>3212</v>
      </c>
      <c r="BQ107" s="351">
        <v>3155</v>
      </c>
      <c r="BR107" s="351">
        <v>3140</v>
      </c>
      <c r="BS107" s="351">
        <v>3173</v>
      </c>
      <c r="BT107" s="351">
        <v>3125</v>
      </c>
      <c r="BU107" s="351">
        <v>3127</v>
      </c>
      <c r="BV107" s="351">
        <v>3159</v>
      </c>
      <c r="BW107" s="348">
        <v>3121</v>
      </c>
      <c r="BX107" s="346">
        <v>3105</v>
      </c>
      <c r="BY107" s="351">
        <v>3064</v>
      </c>
      <c r="BZ107" s="351">
        <v>2973</v>
      </c>
      <c r="CA107" s="351">
        <v>2915</v>
      </c>
      <c r="CB107" s="351">
        <v>2902</v>
      </c>
      <c r="CC107" s="351">
        <v>2820</v>
      </c>
      <c r="CD107" s="351">
        <v>2792</v>
      </c>
      <c r="CE107" s="351">
        <v>2776</v>
      </c>
      <c r="CF107" s="351">
        <v>2724</v>
      </c>
      <c r="CG107" s="347">
        <v>2715</v>
      </c>
      <c r="CH107" s="347">
        <v>2701</v>
      </c>
      <c r="CI107" s="348">
        <v>2703</v>
      </c>
      <c r="CJ107" s="346">
        <v>2706</v>
      </c>
      <c r="CK107" s="347">
        <v>2732</v>
      </c>
      <c r="CL107" s="347">
        <v>2745</v>
      </c>
      <c r="CM107" s="347">
        <v>2733</v>
      </c>
      <c r="CN107" s="347">
        <v>2725</v>
      </c>
      <c r="CO107" s="347">
        <v>2715</v>
      </c>
      <c r="CP107" s="347">
        <v>2741</v>
      </c>
      <c r="CQ107" s="347">
        <v>2709</v>
      </c>
      <c r="CR107" s="347">
        <v>2756</v>
      </c>
      <c r="CS107" s="347">
        <v>2729</v>
      </c>
      <c r="CT107" s="347">
        <v>2726</v>
      </c>
      <c r="CU107" s="348">
        <v>2740</v>
      </c>
      <c r="CV107" s="346">
        <v>2752</v>
      </c>
      <c r="CW107" s="347">
        <v>2768</v>
      </c>
      <c r="CX107" s="347">
        <v>2736</v>
      </c>
      <c r="CY107" s="347">
        <v>2740</v>
      </c>
      <c r="CZ107" s="347">
        <v>2747</v>
      </c>
      <c r="DA107" s="347">
        <v>2730</v>
      </c>
      <c r="DB107" s="347">
        <v>2728</v>
      </c>
      <c r="DC107" s="347">
        <v>2702</v>
      </c>
      <c r="DD107" s="347">
        <v>2719</v>
      </c>
      <c r="DE107" s="347">
        <v>2748</v>
      </c>
      <c r="DF107" s="347">
        <v>2781</v>
      </c>
      <c r="DG107" s="348">
        <v>2773</v>
      </c>
      <c r="DH107" s="346">
        <v>2790</v>
      </c>
      <c r="DI107" s="347">
        <v>2792</v>
      </c>
      <c r="DJ107" s="347">
        <v>2757</v>
      </c>
      <c r="DK107" s="347">
        <v>2772</v>
      </c>
      <c r="DL107" s="347">
        <v>2753</v>
      </c>
      <c r="DM107" s="347">
        <v>2750</v>
      </c>
      <c r="DN107" s="347">
        <v>2747</v>
      </c>
      <c r="DO107" s="347">
        <v>2746</v>
      </c>
      <c r="DP107" s="347">
        <v>2726</v>
      </c>
      <c r="DQ107" s="347">
        <v>2679</v>
      </c>
      <c r="DR107" s="347">
        <v>2673</v>
      </c>
      <c r="DS107" s="350">
        <v>2663</v>
      </c>
      <c r="DT107" s="346">
        <v>2685</v>
      </c>
      <c r="DU107" s="347">
        <v>2738</v>
      </c>
      <c r="DV107" s="347">
        <v>2767</v>
      </c>
      <c r="DW107" s="347">
        <v>2778</v>
      </c>
      <c r="DX107" s="347">
        <v>2801</v>
      </c>
      <c r="DY107" s="347">
        <v>2811</v>
      </c>
      <c r="DZ107" s="347">
        <v>2808</v>
      </c>
      <c r="EA107" s="347">
        <v>2763</v>
      </c>
      <c r="EB107" s="347">
        <v>2741</v>
      </c>
      <c r="EC107" s="347">
        <v>2703</v>
      </c>
      <c r="ED107" s="347">
        <v>2688</v>
      </c>
      <c r="EE107" s="350">
        <v>2678</v>
      </c>
      <c r="EF107" s="346">
        <v>2679</v>
      </c>
      <c r="EG107" s="347">
        <v>2656</v>
      </c>
      <c r="EH107" s="347">
        <v>2583</v>
      </c>
      <c r="EI107" s="347">
        <v>2621</v>
      </c>
      <c r="EJ107" s="347">
        <v>2618</v>
      </c>
      <c r="EK107" s="347">
        <v>2615</v>
      </c>
      <c r="EL107" s="347">
        <v>2605</v>
      </c>
      <c r="EM107" s="347">
        <v>2609</v>
      </c>
      <c r="EN107" s="347">
        <v>2569</v>
      </c>
      <c r="EO107" s="347">
        <v>2547</v>
      </c>
      <c r="EP107" s="347">
        <v>2588</v>
      </c>
      <c r="EQ107" s="350">
        <v>2562</v>
      </c>
      <c r="ER107" s="346">
        <v>2552</v>
      </c>
      <c r="ES107" s="347">
        <v>2533</v>
      </c>
      <c r="ET107" s="347">
        <v>2504</v>
      </c>
      <c r="EU107" s="347">
        <v>2453</v>
      </c>
      <c r="EV107" s="347">
        <v>2456</v>
      </c>
      <c r="EW107" s="350">
        <v>2448</v>
      </c>
      <c r="EX107" s="350">
        <v>2549</v>
      </c>
      <c r="EY107" s="350">
        <v>2533</v>
      </c>
      <c r="EZ107" s="348">
        <v>2500</v>
      </c>
      <c r="FA107" s="348">
        <v>2499</v>
      </c>
      <c r="FB107" s="348">
        <v>2465</v>
      </c>
      <c r="FC107" s="348">
        <v>2498</v>
      </c>
      <c r="FD107" s="348">
        <v>2491</v>
      </c>
      <c r="FE107" s="348">
        <v>2481</v>
      </c>
      <c r="FF107" s="348">
        <v>2436</v>
      </c>
      <c r="FG107" s="348">
        <v>2420</v>
      </c>
      <c r="FH107" s="348">
        <v>2414</v>
      </c>
      <c r="FI107" s="348">
        <v>2386</v>
      </c>
      <c r="FJ107" s="348">
        <v>2402</v>
      </c>
      <c r="FK107" s="348">
        <v>2396</v>
      </c>
      <c r="FL107" s="348">
        <v>2393</v>
      </c>
      <c r="FM107" s="348"/>
      <c r="FN107" s="348"/>
      <c r="FO107" s="348"/>
      <c r="FP107" s="98">
        <v>-3</v>
      </c>
      <c r="FQ107" s="82">
        <v>-0.12536564981195153</v>
      </c>
      <c r="FR107" s="98">
        <v>-105</v>
      </c>
      <c r="FS107" s="82">
        <v>-4.0983606557377046</v>
      </c>
    </row>
    <row r="108" spans="1:175" ht="15" outlineLevel="2">
      <c r="A108" s="336">
        <v>91</v>
      </c>
      <c r="B108" s="51" t="s">
        <v>297</v>
      </c>
      <c r="C108" s="320" t="s">
        <v>410</v>
      </c>
      <c r="D108" s="346">
        <v>6853</v>
      </c>
      <c r="E108" s="347">
        <v>6989</v>
      </c>
      <c r="F108" s="347">
        <v>6921</v>
      </c>
      <c r="G108" s="347">
        <v>6937</v>
      </c>
      <c r="H108" s="347">
        <v>6978</v>
      </c>
      <c r="I108" s="347">
        <v>7009</v>
      </c>
      <c r="J108" s="347">
        <v>6997</v>
      </c>
      <c r="K108" s="347">
        <v>6986</v>
      </c>
      <c r="L108" s="347">
        <v>7079</v>
      </c>
      <c r="M108" s="347">
        <v>7119</v>
      </c>
      <c r="N108" s="347">
        <v>7148</v>
      </c>
      <c r="O108" s="348">
        <v>7206</v>
      </c>
      <c r="P108" s="346">
        <v>7263</v>
      </c>
      <c r="Q108" s="347">
        <v>7226</v>
      </c>
      <c r="R108" s="349">
        <v>7339</v>
      </c>
      <c r="S108" s="347">
        <v>7373</v>
      </c>
      <c r="T108" s="347">
        <v>7300</v>
      </c>
      <c r="U108" s="347">
        <v>7439</v>
      </c>
      <c r="V108" s="347">
        <v>7649</v>
      </c>
      <c r="W108" s="347">
        <v>7718</v>
      </c>
      <c r="X108" s="347">
        <v>7750</v>
      </c>
      <c r="Y108" s="347">
        <v>7747</v>
      </c>
      <c r="Z108" s="347">
        <v>7745</v>
      </c>
      <c r="AA108" s="348">
        <v>7699</v>
      </c>
      <c r="AB108" s="346">
        <v>7728</v>
      </c>
      <c r="AC108" s="347">
        <v>7675</v>
      </c>
      <c r="AD108" s="347">
        <v>7688</v>
      </c>
      <c r="AE108" s="347">
        <v>7649</v>
      </c>
      <c r="AF108" s="347">
        <v>7658</v>
      </c>
      <c r="AG108" s="347">
        <v>7596</v>
      </c>
      <c r="AH108" s="347">
        <v>7565</v>
      </c>
      <c r="AI108" s="347">
        <v>7554</v>
      </c>
      <c r="AJ108" s="347">
        <v>7519</v>
      </c>
      <c r="AK108" s="347">
        <v>7510</v>
      </c>
      <c r="AL108" s="347">
        <v>7460</v>
      </c>
      <c r="AM108" s="348">
        <v>7459</v>
      </c>
      <c r="AN108" s="346">
        <v>7417</v>
      </c>
      <c r="AO108" s="347">
        <v>7498</v>
      </c>
      <c r="AP108" s="347">
        <v>7471</v>
      </c>
      <c r="AQ108" s="347">
        <v>7532</v>
      </c>
      <c r="AR108" s="347">
        <v>7580</v>
      </c>
      <c r="AS108" s="347">
        <v>7573</v>
      </c>
      <c r="AT108" s="347">
        <v>7564</v>
      </c>
      <c r="AU108" s="347">
        <v>7558</v>
      </c>
      <c r="AV108" s="347">
        <v>7503</v>
      </c>
      <c r="AW108" s="347">
        <v>7525</v>
      </c>
      <c r="AX108" s="347">
        <v>7585</v>
      </c>
      <c r="AY108" s="348">
        <v>7555</v>
      </c>
      <c r="AZ108" s="346">
        <v>7535</v>
      </c>
      <c r="BA108" s="347">
        <v>7521</v>
      </c>
      <c r="BB108" s="347">
        <v>7479</v>
      </c>
      <c r="BC108" s="347">
        <v>7426</v>
      </c>
      <c r="BD108" s="347">
        <v>7401</v>
      </c>
      <c r="BE108" s="347">
        <v>7348</v>
      </c>
      <c r="BF108" s="347">
        <v>7316</v>
      </c>
      <c r="BG108" s="347">
        <v>7261</v>
      </c>
      <c r="BH108" s="347">
        <v>7253</v>
      </c>
      <c r="BI108" s="347">
        <v>7180</v>
      </c>
      <c r="BJ108" s="347">
        <v>7190</v>
      </c>
      <c r="BK108" s="348">
        <v>7204</v>
      </c>
      <c r="BL108" s="346">
        <v>7191</v>
      </c>
      <c r="BM108" s="351">
        <v>7220</v>
      </c>
      <c r="BN108" s="351">
        <v>7208</v>
      </c>
      <c r="BO108" s="351">
        <v>7160</v>
      </c>
      <c r="BP108" s="351">
        <v>7180</v>
      </c>
      <c r="BQ108" s="351">
        <v>7141</v>
      </c>
      <c r="BR108" s="351">
        <v>7049</v>
      </c>
      <c r="BS108" s="351">
        <v>7014</v>
      </c>
      <c r="BT108" s="351">
        <v>6994</v>
      </c>
      <c r="BU108" s="351">
        <v>6957</v>
      </c>
      <c r="BV108" s="351">
        <v>6946</v>
      </c>
      <c r="BW108" s="348">
        <v>6970</v>
      </c>
      <c r="BX108" s="346">
        <v>6963</v>
      </c>
      <c r="BY108" s="351">
        <v>6893</v>
      </c>
      <c r="BZ108" s="351">
        <v>6866</v>
      </c>
      <c r="CA108" s="351">
        <v>6817</v>
      </c>
      <c r="CB108" s="351">
        <v>6790</v>
      </c>
      <c r="CC108" s="351">
        <v>6684</v>
      </c>
      <c r="CD108" s="351">
        <v>6662</v>
      </c>
      <c r="CE108" s="351">
        <v>6697</v>
      </c>
      <c r="CF108" s="351">
        <v>6672</v>
      </c>
      <c r="CG108" s="347">
        <v>6662</v>
      </c>
      <c r="CH108" s="347">
        <v>6665</v>
      </c>
      <c r="CI108" s="348">
        <v>6655</v>
      </c>
      <c r="CJ108" s="346">
        <v>6633</v>
      </c>
      <c r="CK108" s="347">
        <v>6662</v>
      </c>
      <c r="CL108" s="347">
        <v>6653</v>
      </c>
      <c r="CM108" s="347">
        <v>6625</v>
      </c>
      <c r="CN108" s="347">
        <v>6620</v>
      </c>
      <c r="CO108" s="347">
        <v>6615</v>
      </c>
      <c r="CP108" s="347">
        <v>6640</v>
      </c>
      <c r="CQ108" s="347">
        <v>6640</v>
      </c>
      <c r="CR108" s="347">
        <v>6641</v>
      </c>
      <c r="CS108" s="347">
        <v>6666</v>
      </c>
      <c r="CT108" s="347">
        <v>6659</v>
      </c>
      <c r="CU108" s="348">
        <v>6653</v>
      </c>
      <c r="CV108" s="346">
        <v>6643</v>
      </c>
      <c r="CW108" s="347">
        <v>6583</v>
      </c>
      <c r="CX108" s="347">
        <v>6554</v>
      </c>
      <c r="CY108" s="347">
        <v>6539</v>
      </c>
      <c r="CZ108" s="347">
        <v>6540</v>
      </c>
      <c r="DA108" s="347">
        <v>6506</v>
      </c>
      <c r="DB108" s="347">
        <v>6457</v>
      </c>
      <c r="DC108" s="347">
        <v>6420</v>
      </c>
      <c r="DD108" s="347">
        <v>6442</v>
      </c>
      <c r="DE108" s="347">
        <v>6452</v>
      </c>
      <c r="DF108" s="347">
        <v>6484</v>
      </c>
      <c r="DG108" s="348">
        <v>6473</v>
      </c>
      <c r="DH108" s="346">
        <v>6490</v>
      </c>
      <c r="DI108" s="347">
        <v>6461</v>
      </c>
      <c r="DJ108" s="347">
        <v>6464</v>
      </c>
      <c r="DK108" s="347">
        <v>6444</v>
      </c>
      <c r="DL108" s="347">
        <v>6412</v>
      </c>
      <c r="DM108" s="347">
        <v>6398</v>
      </c>
      <c r="DN108" s="347">
        <v>6394</v>
      </c>
      <c r="DO108" s="347">
        <v>6362</v>
      </c>
      <c r="DP108" s="347">
        <v>6323</v>
      </c>
      <c r="DQ108" s="347">
        <v>6317</v>
      </c>
      <c r="DR108" s="347">
        <v>6286</v>
      </c>
      <c r="DS108" s="350">
        <v>6310</v>
      </c>
      <c r="DT108" s="346">
        <v>6342</v>
      </c>
      <c r="DU108" s="347">
        <v>6357</v>
      </c>
      <c r="DV108" s="347">
        <v>6363</v>
      </c>
      <c r="DW108" s="347">
        <v>6361</v>
      </c>
      <c r="DX108" s="347">
        <v>6432</v>
      </c>
      <c r="DY108" s="347">
        <v>6433</v>
      </c>
      <c r="DZ108" s="347">
        <v>6453</v>
      </c>
      <c r="EA108" s="347">
        <v>6419</v>
      </c>
      <c r="EB108" s="347">
        <v>6427</v>
      </c>
      <c r="EC108" s="347">
        <v>6431</v>
      </c>
      <c r="ED108" s="347">
        <v>6411</v>
      </c>
      <c r="EE108" s="350">
        <v>6416</v>
      </c>
      <c r="EF108" s="346">
        <v>6394</v>
      </c>
      <c r="EG108" s="347">
        <v>6353</v>
      </c>
      <c r="EH108" s="347">
        <v>6344</v>
      </c>
      <c r="EI108" s="347">
        <v>6334</v>
      </c>
      <c r="EJ108" s="347">
        <v>6352</v>
      </c>
      <c r="EK108" s="347">
        <v>6342</v>
      </c>
      <c r="EL108" s="347">
        <v>6325</v>
      </c>
      <c r="EM108" s="347">
        <v>6320</v>
      </c>
      <c r="EN108" s="347">
        <v>6312</v>
      </c>
      <c r="EO108" s="347">
        <v>6292</v>
      </c>
      <c r="EP108" s="347">
        <v>6297</v>
      </c>
      <c r="EQ108" s="350">
        <v>6259</v>
      </c>
      <c r="ER108" s="346">
        <v>6259</v>
      </c>
      <c r="ES108" s="347">
        <v>6247</v>
      </c>
      <c r="ET108" s="347">
        <v>6225</v>
      </c>
      <c r="EU108" s="347">
        <v>6213</v>
      </c>
      <c r="EV108" s="347">
        <v>6223</v>
      </c>
      <c r="EW108" s="350">
        <v>6192</v>
      </c>
      <c r="EX108" s="350">
        <v>6235</v>
      </c>
      <c r="EY108" s="350">
        <v>6231</v>
      </c>
      <c r="EZ108" s="348">
        <v>6220</v>
      </c>
      <c r="FA108" s="348">
        <v>6252</v>
      </c>
      <c r="FB108" s="348">
        <v>6235</v>
      </c>
      <c r="FC108" s="348">
        <v>6253</v>
      </c>
      <c r="FD108" s="348">
        <v>6286</v>
      </c>
      <c r="FE108" s="348">
        <v>6293</v>
      </c>
      <c r="FF108" s="348">
        <v>6243</v>
      </c>
      <c r="FG108" s="348">
        <v>6247</v>
      </c>
      <c r="FH108" s="348">
        <v>6222</v>
      </c>
      <c r="FI108" s="348">
        <v>6223</v>
      </c>
      <c r="FJ108" s="348">
        <v>6226</v>
      </c>
      <c r="FK108" s="348">
        <v>6194</v>
      </c>
      <c r="FL108" s="348">
        <v>6225</v>
      </c>
      <c r="FM108" s="348"/>
      <c r="FN108" s="348"/>
      <c r="FO108" s="348"/>
      <c r="FP108" s="98">
        <v>31</v>
      </c>
      <c r="FQ108" s="82">
        <v>0.49799196787148597</v>
      </c>
      <c r="FR108" s="98">
        <v>-28</v>
      </c>
      <c r="FS108" s="82">
        <v>-0.44735580763700272</v>
      </c>
    </row>
    <row r="109" spans="1:175" ht="15" outlineLevel="2">
      <c r="A109" s="336">
        <v>93</v>
      </c>
      <c r="B109" s="51" t="s">
        <v>297</v>
      </c>
      <c r="C109" s="320" t="s">
        <v>411</v>
      </c>
      <c r="D109" s="346">
        <v>12724</v>
      </c>
      <c r="E109" s="347">
        <v>12732</v>
      </c>
      <c r="F109" s="347">
        <v>12702</v>
      </c>
      <c r="G109" s="347">
        <v>12741</v>
      </c>
      <c r="H109" s="347">
        <v>12571</v>
      </c>
      <c r="I109" s="347">
        <v>12598</v>
      </c>
      <c r="J109" s="347">
        <v>12576</v>
      </c>
      <c r="K109" s="347">
        <v>12559</v>
      </c>
      <c r="L109" s="347">
        <v>12842</v>
      </c>
      <c r="M109" s="347">
        <v>12882</v>
      </c>
      <c r="N109" s="347">
        <v>12959</v>
      </c>
      <c r="O109" s="348">
        <v>13099</v>
      </c>
      <c r="P109" s="346">
        <v>13164</v>
      </c>
      <c r="Q109" s="347">
        <v>13193</v>
      </c>
      <c r="R109" s="349">
        <v>13265</v>
      </c>
      <c r="S109" s="347">
        <v>12980</v>
      </c>
      <c r="T109" s="347">
        <v>13521</v>
      </c>
      <c r="U109" s="347">
        <v>13591</v>
      </c>
      <c r="V109" s="347">
        <v>13621</v>
      </c>
      <c r="W109" s="347">
        <v>13736</v>
      </c>
      <c r="X109" s="347">
        <v>13805</v>
      </c>
      <c r="Y109" s="347">
        <v>13922</v>
      </c>
      <c r="Z109" s="347">
        <v>13948</v>
      </c>
      <c r="AA109" s="348">
        <v>13946</v>
      </c>
      <c r="AB109" s="346">
        <v>13995</v>
      </c>
      <c r="AC109" s="347">
        <v>14055</v>
      </c>
      <c r="AD109" s="347">
        <v>13975</v>
      </c>
      <c r="AE109" s="347">
        <v>14103</v>
      </c>
      <c r="AF109" s="347">
        <v>14187</v>
      </c>
      <c r="AG109" s="347">
        <v>14178</v>
      </c>
      <c r="AH109" s="347">
        <v>14177</v>
      </c>
      <c r="AI109" s="347">
        <v>14204</v>
      </c>
      <c r="AJ109" s="347">
        <v>14235</v>
      </c>
      <c r="AK109" s="347">
        <v>14353</v>
      </c>
      <c r="AL109" s="347">
        <v>14397</v>
      </c>
      <c r="AM109" s="348">
        <v>14440</v>
      </c>
      <c r="AN109" s="346">
        <v>14427</v>
      </c>
      <c r="AO109" s="347">
        <v>14410</v>
      </c>
      <c r="AP109" s="347">
        <v>14412</v>
      </c>
      <c r="AQ109" s="347">
        <v>14394</v>
      </c>
      <c r="AR109" s="347">
        <v>14490</v>
      </c>
      <c r="AS109" s="347">
        <v>14486</v>
      </c>
      <c r="AT109" s="347">
        <v>14482</v>
      </c>
      <c r="AU109" s="347">
        <v>14472</v>
      </c>
      <c r="AV109" s="347">
        <v>14379</v>
      </c>
      <c r="AW109" s="347">
        <v>14456</v>
      </c>
      <c r="AX109" s="347">
        <v>14477</v>
      </c>
      <c r="AY109" s="348">
        <v>14425</v>
      </c>
      <c r="AZ109" s="346">
        <v>14510</v>
      </c>
      <c r="BA109" s="347">
        <v>14523</v>
      </c>
      <c r="BB109" s="347">
        <v>14513</v>
      </c>
      <c r="BC109" s="347">
        <v>14458</v>
      </c>
      <c r="BD109" s="347">
        <v>14455</v>
      </c>
      <c r="BE109" s="347">
        <v>14412</v>
      </c>
      <c r="BF109" s="347">
        <v>14391</v>
      </c>
      <c r="BG109" s="347">
        <v>14336</v>
      </c>
      <c r="BH109" s="347">
        <v>14373</v>
      </c>
      <c r="BI109" s="347">
        <v>14322</v>
      </c>
      <c r="BJ109" s="347">
        <v>14370</v>
      </c>
      <c r="BK109" s="348">
        <v>14425</v>
      </c>
      <c r="BL109" s="346">
        <v>14441</v>
      </c>
      <c r="BM109" s="351">
        <v>14473</v>
      </c>
      <c r="BN109" s="351">
        <v>14396</v>
      </c>
      <c r="BO109" s="351">
        <v>14353</v>
      </c>
      <c r="BP109" s="351">
        <v>14361</v>
      </c>
      <c r="BQ109" s="351">
        <v>14365</v>
      </c>
      <c r="BR109" s="351">
        <v>14215</v>
      </c>
      <c r="BS109" s="351">
        <v>14161</v>
      </c>
      <c r="BT109" s="351">
        <v>14156</v>
      </c>
      <c r="BU109" s="351">
        <v>14207</v>
      </c>
      <c r="BV109" s="351">
        <v>14243</v>
      </c>
      <c r="BW109" s="348">
        <v>14380</v>
      </c>
      <c r="BX109" s="346">
        <v>14380</v>
      </c>
      <c r="BY109" s="351">
        <v>14326</v>
      </c>
      <c r="BZ109" s="351">
        <v>14258</v>
      </c>
      <c r="CA109" s="351">
        <v>14125</v>
      </c>
      <c r="CB109" s="351">
        <v>14045</v>
      </c>
      <c r="CC109" s="351">
        <v>14001</v>
      </c>
      <c r="CD109" s="351">
        <v>13966</v>
      </c>
      <c r="CE109" s="351">
        <v>13955</v>
      </c>
      <c r="CF109" s="351">
        <v>13882</v>
      </c>
      <c r="CG109" s="347">
        <v>13873</v>
      </c>
      <c r="CH109" s="347">
        <v>13890</v>
      </c>
      <c r="CI109" s="348">
        <v>13902</v>
      </c>
      <c r="CJ109" s="346">
        <v>13874</v>
      </c>
      <c r="CK109" s="347">
        <v>13866</v>
      </c>
      <c r="CL109" s="347">
        <v>13833</v>
      </c>
      <c r="CM109" s="347">
        <v>13802</v>
      </c>
      <c r="CN109" s="347">
        <v>13785</v>
      </c>
      <c r="CO109" s="347">
        <v>13784</v>
      </c>
      <c r="CP109" s="347">
        <v>13823</v>
      </c>
      <c r="CQ109" s="347">
        <v>13953</v>
      </c>
      <c r="CR109" s="347">
        <v>13951</v>
      </c>
      <c r="CS109" s="347">
        <v>13993</v>
      </c>
      <c r="CT109" s="347">
        <v>14051</v>
      </c>
      <c r="CU109" s="348">
        <v>14132</v>
      </c>
      <c r="CV109" s="346">
        <v>14130</v>
      </c>
      <c r="CW109" s="347">
        <v>14051</v>
      </c>
      <c r="CX109" s="347">
        <v>14052</v>
      </c>
      <c r="CY109" s="347">
        <v>13993</v>
      </c>
      <c r="CZ109" s="347">
        <v>14004</v>
      </c>
      <c r="DA109" s="347">
        <v>13960</v>
      </c>
      <c r="DB109" s="347">
        <v>13953</v>
      </c>
      <c r="DC109" s="347">
        <v>13900</v>
      </c>
      <c r="DD109" s="347">
        <v>13915</v>
      </c>
      <c r="DE109" s="347">
        <v>13887</v>
      </c>
      <c r="DF109" s="347">
        <v>13926</v>
      </c>
      <c r="DG109" s="348">
        <v>13969</v>
      </c>
      <c r="DH109" s="346">
        <v>14009</v>
      </c>
      <c r="DI109" s="347">
        <v>13989</v>
      </c>
      <c r="DJ109" s="347">
        <v>13951</v>
      </c>
      <c r="DK109" s="347">
        <v>13897</v>
      </c>
      <c r="DL109" s="347">
        <v>13864</v>
      </c>
      <c r="DM109" s="347">
        <v>13795</v>
      </c>
      <c r="DN109" s="347">
        <v>13705</v>
      </c>
      <c r="DO109" s="347">
        <v>13692</v>
      </c>
      <c r="DP109" s="347">
        <v>13706</v>
      </c>
      <c r="DQ109" s="347">
        <v>13691</v>
      </c>
      <c r="DR109" s="347">
        <v>13639</v>
      </c>
      <c r="DS109" s="350">
        <v>13724</v>
      </c>
      <c r="DT109" s="346">
        <v>13774</v>
      </c>
      <c r="DU109" s="347">
        <v>13912</v>
      </c>
      <c r="DV109" s="347">
        <v>13843</v>
      </c>
      <c r="DW109" s="347">
        <v>13788</v>
      </c>
      <c r="DX109" s="347">
        <v>13803</v>
      </c>
      <c r="DY109" s="347">
        <v>13825</v>
      </c>
      <c r="DZ109" s="347">
        <v>13871</v>
      </c>
      <c r="EA109" s="347">
        <v>13817</v>
      </c>
      <c r="EB109" s="347">
        <v>13892</v>
      </c>
      <c r="EC109" s="347">
        <v>13931</v>
      </c>
      <c r="ED109" s="347">
        <v>13860</v>
      </c>
      <c r="EE109" s="350">
        <v>13929</v>
      </c>
      <c r="EF109" s="346">
        <v>13975</v>
      </c>
      <c r="EG109" s="347">
        <v>13999</v>
      </c>
      <c r="EH109" s="347">
        <v>13948</v>
      </c>
      <c r="EI109" s="347">
        <v>13972</v>
      </c>
      <c r="EJ109" s="347">
        <v>13975</v>
      </c>
      <c r="EK109" s="347">
        <v>13931</v>
      </c>
      <c r="EL109" s="347">
        <v>13893</v>
      </c>
      <c r="EM109" s="347">
        <v>13884</v>
      </c>
      <c r="EN109" s="347">
        <v>13895</v>
      </c>
      <c r="EO109" s="347">
        <v>13902</v>
      </c>
      <c r="EP109" s="347">
        <v>13928</v>
      </c>
      <c r="EQ109" s="350">
        <v>13926</v>
      </c>
      <c r="ER109" s="346">
        <v>13945</v>
      </c>
      <c r="ES109" s="347">
        <v>13872</v>
      </c>
      <c r="ET109" s="347">
        <v>13873</v>
      </c>
      <c r="EU109" s="347">
        <v>13874</v>
      </c>
      <c r="EV109" s="347">
        <v>13854</v>
      </c>
      <c r="EW109" s="350">
        <v>13814</v>
      </c>
      <c r="EX109" s="350">
        <v>13927</v>
      </c>
      <c r="EY109" s="350">
        <v>13969</v>
      </c>
      <c r="EZ109" s="348">
        <v>13990</v>
      </c>
      <c r="FA109" s="348">
        <v>13991</v>
      </c>
      <c r="FB109" s="348">
        <v>13985</v>
      </c>
      <c r="FC109" s="348">
        <v>14095</v>
      </c>
      <c r="FD109" s="348">
        <v>14189</v>
      </c>
      <c r="FE109" s="348">
        <v>14168</v>
      </c>
      <c r="FF109" s="348">
        <v>14138</v>
      </c>
      <c r="FG109" s="348">
        <v>14108</v>
      </c>
      <c r="FH109" s="348">
        <v>14080</v>
      </c>
      <c r="FI109" s="348">
        <v>14011</v>
      </c>
      <c r="FJ109" s="348">
        <v>14036</v>
      </c>
      <c r="FK109" s="348">
        <v>14038</v>
      </c>
      <c r="FL109" s="348">
        <v>14049</v>
      </c>
      <c r="FM109" s="348"/>
      <c r="FN109" s="348"/>
      <c r="FO109" s="348"/>
      <c r="FP109" s="98">
        <v>11</v>
      </c>
      <c r="FQ109" s="82">
        <v>7.8297387714428082E-2</v>
      </c>
      <c r="FR109" s="98">
        <v>-46</v>
      </c>
      <c r="FS109" s="82">
        <v>-0.33031739192876636</v>
      </c>
    </row>
    <row r="110" spans="1:175" ht="15" outlineLevel="2">
      <c r="A110" s="336">
        <v>101</v>
      </c>
      <c r="B110" s="51" t="s">
        <v>297</v>
      </c>
      <c r="C110" s="320" t="s">
        <v>412</v>
      </c>
      <c r="D110" s="346">
        <v>17923</v>
      </c>
      <c r="E110" s="347">
        <v>17939</v>
      </c>
      <c r="F110" s="347">
        <v>17921</v>
      </c>
      <c r="G110" s="347">
        <v>17943</v>
      </c>
      <c r="H110" s="347">
        <v>17691</v>
      </c>
      <c r="I110" s="347">
        <v>17705</v>
      </c>
      <c r="J110" s="347">
        <v>17616</v>
      </c>
      <c r="K110" s="347">
        <v>17686</v>
      </c>
      <c r="L110" s="347">
        <v>17939</v>
      </c>
      <c r="M110" s="347">
        <v>18100</v>
      </c>
      <c r="N110" s="347">
        <v>18119</v>
      </c>
      <c r="O110" s="348">
        <v>18348</v>
      </c>
      <c r="P110" s="346">
        <v>18687</v>
      </c>
      <c r="Q110" s="347">
        <v>18736</v>
      </c>
      <c r="R110" s="349">
        <v>18968</v>
      </c>
      <c r="S110" s="347">
        <v>19253</v>
      </c>
      <c r="T110" s="347">
        <v>19364</v>
      </c>
      <c r="U110" s="347">
        <v>19548</v>
      </c>
      <c r="V110" s="347">
        <v>19574</v>
      </c>
      <c r="W110" s="347">
        <v>19473</v>
      </c>
      <c r="X110" s="347">
        <v>19410</v>
      </c>
      <c r="Y110" s="347">
        <v>19481</v>
      </c>
      <c r="Z110" s="347">
        <v>19541</v>
      </c>
      <c r="AA110" s="348">
        <v>19488</v>
      </c>
      <c r="AB110" s="346">
        <v>19587</v>
      </c>
      <c r="AC110" s="347">
        <v>19595</v>
      </c>
      <c r="AD110" s="347">
        <v>19507</v>
      </c>
      <c r="AE110" s="347">
        <v>19643</v>
      </c>
      <c r="AF110" s="347">
        <v>19556</v>
      </c>
      <c r="AG110" s="347">
        <v>19392</v>
      </c>
      <c r="AH110" s="347">
        <v>19364</v>
      </c>
      <c r="AI110" s="347">
        <v>19475</v>
      </c>
      <c r="AJ110" s="347">
        <v>19639</v>
      </c>
      <c r="AK110" s="347">
        <v>19827</v>
      </c>
      <c r="AL110" s="347">
        <v>19877</v>
      </c>
      <c r="AM110" s="348">
        <v>20071</v>
      </c>
      <c r="AN110" s="346">
        <v>20018</v>
      </c>
      <c r="AO110" s="347">
        <v>20116</v>
      </c>
      <c r="AP110" s="347">
        <v>20134</v>
      </c>
      <c r="AQ110" s="347">
        <v>20027</v>
      </c>
      <c r="AR110" s="347">
        <v>20073</v>
      </c>
      <c r="AS110" s="347">
        <v>20064</v>
      </c>
      <c r="AT110" s="347">
        <v>20126</v>
      </c>
      <c r="AU110" s="347">
        <v>20158</v>
      </c>
      <c r="AV110" s="347">
        <v>20108</v>
      </c>
      <c r="AW110" s="347">
        <v>20193</v>
      </c>
      <c r="AX110" s="347">
        <v>20211</v>
      </c>
      <c r="AY110" s="348">
        <v>20245</v>
      </c>
      <c r="AZ110" s="346">
        <v>20292</v>
      </c>
      <c r="BA110" s="347">
        <v>20398</v>
      </c>
      <c r="BB110" s="347">
        <v>20359</v>
      </c>
      <c r="BC110" s="347">
        <v>20338</v>
      </c>
      <c r="BD110" s="347">
        <v>20353</v>
      </c>
      <c r="BE110" s="347">
        <v>20244</v>
      </c>
      <c r="BF110" s="347">
        <v>20252</v>
      </c>
      <c r="BG110" s="347">
        <v>20148</v>
      </c>
      <c r="BH110" s="347">
        <v>20081</v>
      </c>
      <c r="BI110" s="347">
        <v>19962</v>
      </c>
      <c r="BJ110" s="347">
        <v>20202</v>
      </c>
      <c r="BK110" s="348">
        <v>20380</v>
      </c>
      <c r="BL110" s="346">
        <v>20417</v>
      </c>
      <c r="BM110" s="351">
        <v>20519</v>
      </c>
      <c r="BN110" s="351">
        <v>20568</v>
      </c>
      <c r="BO110" s="351">
        <v>20529</v>
      </c>
      <c r="BP110" s="351">
        <v>20541</v>
      </c>
      <c r="BQ110" s="351">
        <v>20508</v>
      </c>
      <c r="BR110" s="351">
        <v>20432</v>
      </c>
      <c r="BS110" s="351">
        <v>20398</v>
      </c>
      <c r="BT110" s="351">
        <v>20414</v>
      </c>
      <c r="BU110" s="351">
        <v>20435</v>
      </c>
      <c r="BV110" s="351">
        <v>20443</v>
      </c>
      <c r="BW110" s="348">
        <v>20520</v>
      </c>
      <c r="BX110" s="346">
        <v>20364</v>
      </c>
      <c r="BY110" s="351">
        <v>20138</v>
      </c>
      <c r="BZ110" s="351">
        <v>19952</v>
      </c>
      <c r="CA110" s="351">
        <v>19735</v>
      </c>
      <c r="CB110" s="351">
        <v>19682</v>
      </c>
      <c r="CC110" s="351">
        <v>19223</v>
      </c>
      <c r="CD110" s="351">
        <v>19133</v>
      </c>
      <c r="CE110" s="351">
        <v>19098</v>
      </c>
      <c r="CF110" s="351">
        <v>18934</v>
      </c>
      <c r="CG110" s="347">
        <v>18838</v>
      </c>
      <c r="CH110" s="347">
        <v>18944</v>
      </c>
      <c r="CI110" s="348">
        <v>18925</v>
      </c>
      <c r="CJ110" s="346">
        <v>18848</v>
      </c>
      <c r="CK110" s="347">
        <v>18827</v>
      </c>
      <c r="CL110" s="347">
        <v>18749</v>
      </c>
      <c r="CM110" s="347">
        <v>18728</v>
      </c>
      <c r="CN110" s="347">
        <v>18782</v>
      </c>
      <c r="CO110" s="347">
        <v>18864</v>
      </c>
      <c r="CP110" s="347">
        <v>18938</v>
      </c>
      <c r="CQ110" s="347">
        <v>18404</v>
      </c>
      <c r="CR110" s="347">
        <v>18942</v>
      </c>
      <c r="CS110" s="347">
        <v>18983</v>
      </c>
      <c r="CT110" s="347">
        <v>18914</v>
      </c>
      <c r="CU110" s="348">
        <v>18949</v>
      </c>
      <c r="CV110" s="346">
        <v>19000</v>
      </c>
      <c r="CW110" s="347">
        <v>18990</v>
      </c>
      <c r="CX110" s="347">
        <v>18881</v>
      </c>
      <c r="CY110" s="347">
        <v>18807</v>
      </c>
      <c r="CZ110" s="347">
        <v>18830</v>
      </c>
      <c r="DA110" s="347">
        <v>18888</v>
      </c>
      <c r="DB110" s="347">
        <v>18890</v>
      </c>
      <c r="DC110" s="347">
        <v>18847</v>
      </c>
      <c r="DD110" s="347">
        <v>18820</v>
      </c>
      <c r="DE110" s="347">
        <v>18758</v>
      </c>
      <c r="DF110" s="347">
        <v>18831</v>
      </c>
      <c r="DG110" s="348">
        <v>18789</v>
      </c>
      <c r="DH110" s="346">
        <v>18819</v>
      </c>
      <c r="DI110" s="347">
        <v>18698</v>
      </c>
      <c r="DJ110" s="347">
        <v>18774</v>
      </c>
      <c r="DK110" s="347">
        <v>18705</v>
      </c>
      <c r="DL110" s="347">
        <v>18599</v>
      </c>
      <c r="DM110" s="347">
        <v>18518</v>
      </c>
      <c r="DN110" s="347">
        <v>18400</v>
      </c>
      <c r="DO110" s="347">
        <v>18360</v>
      </c>
      <c r="DP110" s="347">
        <v>18368</v>
      </c>
      <c r="DQ110" s="347">
        <v>18386</v>
      </c>
      <c r="DR110" s="347">
        <v>18389</v>
      </c>
      <c r="DS110" s="350">
        <v>18471</v>
      </c>
      <c r="DT110" s="346">
        <v>18499</v>
      </c>
      <c r="DU110" s="347">
        <v>18833</v>
      </c>
      <c r="DV110" s="347">
        <v>18852</v>
      </c>
      <c r="DW110" s="347">
        <v>18869</v>
      </c>
      <c r="DX110" s="347">
        <v>19001</v>
      </c>
      <c r="DY110" s="347">
        <v>18959</v>
      </c>
      <c r="DZ110" s="347">
        <v>18948</v>
      </c>
      <c r="EA110" s="347">
        <v>18794</v>
      </c>
      <c r="EB110" s="347">
        <v>18772</v>
      </c>
      <c r="EC110" s="347">
        <v>18699</v>
      </c>
      <c r="ED110" s="347">
        <v>18577</v>
      </c>
      <c r="EE110" s="350">
        <v>18494</v>
      </c>
      <c r="EF110" s="346">
        <v>18607</v>
      </c>
      <c r="EG110" s="347">
        <v>18632</v>
      </c>
      <c r="EH110" s="347">
        <v>18648</v>
      </c>
      <c r="EI110" s="347">
        <v>18659</v>
      </c>
      <c r="EJ110" s="347">
        <v>18606</v>
      </c>
      <c r="EK110" s="347">
        <v>18575</v>
      </c>
      <c r="EL110" s="347">
        <v>18796</v>
      </c>
      <c r="EM110" s="347">
        <v>18778</v>
      </c>
      <c r="EN110" s="347">
        <v>18808</v>
      </c>
      <c r="EO110" s="347">
        <v>18772</v>
      </c>
      <c r="EP110" s="347">
        <v>18758</v>
      </c>
      <c r="EQ110" s="350">
        <v>18742</v>
      </c>
      <c r="ER110" s="346">
        <v>18794</v>
      </c>
      <c r="ES110" s="347">
        <v>18788</v>
      </c>
      <c r="ET110" s="347">
        <v>18607</v>
      </c>
      <c r="EU110" s="347">
        <v>18489</v>
      </c>
      <c r="EV110" s="347">
        <v>18512</v>
      </c>
      <c r="EW110" s="350">
        <v>18489</v>
      </c>
      <c r="EX110" s="350">
        <v>18788</v>
      </c>
      <c r="EY110" s="350">
        <v>18800</v>
      </c>
      <c r="EZ110" s="348">
        <v>18733</v>
      </c>
      <c r="FA110" s="348">
        <v>18826</v>
      </c>
      <c r="FB110" s="348">
        <v>18848</v>
      </c>
      <c r="FC110" s="348">
        <v>18874</v>
      </c>
      <c r="FD110" s="348">
        <v>18932</v>
      </c>
      <c r="FE110" s="348">
        <v>18838</v>
      </c>
      <c r="FF110" s="348">
        <v>18595</v>
      </c>
      <c r="FG110" s="348">
        <v>18578</v>
      </c>
      <c r="FH110" s="348">
        <v>18640</v>
      </c>
      <c r="FI110" s="348">
        <v>18501</v>
      </c>
      <c r="FJ110" s="348">
        <v>18551</v>
      </c>
      <c r="FK110" s="348">
        <v>18518</v>
      </c>
      <c r="FL110" s="348">
        <v>18540</v>
      </c>
      <c r="FM110" s="348"/>
      <c r="FN110" s="348"/>
      <c r="FO110" s="348"/>
      <c r="FP110" s="98">
        <v>22</v>
      </c>
      <c r="FQ110" s="82">
        <v>0.11866235167206042</v>
      </c>
      <c r="FR110" s="98">
        <v>-334</v>
      </c>
      <c r="FS110" s="82">
        <v>-1.7820936933091454</v>
      </c>
    </row>
    <row r="111" spans="1:175" ht="15" outlineLevel="2">
      <c r="A111" s="336">
        <v>145</v>
      </c>
      <c r="B111" s="51" t="s">
        <v>297</v>
      </c>
      <c r="C111" s="320" t="s">
        <v>413</v>
      </c>
      <c r="D111" s="346">
        <v>3511</v>
      </c>
      <c r="E111" s="347">
        <v>3508</v>
      </c>
      <c r="F111" s="347">
        <v>3552</v>
      </c>
      <c r="G111" s="347">
        <v>3574</v>
      </c>
      <c r="H111" s="347">
        <v>3574</v>
      </c>
      <c r="I111" s="347">
        <v>3552</v>
      </c>
      <c r="J111" s="347">
        <v>3528</v>
      </c>
      <c r="K111" s="347">
        <v>3545</v>
      </c>
      <c r="L111" s="347">
        <v>3545</v>
      </c>
      <c r="M111" s="347">
        <v>3534</v>
      </c>
      <c r="N111" s="347">
        <v>3567</v>
      </c>
      <c r="O111" s="348">
        <v>3586</v>
      </c>
      <c r="P111" s="346">
        <v>3597</v>
      </c>
      <c r="Q111" s="347">
        <v>3601</v>
      </c>
      <c r="R111" s="349">
        <v>3612</v>
      </c>
      <c r="S111" s="347">
        <v>3632</v>
      </c>
      <c r="T111" s="347">
        <v>3741</v>
      </c>
      <c r="U111" s="347">
        <v>3771</v>
      </c>
      <c r="V111" s="347">
        <v>3759</v>
      </c>
      <c r="W111" s="347">
        <v>3765</v>
      </c>
      <c r="X111" s="347">
        <v>3746</v>
      </c>
      <c r="Y111" s="347">
        <v>3803</v>
      </c>
      <c r="Z111" s="347">
        <v>3840</v>
      </c>
      <c r="AA111" s="348">
        <v>3742</v>
      </c>
      <c r="AB111" s="346">
        <v>3691</v>
      </c>
      <c r="AC111" s="347">
        <v>3726</v>
      </c>
      <c r="AD111" s="347">
        <v>3747</v>
      </c>
      <c r="AE111" s="347">
        <v>3765</v>
      </c>
      <c r="AF111" s="347">
        <v>3708</v>
      </c>
      <c r="AG111" s="347">
        <v>3672</v>
      </c>
      <c r="AH111" s="347">
        <v>3660</v>
      </c>
      <c r="AI111" s="347">
        <v>3629</v>
      </c>
      <c r="AJ111" s="347">
        <v>3628</v>
      </c>
      <c r="AK111" s="347">
        <v>3671</v>
      </c>
      <c r="AL111" s="347">
        <v>3679</v>
      </c>
      <c r="AM111" s="348">
        <v>3704</v>
      </c>
      <c r="AN111" s="346">
        <v>3685</v>
      </c>
      <c r="AO111" s="347">
        <v>3688</v>
      </c>
      <c r="AP111" s="347">
        <v>3672</v>
      </c>
      <c r="AQ111" s="347">
        <v>3693</v>
      </c>
      <c r="AR111" s="347">
        <v>3794</v>
      </c>
      <c r="AS111" s="347">
        <v>3780</v>
      </c>
      <c r="AT111" s="347">
        <v>3800</v>
      </c>
      <c r="AU111" s="347">
        <v>3821</v>
      </c>
      <c r="AV111" s="347">
        <v>3788</v>
      </c>
      <c r="AW111" s="347">
        <v>3731</v>
      </c>
      <c r="AX111" s="347">
        <v>3717</v>
      </c>
      <c r="AY111" s="348">
        <v>3802</v>
      </c>
      <c r="AZ111" s="346">
        <v>3817</v>
      </c>
      <c r="BA111" s="347">
        <v>3854</v>
      </c>
      <c r="BB111" s="347">
        <v>3794</v>
      </c>
      <c r="BC111" s="347">
        <v>3786</v>
      </c>
      <c r="BD111" s="347">
        <v>3787</v>
      </c>
      <c r="BE111" s="347">
        <v>3767</v>
      </c>
      <c r="BF111" s="347">
        <v>3751</v>
      </c>
      <c r="BG111" s="347">
        <v>3677</v>
      </c>
      <c r="BH111" s="347">
        <v>3682</v>
      </c>
      <c r="BI111" s="347">
        <v>3647</v>
      </c>
      <c r="BJ111" s="347">
        <v>3649</v>
      </c>
      <c r="BK111" s="348">
        <v>3664</v>
      </c>
      <c r="BL111" s="346">
        <v>3681</v>
      </c>
      <c r="BM111" s="351">
        <v>3727</v>
      </c>
      <c r="BN111" s="351">
        <v>3728</v>
      </c>
      <c r="BO111" s="351">
        <v>3734</v>
      </c>
      <c r="BP111" s="351">
        <v>3737</v>
      </c>
      <c r="BQ111" s="351">
        <v>3713</v>
      </c>
      <c r="BR111" s="351">
        <v>3691</v>
      </c>
      <c r="BS111" s="351">
        <v>3649</v>
      </c>
      <c r="BT111" s="351">
        <v>3640</v>
      </c>
      <c r="BU111" s="351">
        <v>3631</v>
      </c>
      <c r="BV111" s="351">
        <v>3660</v>
      </c>
      <c r="BW111" s="348">
        <v>3676</v>
      </c>
      <c r="BX111" s="346">
        <v>3698</v>
      </c>
      <c r="BY111" s="351">
        <v>3700</v>
      </c>
      <c r="BZ111" s="351">
        <v>3695</v>
      </c>
      <c r="CA111" s="351">
        <v>3671</v>
      </c>
      <c r="CB111" s="351">
        <v>3677</v>
      </c>
      <c r="CC111" s="351">
        <v>3693</v>
      </c>
      <c r="CD111" s="351">
        <v>3685</v>
      </c>
      <c r="CE111" s="351">
        <v>3672</v>
      </c>
      <c r="CF111" s="351">
        <v>3643</v>
      </c>
      <c r="CG111" s="347">
        <v>3644</v>
      </c>
      <c r="CH111" s="347">
        <v>3634</v>
      </c>
      <c r="CI111" s="348">
        <v>3625</v>
      </c>
      <c r="CJ111" s="346">
        <v>3605</v>
      </c>
      <c r="CK111" s="347">
        <v>3609</v>
      </c>
      <c r="CL111" s="347">
        <v>3596</v>
      </c>
      <c r="CM111" s="347">
        <v>3584</v>
      </c>
      <c r="CN111" s="347">
        <v>3603</v>
      </c>
      <c r="CO111" s="347">
        <v>3631</v>
      </c>
      <c r="CP111" s="347">
        <v>3661</v>
      </c>
      <c r="CQ111" s="347">
        <v>3650</v>
      </c>
      <c r="CR111" s="347">
        <v>3672</v>
      </c>
      <c r="CS111" s="347">
        <v>3695</v>
      </c>
      <c r="CT111" s="347">
        <v>3729</v>
      </c>
      <c r="CU111" s="348">
        <v>3753</v>
      </c>
      <c r="CV111" s="346">
        <v>3744</v>
      </c>
      <c r="CW111" s="347">
        <v>3716</v>
      </c>
      <c r="CX111" s="347">
        <v>3722</v>
      </c>
      <c r="CY111" s="347">
        <v>3680</v>
      </c>
      <c r="CZ111" s="347">
        <v>3671</v>
      </c>
      <c r="DA111" s="347">
        <v>3656</v>
      </c>
      <c r="DB111" s="347">
        <v>3659</v>
      </c>
      <c r="DC111" s="347">
        <v>3623</v>
      </c>
      <c r="DD111" s="347">
        <v>3598</v>
      </c>
      <c r="DE111" s="347">
        <v>3617</v>
      </c>
      <c r="DF111" s="347">
        <v>3624</v>
      </c>
      <c r="DG111" s="348">
        <v>3626</v>
      </c>
      <c r="DH111" s="346">
        <v>3629</v>
      </c>
      <c r="DI111" s="347">
        <v>3613</v>
      </c>
      <c r="DJ111" s="347">
        <v>3591</v>
      </c>
      <c r="DK111" s="347">
        <v>3625</v>
      </c>
      <c r="DL111" s="347">
        <v>3617</v>
      </c>
      <c r="DM111" s="347">
        <v>3608</v>
      </c>
      <c r="DN111" s="347">
        <v>3582</v>
      </c>
      <c r="DO111" s="347">
        <v>3543</v>
      </c>
      <c r="DP111" s="347">
        <v>3556</v>
      </c>
      <c r="DQ111" s="347">
        <v>3528</v>
      </c>
      <c r="DR111" s="347">
        <v>3507</v>
      </c>
      <c r="DS111" s="350">
        <v>3563</v>
      </c>
      <c r="DT111" s="346">
        <v>3583</v>
      </c>
      <c r="DU111" s="347">
        <v>3576</v>
      </c>
      <c r="DV111" s="347">
        <v>3605</v>
      </c>
      <c r="DW111" s="347">
        <v>3612</v>
      </c>
      <c r="DX111" s="347">
        <v>3652</v>
      </c>
      <c r="DY111" s="347">
        <v>3680</v>
      </c>
      <c r="DZ111" s="347">
        <v>3695</v>
      </c>
      <c r="EA111" s="347">
        <v>3637</v>
      </c>
      <c r="EB111" s="347">
        <v>3644</v>
      </c>
      <c r="EC111" s="347">
        <v>3615</v>
      </c>
      <c r="ED111" s="347">
        <v>3606</v>
      </c>
      <c r="EE111" s="350">
        <v>3623</v>
      </c>
      <c r="EF111" s="346">
        <v>3608</v>
      </c>
      <c r="EG111" s="347">
        <v>3593</v>
      </c>
      <c r="EH111" s="347">
        <v>3552</v>
      </c>
      <c r="EI111" s="347">
        <v>3558</v>
      </c>
      <c r="EJ111" s="347">
        <v>3559</v>
      </c>
      <c r="EK111" s="347">
        <v>3535</v>
      </c>
      <c r="EL111" s="347">
        <v>3489</v>
      </c>
      <c r="EM111" s="347">
        <v>3492</v>
      </c>
      <c r="EN111" s="347">
        <v>3473</v>
      </c>
      <c r="EO111" s="347">
        <v>3512</v>
      </c>
      <c r="EP111" s="347">
        <v>3502</v>
      </c>
      <c r="EQ111" s="350">
        <v>3483</v>
      </c>
      <c r="ER111" s="346">
        <v>3465</v>
      </c>
      <c r="ES111" s="347">
        <v>3472</v>
      </c>
      <c r="ET111" s="347">
        <v>3453</v>
      </c>
      <c r="EU111" s="347">
        <v>3421</v>
      </c>
      <c r="EV111" s="347">
        <v>3420</v>
      </c>
      <c r="EW111" s="350">
        <v>3401</v>
      </c>
      <c r="EX111" s="350">
        <v>3452</v>
      </c>
      <c r="EY111" s="350">
        <v>3445</v>
      </c>
      <c r="EZ111" s="348">
        <v>3411</v>
      </c>
      <c r="FA111" s="348">
        <v>3445</v>
      </c>
      <c r="FB111" s="348">
        <v>3448</v>
      </c>
      <c r="FC111" s="348">
        <v>3434</v>
      </c>
      <c r="FD111" s="348">
        <v>3443</v>
      </c>
      <c r="FE111" s="348">
        <v>3438</v>
      </c>
      <c r="FF111" s="348">
        <v>3404</v>
      </c>
      <c r="FG111" s="348">
        <v>3379</v>
      </c>
      <c r="FH111" s="348">
        <v>3365</v>
      </c>
      <c r="FI111" s="348">
        <v>3351</v>
      </c>
      <c r="FJ111" s="348">
        <v>3382</v>
      </c>
      <c r="FK111" s="348">
        <v>3377</v>
      </c>
      <c r="FL111" s="348">
        <v>3337</v>
      </c>
      <c r="FM111" s="348"/>
      <c r="FN111" s="348"/>
      <c r="FO111" s="348"/>
      <c r="FP111" s="98">
        <v>-40</v>
      </c>
      <c r="FQ111" s="82">
        <v>-1.1986814504045551</v>
      </c>
      <c r="FR111" s="98">
        <v>-97</v>
      </c>
      <c r="FS111" s="82">
        <v>-2.7849554981337925</v>
      </c>
    </row>
    <row r="112" spans="1:175" ht="15" outlineLevel="2">
      <c r="A112" s="336">
        <v>209</v>
      </c>
      <c r="B112" s="51" t="s">
        <v>297</v>
      </c>
      <c r="C112" s="320" t="s">
        <v>414</v>
      </c>
      <c r="D112" s="346">
        <v>14033</v>
      </c>
      <c r="E112" s="347">
        <v>14032</v>
      </c>
      <c r="F112" s="347">
        <v>14019</v>
      </c>
      <c r="G112" s="347">
        <v>14045</v>
      </c>
      <c r="H112" s="347">
        <v>13990</v>
      </c>
      <c r="I112" s="347">
        <v>13983</v>
      </c>
      <c r="J112" s="347">
        <v>13869</v>
      </c>
      <c r="K112" s="347">
        <v>13963</v>
      </c>
      <c r="L112" s="347">
        <v>13993</v>
      </c>
      <c r="M112" s="347">
        <v>14070</v>
      </c>
      <c r="N112" s="347">
        <v>14045</v>
      </c>
      <c r="O112" s="348">
        <v>14058</v>
      </c>
      <c r="P112" s="346">
        <v>14000</v>
      </c>
      <c r="Q112" s="347">
        <v>14115</v>
      </c>
      <c r="R112" s="349">
        <v>14207</v>
      </c>
      <c r="S112" s="347">
        <v>14405</v>
      </c>
      <c r="T112" s="347">
        <v>14541</v>
      </c>
      <c r="U112" s="347">
        <v>14602</v>
      </c>
      <c r="V112" s="347">
        <v>14624</v>
      </c>
      <c r="W112" s="347">
        <v>14605</v>
      </c>
      <c r="X112" s="347">
        <v>14599</v>
      </c>
      <c r="Y112" s="347">
        <v>14653</v>
      </c>
      <c r="Z112" s="347">
        <v>14704</v>
      </c>
      <c r="AA112" s="348">
        <v>14663</v>
      </c>
      <c r="AB112" s="346">
        <v>13730</v>
      </c>
      <c r="AC112" s="347">
        <v>14731</v>
      </c>
      <c r="AD112" s="347">
        <v>14683</v>
      </c>
      <c r="AE112" s="347">
        <v>14734</v>
      </c>
      <c r="AF112" s="347">
        <v>14667</v>
      </c>
      <c r="AG112" s="347">
        <v>14567</v>
      </c>
      <c r="AH112" s="347">
        <v>14530</v>
      </c>
      <c r="AI112" s="347">
        <v>14504</v>
      </c>
      <c r="AJ112" s="347">
        <v>14514</v>
      </c>
      <c r="AK112" s="347">
        <v>14603</v>
      </c>
      <c r="AL112" s="347">
        <v>14596</v>
      </c>
      <c r="AM112" s="348">
        <v>14687</v>
      </c>
      <c r="AN112" s="346">
        <v>14726</v>
      </c>
      <c r="AO112" s="347">
        <v>14826</v>
      </c>
      <c r="AP112" s="347">
        <v>14782</v>
      </c>
      <c r="AQ112" s="347">
        <v>14836</v>
      </c>
      <c r="AR112" s="347">
        <v>14883</v>
      </c>
      <c r="AS112" s="347">
        <v>14891</v>
      </c>
      <c r="AT112" s="347">
        <v>14905</v>
      </c>
      <c r="AU112" s="347">
        <v>14897</v>
      </c>
      <c r="AV112" s="347">
        <v>14817</v>
      </c>
      <c r="AW112" s="347">
        <v>14803</v>
      </c>
      <c r="AX112" s="347">
        <v>14792</v>
      </c>
      <c r="AY112" s="348">
        <v>14800</v>
      </c>
      <c r="AZ112" s="346">
        <v>14771</v>
      </c>
      <c r="BA112" s="347">
        <v>14764</v>
      </c>
      <c r="BB112" s="347">
        <v>14658</v>
      </c>
      <c r="BC112" s="347">
        <v>14551</v>
      </c>
      <c r="BD112" s="347">
        <v>14529</v>
      </c>
      <c r="BE112" s="347">
        <v>14440</v>
      </c>
      <c r="BF112" s="347">
        <v>14432</v>
      </c>
      <c r="BG112" s="347">
        <v>14296</v>
      </c>
      <c r="BH112" s="347">
        <v>14310</v>
      </c>
      <c r="BI112" s="347">
        <v>14185</v>
      </c>
      <c r="BJ112" s="347">
        <v>14198</v>
      </c>
      <c r="BK112" s="348">
        <v>14284</v>
      </c>
      <c r="BL112" s="346">
        <v>14276</v>
      </c>
      <c r="BM112" s="351">
        <v>14281</v>
      </c>
      <c r="BN112" s="351">
        <v>14296</v>
      </c>
      <c r="BO112" s="351">
        <v>14293</v>
      </c>
      <c r="BP112" s="351">
        <v>14291</v>
      </c>
      <c r="BQ112" s="351">
        <v>14227</v>
      </c>
      <c r="BR112" s="351">
        <v>14003</v>
      </c>
      <c r="BS112" s="351">
        <v>13890</v>
      </c>
      <c r="BT112" s="351">
        <v>13888</v>
      </c>
      <c r="BU112" s="351">
        <v>13881</v>
      </c>
      <c r="BV112" s="351">
        <v>13928</v>
      </c>
      <c r="BW112" s="348">
        <v>13981</v>
      </c>
      <c r="BX112" s="346">
        <v>14025</v>
      </c>
      <c r="BY112" s="351">
        <v>13941</v>
      </c>
      <c r="BZ112" s="351">
        <v>13918</v>
      </c>
      <c r="CA112" s="351">
        <v>13773</v>
      </c>
      <c r="CB112" s="351">
        <v>13733</v>
      </c>
      <c r="CC112" s="351">
        <v>13604</v>
      </c>
      <c r="CD112" s="351">
        <v>13589</v>
      </c>
      <c r="CE112" s="351">
        <v>13582</v>
      </c>
      <c r="CF112" s="351">
        <v>13524</v>
      </c>
      <c r="CG112" s="347">
        <v>13502</v>
      </c>
      <c r="CH112" s="347">
        <v>13535</v>
      </c>
      <c r="CI112" s="348">
        <v>13555</v>
      </c>
      <c r="CJ112" s="346">
        <v>13535</v>
      </c>
      <c r="CK112" s="347">
        <v>13552</v>
      </c>
      <c r="CL112" s="347">
        <v>13487</v>
      </c>
      <c r="CM112" s="347">
        <v>13447</v>
      </c>
      <c r="CN112" s="347">
        <v>13441</v>
      </c>
      <c r="CO112" s="347">
        <v>13503</v>
      </c>
      <c r="CP112" s="347">
        <v>13663</v>
      </c>
      <c r="CQ112" s="347">
        <v>13673</v>
      </c>
      <c r="CR112" s="347">
        <v>13615</v>
      </c>
      <c r="CS112" s="347">
        <v>13748</v>
      </c>
      <c r="CT112" s="347">
        <v>13792</v>
      </c>
      <c r="CU112" s="348">
        <v>13866</v>
      </c>
      <c r="CV112" s="346">
        <v>13862</v>
      </c>
      <c r="CW112" s="347">
        <v>13890</v>
      </c>
      <c r="CX112" s="347">
        <v>13803</v>
      </c>
      <c r="CY112" s="347">
        <v>13780</v>
      </c>
      <c r="CZ112" s="347">
        <v>13751</v>
      </c>
      <c r="DA112" s="347">
        <v>13694</v>
      </c>
      <c r="DB112" s="347">
        <v>13674</v>
      </c>
      <c r="DC112" s="347">
        <v>13575</v>
      </c>
      <c r="DD112" s="347">
        <v>13512</v>
      </c>
      <c r="DE112" s="347">
        <v>13500</v>
      </c>
      <c r="DF112" s="347">
        <v>13597</v>
      </c>
      <c r="DG112" s="348">
        <v>13595</v>
      </c>
      <c r="DH112" s="346">
        <v>13578</v>
      </c>
      <c r="DI112" s="347">
        <v>13603</v>
      </c>
      <c r="DJ112" s="347">
        <v>13568</v>
      </c>
      <c r="DK112" s="347">
        <v>13467</v>
      </c>
      <c r="DL112" s="347">
        <v>13368</v>
      </c>
      <c r="DM112" s="347">
        <v>13291</v>
      </c>
      <c r="DN112" s="347">
        <v>13222</v>
      </c>
      <c r="DO112" s="347">
        <v>13174</v>
      </c>
      <c r="DP112" s="347">
        <v>13229</v>
      </c>
      <c r="DQ112" s="347">
        <v>13269</v>
      </c>
      <c r="DR112" s="347">
        <v>13243</v>
      </c>
      <c r="DS112" s="350">
        <v>13342</v>
      </c>
      <c r="DT112" s="346">
        <v>13357</v>
      </c>
      <c r="DU112" s="347">
        <v>13517</v>
      </c>
      <c r="DV112" s="347">
        <v>13505</v>
      </c>
      <c r="DW112" s="347">
        <v>13442</v>
      </c>
      <c r="DX112" s="347">
        <v>13522</v>
      </c>
      <c r="DY112" s="347">
        <v>13568</v>
      </c>
      <c r="DZ112" s="347">
        <v>13619</v>
      </c>
      <c r="EA112" s="347">
        <v>13508</v>
      </c>
      <c r="EB112" s="347">
        <v>13523</v>
      </c>
      <c r="EC112" s="347">
        <v>13508</v>
      </c>
      <c r="ED112" s="347">
        <v>13499</v>
      </c>
      <c r="EE112" s="350">
        <v>13546</v>
      </c>
      <c r="EF112" s="346">
        <v>13567</v>
      </c>
      <c r="EG112" s="347">
        <v>13584</v>
      </c>
      <c r="EH112" s="347">
        <v>13432</v>
      </c>
      <c r="EI112" s="347">
        <v>13466</v>
      </c>
      <c r="EJ112" s="347">
        <v>13477</v>
      </c>
      <c r="EK112" s="347">
        <v>13467</v>
      </c>
      <c r="EL112" s="347">
        <v>13476</v>
      </c>
      <c r="EM112" s="347">
        <v>13500</v>
      </c>
      <c r="EN112" s="347">
        <v>13482</v>
      </c>
      <c r="EO112" s="347">
        <v>13443</v>
      </c>
      <c r="EP112" s="347">
        <v>13448</v>
      </c>
      <c r="EQ112" s="350">
        <v>13425</v>
      </c>
      <c r="ER112" s="346">
        <v>13444</v>
      </c>
      <c r="ES112" s="347">
        <v>13409</v>
      </c>
      <c r="ET112" s="347">
        <v>13305</v>
      </c>
      <c r="EU112" s="347">
        <v>13289</v>
      </c>
      <c r="EV112" s="347">
        <v>13338</v>
      </c>
      <c r="EW112" s="350">
        <v>13247</v>
      </c>
      <c r="EX112" s="350">
        <v>13486</v>
      </c>
      <c r="EY112" s="350">
        <v>13476</v>
      </c>
      <c r="EZ112" s="348">
        <v>13517</v>
      </c>
      <c r="FA112" s="348">
        <v>13509</v>
      </c>
      <c r="FB112" s="348">
        <v>13509</v>
      </c>
      <c r="FC112" s="348">
        <v>13588</v>
      </c>
      <c r="FD112" s="348">
        <v>13611</v>
      </c>
      <c r="FE112" s="348">
        <v>13608</v>
      </c>
      <c r="FF112" s="348">
        <v>13489</v>
      </c>
      <c r="FG112" s="348">
        <v>13443</v>
      </c>
      <c r="FH112" s="348">
        <v>13390</v>
      </c>
      <c r="FI112" s="348">
        <v>13349</v>
      </c>
      <c r="FJ112" s="348">
        <v>13336</v>
      </c>
      <c r="FK112" s="348">
        <v>13316</v>
      </c>
      <c r="FL112" s="348">
        <v>13324</v>
      </c>
      <c r="FM112" s="348"/>
      <c r="FN112" s="348"/>
      <c r="FO112" s="348"/>
      <c r="FP112" s="98">
        <v>8</v>
      </c>
      <c r="FQ112" s="82">
        <v>6.0042029420594417E-2</v>
      </c>
      <c r="FR112" s="98">
        <v>-264</v>
      </c>
      <c r="FS112" s="82">
        <v>-1.9664804469273742</v>
      </c>
    </row>
    <row r="113" spans="1:175" ht="15" outlineLevel="2">
      <c r="A113" s="336">
        <v>282</v>
      </c>
      <c r="B113" s="51" t="s">
        <v>297</v>
      </c>
      <c r="C113" s="320" t="s">
        <v>415</v>
      </c>
      <c r="D113" s="346">
        <v>9739</v>
      </c>
      <c r="E113" s="347">
        <v>9739</v>
      </c>
      <c r="F113" s="347">
        <v>9743</v>
      </c>
      <c r="G113" s="347">
        <v>9565</v>
      </c>
      <c r="H113" s="347">
        <v>9498</v>
      </c>
      <c r="I113" s="347">
        <v>9584</v>
      </c>
      <c r="J113" s="347">
        <v>9494</v>
      </c>
      <c r="K113" s="347">
        <v>9479</v>
      </c>
      <c r="L113" s="347">
        <v>9412</v>
      </c>
      <c r="M113" s="347">
        <v>9382</v>
      </c>
      <c r="N113" s="347">
        <v>9317</v>
      </c>
      <c r="O113" s="348">
        <v>9313</v>
      </c>
      <c r="P113" s="346">
        <v>9245</v>
      </c>
      <c r="Q113" s="347">
        <v>9206</v>
      </c>
      <c r="R113" s="349">
        <v>9159</v>
      </c>
      <c r="S113" s="347">
        <v>8961</v>
      </c>
      <c r="T113" s="347">
        <v>9314</v>
      </c>
      <c r="U113" s="347">
        <v>9384</v>
      </c>
      <c r="V113" s="347">
        <v>9322</v>
      </c>
      <c r="W113" s="347">
        <v>9224</v>
      </c>
      <c r="X113" s="347">
        <v>9194</v>
      </c>
      <c r="Y113" s="347">
        <v>9275</v>
      </c>
      <c r="Z113" s="347">
        <v>9348</v>
      </c>
      <c r="AA113" s="348">
        <v>9356</v>
      </c>
      <c r="AB113" s="346">
        <v>9288</v>
      </c>
      <c r="AC113" s="347">
        <v>9465</v>
      </c>
      <c r="AD113" s="347">
        <v>9423</v>
      </c>
      <c r="AE113" s="347">
        <v>9494</v>
      </c>
      <c r="AF113" s="347">
        <v>9452</v>
      </c>
      <c r="AG113" s="347">
        <v>9314</v>
      </c>
      <c r="AH113" s="347">
        <v>9234</v>
      </c>
      <c r="AI113" s="347">
        <v>9249</v>
      </c>
      <c r="AJ113" s="347">
        <v>9185</v>
      </c>
      <c r="AK113" s="347">
        <v>9345</v>
      </c>
      <c r="AL113" s="347">
        <v>9339</v>
      </c>
      <c r="AM113" s="348">
        <v>9459</v>
      </c>
      <c r="AN113" s="346">
        <v>9454</v>
      </c>
      <c r="AO113" s="347">
        <v>9445</v>
      </c>
      <c r="AP113" s="347">
        <v>9430</v>
      </c>
      <c r="AQ113" s="347">
        <v>9396</v>
      </c>
      <c r="AR113" s="347">
        <v>9533</v>
      </c>
      <c r="AS113" s="347">
        <v>9461</v>
      </c>
      <c r="AT113" s="347">
        <v>9471</v>
      </c>
      <c r="AU113" s="347">
        <v>9491</v>
      </c>
      <c r="AV113" s="347">
        <v>9347</v>
      </c>
      <c r="AW113" s="347">
        <v>9307</v>
      </c>
      <c r="AX113" s="347">
        <v>9253</v>
      </c>
      <c r="AY113" s="348">
        <v>9218</v>
      </c>
      <c r="AZ113" s="346">
        <v>9226</v>
      </c>
      <c r="BA113" s="347">
        <v>9250</v>
      </c>
      <c r="BB113" s="347">
        <v>9128</v>
      </c>
      <c r="BC113" s="347">
        <v>9090</v>
      </c>
      <c r="BD113" s="347">
        <v>9086</v>
      </c>
      <c r="BE113" s="347">
        <v>8962</v>
      </c>
      <c r="BF113" s="347">
        <v>8862</v>
      </c>
      <c r="BG113" s="347">
        <v>8689</v>
      </c>
      <c r="BH113" s="347">
        <v>8713</v>
      </c>
      <c r="BI113" s="347">
        <v>8619</v>
      </c>
      <c r="BJ113" s="347">
        <v>8658</v>
      </c>
      <c r="BK113" s="348">
        <v>8728</v>
      </c>
      <c r="BL113" s="346">
        <v>8737</v>
      </c>
      <c r="BM113" s="351">
        <v>8797</v>
      </c>
      <c r="BN113" s="351">
        <v>8743</v>
      </c>
      <c r="BO113" s="351">
        <v>8753</v>
      </c>
      <c r="BP113" s="351">
        <v>8721</v>
      </c>
      <c r="BQ113" s="351">
        <v>8663</v>
      </c>
      <c r="BR113" s="351">
        <v>8390</v>
      </c>
      <c r="BS113" s="351">
        <v>8241</v>
      </c>
      <c r="BT113" s="351">
        <v>8237</v>
      </c>
      <c r="BU113" s="351">
        <v>8240</v>
      </c>
      <c r="BV113" s="351">
        <v>8326</v>
      </c>
      <c r="BW113" s="348">
        <v>8368</v>
      </c>
      <c r="BX113" s="346">
        <v>8409</v>
      </c>
      <c r="BY113" s="351">
        <v>8356</v>
      </c>
      <c r="BZ113" s="351">
        <v>8253</v>
      </c>
      <c r="CA113" s="351">
        <v>8095</v>
      </c>
      <c r="CB113" s="351">
        <v>8085</v>
      </c>
      <c r="CC113" s="351">
        <v>8013</v>
      </c>
      <c r="CD113" s="351">
        <v>8000</v>
      </c>
      <c r="CE113" s="351">
        <v>8006</v>
      </c>
      <c r="CF113" s="351">
        <v>7970</v>
      </c>
      <c r="CG113" s="347">
        <v>7924</v>
      </c>
      <c r="CH113" s="347">
        <v>7919</v>
      </c>
      <c r="CI113" s="348">
        <v>7902</v>
      </c>
      <c r="CJ113" s="346">
        <v>7902</v>
      </c>
      <c r="CK113" s="347">
        <v>7922</v>
      </c>
      <c r="CL113" s="347">
        <v>7877</v>
      </c>
      <c r="CM113" s="347">
        <v>7824</v>
      </c>
      <c r="CN113" s="347">
        <v>7833</v>
      </c>
      <c r="CO113" s="347">
        <v>7882</v>
      </c>
      <c r="CP113" s="347">
        <v>7892</v>
      </c>
      <c r="CQ113" s="347">
        <v>7849</v>
      </c>
      <c r="CR113" s="347">
        <v>7843</v>
      </c>
      <c r="CS113" s="347">
        <v>7848</v>
      </c>
      <c r="CT113" s="347">
        <v>7902</v>
      </c>
      <c r="CU113" s="348">
        <v>7940</v>
      </c>
      <c r="CV113" s="346">
        <v>7919</v>
      </c>
      <c r="CW113" s="347">
        <v>7857</v>
      </c>
      <c r="CX113" s="347">
        <v>7811</v>
      </c>
      <c r="CY113" s="347">
        <v>7727</v>
      </c>
      <c r="CZ113" s="347">
        <v>7735</v>
      </c>
      <c r="DA113" s="347">
        <v>7624</v>
      </c>
      <c r="DB113" s="347">
        <v>7589</v>
      </c>
      <c r="DC113" s="347">
        <v>7542</v>
      </c>
      <c r="DD113" s="347">
        <v>7500</v>
      </c>
      <c r="DE113" s="347">
        <v>7470</v>
      </c>
      <c r="DF113" s="347">
        <v>7418</v>
      </c>
      <c r="DG113" s="348">
        <v>7403</v>
      </c>
      <c r="DH113" s="346">
        <v>7402</v>
      </c>
      <c r="DI113" s="347">
        <v>7346</v>
      </c>
      <c r="DJ113" s="347">
        <v>7326</v>
      </c>
      <c r="DK113" s="347">
        <v>7298</v>
      </c>
      <c r="DL113" s="347">
        <v>7249</v>
      </c>
      <c r="DM113" s="347">
        <v>7215</v>
      </c>
      <c r="DN113" s="347">
        <v>7158</v>
      </c>
      <c r="DO113" s="347">
        <v>7113</v>
      </c>
      <c r="DP113" s="347">
        <v>7109</v>
      </c>
      <c r="DQ113" s="347">
        <v>7012</v>
      </c>
      <c r="DR113" s="347">
        <v>6982</v>
      </c>
      <c r="DS113" s="350">
        <v>7634</v>
      </c>
      <c r="DT113" s="346">
        <v>7648</v>
      </c>
      <c r="DU113" s="347">
        <v>7823</v>
      </c>
      <c r="DV113" s="347">
        <v>7775</v>
      </c>
      <c r="DW113" s="347">
        <v>7805</v>
      </c>
      <c r="DX113" s="347">
        <v>7925</v>
      </c>
      <c r="DY113" s="347">
        <v>7918</v>
      </c>
      <c r="DZ113" s="347">
        <v>7930</v>
      </c>
      <c r="EA113" s="347">
        <v>7811</v>
      </c>
      <c r="EB113" s="347">
        <v>7849</v>
      </c>
      <c r="EC113" s="347">
        <v>7784</v>
      </c>
      <c r="ED113" s="347">
        <v>7701</v>
      </c>
      <c r="EE113" s="350">
        <v>7685</v>
      </c>
      <c r="EF113" s="346">
        <v>7681</v>
      </c>
      <c r="EG113" s="347">
        <v>7656</v>
      </c>
      <c r="EH113" s="347">
        <v>7567</v>
      </c>
      <c r="EI113" s="347">
        <v>7557</v>
      </c>
      <c r="EJ113" s="347">
        <v>7523</v>
      </c>
      <c r="EK113" s="347">
        <v>7509</v>
      </c>
      <c r="EL113" s="347">
        <v>7538</v>
      </c>
      <c r="EM113" s="347">
        <v>7586</v>
      </c>
      <c r="EN113" s="347">
        <v>7624</v>
      </c>
      <c r="EO113" s="347">
        <v>7608</v>
      </c>
      <c r="EP113" s="347">
        <v>7626</v>
      </c>
      <c r="EQ113" s="350">
        <v>7640</v>
      </c>
      <c r="ER113" s="346">
        <v>7680</v>
      </c>
      <c r="ES113" s="347">
        <v>7688</v>
      </c>
      <c r="ET113" s="347">
        <v>7628</v>
      </c>
      <c r="EU113" s="347">
        <v>7596</v>
      </c>
      <c r="EV113" s="347">
        <v>7616</v>
      </c>
      <c r="EW113" s="350">
        <v>7560</v>
      </c>
      <c r="EX113" s="350">
        <v>7951</v>
      </c>
      <c r="EY113" s="350">
        <v>7914</v>
      </c>
      <c r="EZ113" s="348">
        <v>7877</v>
      </c>
      <c r="FA113" s="348">
        <v>7990</v>
      </c>
      <c r="FB113" s="348">
        <v>7987</v>
      </c>
      <c r="FC113" s="348">
        <v>8070</v>
      </c>
      <c r="FD113" s="348">
        <v>8159</v>
      </c>
      <c r="FE113" s="348">
        <v>8136</v>
      </c>
      <c r="FF113" s="348">
        <v>8099</v>
      </c>
      <c r="FG113" s="348">
        <v>8072</v>
      </c>
      <c r="FH113" s="348">
        <v>8098</v>
      </c>
      <c r="FI113" s="348">
        <v>8064</v>
      </c>
      <c r="FJ113" s="348">
        <v>8061</v>
      </c>
      <c r="FK113" s="348">
        <v>8037</v>
      </c>
      <c r="FL113" s="348">
        <v>8010</v>
      </c>
      <c r="FM113" s="348"/>
      <c r="FN113" s="348"/>
      <c r="FO113" s="348"/>
      <c r="FP113" s="98">
        <v>-27</v>
      </c>
      <c r="FQ113" s="82">
        <v>-0.33707865168539325</v>
      </c>
      <c r="FR113" s="98">
        <v>-60</v>
      </c>
      <c r="FS113" s="82">
        <v>-0.78534031413612559</v>
      </c>
    </row>
    <row r="114" spans="1:175" ht="15" outlineLevel="2">
      <c r="A114" s="336">
        <v>353</v>
      </c>
      <c r="B114" s="51" t="s">
        <v>297</v>
      </c>
      <c r="C114" s="320" t="s">
        <v>416</v>
      </c>
      <c r="D114" s="346">
        <v>2811</v>
      </c>
      <c r="E114" s="347">
        <v>2823</v>
      </c>
      <c r="F114" s="347">
        <v>2822</v>
      </c>
      <c r="G114" s="347">
        <v>2812</v>
      </c>
      <c r="H114" s="347">
        <v>2780</v>
      </c>
      <c r="I114" s="347">
        <v>2813</v>
      </c>
      <c r="J114" s="347">
        <v>2784</v>
      </c>
      <c r="K114" s="347">
        <v>2799</v>
      </c>
      <c r="L114" s="347">
        <v>2733</v>
      </c>
      <c r="M114" s="347">
        <v>2776</v>
      </c>
      <c r="N114" s="347">
        <v>2784</v>
      </c>
      <c r="O114" s="348">
        <v>2825</v>
      </c>
      <c r="P114" s="346">
        <v>2789</v>
      </c>
      <c r="Q114" s="347">
        <v>2804</v>
      </c>
      <c r="R114" s="349">
        <v>2893</v>
      </c>
      <c r="S114" s="347">
        <v>2873</v>
      </c>
      <c r="T114" s="347">
        <v>2845</v>
      </c>
      <c r="U114" s="347">
        <v>2871</v>
      </c>
      <c r="V114" s="347">
        <v>2910</v>
      </c>
      <c r="W114" s="347">
        <v>2906</v>
      </c>
      <c r="X114" s="347">
        <v>2940</v>
      </c>
      <c r="Y114" s="347">
        <v>2927</v>
      </c>
      <c r="Z114" s="347">
        <v>2934</v>
      </c>
      <c r="AA114" s="348">
        <v>2931</v>
      </c>
      <c r="AB114" s="346">
        <v>2950</v>
      </c>
      <c r="AC114" s="347">
        <v>2959</v>
      </c>
      <c r="AD114" s="347">
        <v>2950</v>
      </c>
      <c r="AE114" s="347">
        <v>2952</v>
      </c>
      <c r="AF114" s="347">
        <v>2976</v>
      </c>
      <c r="AG114" s="347">
        <v>2980</v>
      </c>
      <c r="AH114" s="347">
        <v>2990</v>
      </c>
      <c r="AI114" s="347">
        <v>2982</v>
      </c>
      <c r="AJ114" s="347">
        <v>3053</v>
      </c>
      <c r="AK114" s="347">
        <v>3079</v>
      </c>
      <c r="AL114" s="347">
        <v>3027</v>
      </c>
      <c r="AM114" s="348">
        <v>2991</v>
      </c>
      <c r="AN114" s="346">
        <v>2968</v>
      </c>
      <c r="AO114" s="347">
        <v>3040</v>
      </c>
      <c r="AP114" s="347">
        <v>3035</v>
      </c>
      <c r="AQ114" s="347">
        <v>3049</v>
      </c>
      <c r="AR114" s="347">
        <v>3082</v>
      </c>
      <c r="AS114" s="347">
        <v>3102</v>
      </c>
      <c r="AT114" s="347">
        <v>3093</v>
      </c>
      <c r="AU114" s="347">
        <v>3101</v>
      </c>
      <c r="AV114" s="347">
        <v>3091</v>
      </c>
      <c r="AW114" s="347">
        <v>3103</v>
      </c>
      <c r="AX114" s="347">
        <v>3115</v>
      </c>
      <c r="AY114" s="348">
        <v>3097</v>
      </c>
      <c r="AZ114" s="346">
        <v>3097</v>
      </c>
      <c r="BA114" s="347">
        <v>3092</v>
      </c>
      <c r="BB114" s="347">
        <v>3126</v>
      </c>
      <c r="BC114" s="347">
        <v>3110</v>
      </c>
      <c r="BD114" s="347">
        <v>3073</v>
      </c>
      <c r="BE114" s="347">
        <v>3061</v>
      </c>
      <c r="BF114" s="347">
        <v>3038</v>
      </c>
      <c r="BG114" s="347">
        <v>3003</v>
      </c>
      <c r="BH114" s="347">
        <v>2958</v>
      </c>
      <c r="BI114" s="347">
        <v>2939</v>
      </c>
      <c r="BJ114" s="347">
        <v>3015</v>
      </c>
      <c r="BK114" s="348">
        <v>3083</v>
      </c>
      <c r="BL114" s="346">
        <v>3084</v>
      </c>
      <c r="BM114" s="351">
        <v>3160</v>
      </c>
      <c r="BN114" s="351">
        <v>3157</v>
      </c>
      <c r="BO114" s="351">
        <v>3179</v>
      </c>
      <c r="BP114" s="351">
        <v>3195</v>
      </c>
      <c r="BQ114" s="351">
        <v>3179</v>
      </c>
      <c r="BR114" s="351">
        <v>3193</v>
      </c>
      <c r="BS114" s="351">
        <v>3196</v>
      </c>
      <c r="BT114" s="351">
        <v>3187</v>
      </c>
      <c r="BU114" s="351">
        <v>3183</v>
      </c>
      <c r="BV114" s="351">
        <v>3151</v>
      </c>
      <c r="BW114" s="348">
        <v>3141</v>
      </c>
      <c r="BX114" s="346">
        <v>3141</v>
      </c>
      <c r="BY114" s="351">
        <v>3106</v>
      </c>
      <c r="BZ114" s="351">
        <v>3086</v>
      </c>
      <c r="CA114" s="351">
        <v>3048</v>
      </c>
      <c r="CB114" s="351">
        <v>3047</v>
      </c>
      <c r="CC114" s="351">
        <v>2931</v>
      </c>
      <c r="CD114" s="351">
        <v>2942</v>
      </c>
      <c r="CE114" s="351">
        <v>2931</v>
      </c>
      <c r="CF114" s="351">
        <v>2905</v>
      </c>
      <c r="CG114" s="347">
        <v>2885</v>
      </c>
      <c r="CH114" s="347">
        <v>2872</v>
      </c>
      <c r="CI114" s="348">
        <v>2851</v>
      </c>
      <c r="CJ114" s="346">
        <v>2837</v>
      </c>
      <c r="CK114" s="347">
        <v>2830</v>
      </c>
      <c r="CL114" s="347">
        <v>2829</v>
      </c>
      <c r="CM114" s="347">
        <v>2798</v>
      </c>
      <c r="CN114" s="347">
        <v>2807</v>
      </c>
      <c r="CO114" s="347">
        <v>2799</v>
      </c>
      <c r="CP114" s="347">
        <v>2800</v>
      </c>
      <c r="CQ114" s="347">
        <v>2812</v>
      </c>
      <c r="CR114" s="347">
        <v>2816</v>
      </c>
      <c r="CS114" s="347">
        <v>2834</v>
      </c>
      <c r="CT114" s="347">
        <v>2841</v>
      </c>
      <c r="CU114" s="348">
        <v>2831</v>
      </c>
      <c r="CV114" s="346">
        <v>2829</v>
      </c>
      <c r="CW114" s="347">
        <v>2837</v>
      </c>
      <c r="CX114" s="347">
        <v>2811</v>
      </c>
      <c r="CY114" s="347">
        <v>2778</v>
      </c>
      <c r="CZ114" s="347">
        <v>2796</v>
      </c>
      <c r="DA114" s="347">
        <v>2778</v>
      </c>
      <c r="DB114" s="347">
        <v>2779</v>
      </c>
      <c r="DC114" s="347">
        <v>2761</v>
      </c>
      <c r="DD114" s="347">
        <v>2770</v>
      </c>
      <c r="DE114" s="347">
        <v>2748</v>
      </c>
      <c r="DF114" s="347">
        <v>2748</v>
      </c>
      <c r="DG114" s="348">
        <v>2741</v>
      </c>
      <c r="DH114" s="346">
        <v>2743</v>
      </c>
      <c r="DI114" s="347">
        <v>2740</v>
      </c>
      <c r="DJ114" s="347">
        <v>2751</v>
      </c>
      <c r="DK114" s="347">
        <v>2736</v>
      </c>
      <c r="DL114" s="347">
        <v>2721</v>
      </c>
      <c r="DM114" s="347">
        <v>2719</v>
      </c>
      <c r="DN114" s="347">
        <v>2713</v>
      </c>
      <c r="DO114" s="347">
        <v>2701</v>
      </c>
      <c r="DP114" s="347">
        <v>2706</v>
      </c>
      <c r="DQ114" s="347">
        <v>2705</v>
      </c>
      <c r="DR114" s="347">
        <v>2723</v>
      </c>
      <c r="DS114" s="350">
        <v>2723</v>
      </c>
      <c r="DT114" s="346">
        <v>2758</v>
      </c>
      <c r="DU114" s="347">
        <v>2769</v>
      </c>
      <c r="DV114" s="347">
        <v>2758</v>
      </c>
      <c r="DW114" s="347">
        <v>2751</v>
      </c>
      <c r="DX114" s="347">
        <v>2800</v>
      </c>
      <c r="DY114" s="347">
        <v>2816</v>
      </c>
      <c r="DZ114" s="347">
        <v>2812</v>
      </c>
      <c r="EA114" s="347">
        <v>2775</v>
      </c>
      <c r="EB114" s="347">
        <v>2760</v>
      </c>
      <c r="EC114" s="347">
        <v>2746</v>
      </c>
      <c r="ED114" s="347">
        <v>2731</v>
      </c>
      <c r="EE114" s="350">
        <v>2718</v>
      </c>
      <c r="EF114" s="346">
        <v>2717</v>
      </c>
      <c r="EG114" s="347">
        <v>2711</v>
      </c>
      <c r="EH114" s="347">
        <v>2694</v>
      </c>
      <c r="EI114" s="347">
        <v>2687</v>
      </c>
      <c r="EJ114" s="347">
        <v>2675</v>
      </c>
      <c r="EK114" s="347">
        <v>2665</v>
      </c>
      <c r="EL114" s="347">
        <v>2685</v>
      </c>
      <c r="EM114" s="347">
        <v>2697</v>
      </c>
      <c r="EN114" s="347">
        <v>2707</v>
      </c>
      <c r="EO114" s="347">
        <v>2674</v>
      </c>
      <c r="EP114" s="347">
        <v>2660</v>
      </c>
      <c r="EQ114" s="350">
        <v>2667</v>
      </c>
      <c r="ER114" s="346">
        <v>2662</v>
      </c>
      <c r="ES114" s="347">
        <v>2632</v>
      </c>
      <c r="ET114" s="347">
        <v>2596</v>
      </c>
      <c r="EU114" s="347">
        <v>2580</v>
      </c>
      <c r="EV114" s="347">
        <v>2610</v>
      </c>
      <c r="EW114" s="350">
        <v>2600</v>
      </c>
      <c r="EX114" s="350">
        <v>2671</v>
      </c>
      <c r="EY114" s="350">
        <v>2695</v>
      </c>
      <c r="EZ114" s="348">
        <v>2683</v>
      </c>
      <c r="FA114" s="348">
        <v>2680</v>
      </c>
      <c r="FB114" s="348">
        <v>2685</v>
      </c>
      <c r="FC114" s="348">
        <v>2691</v>
      </c>
      <c r="FD114" s="348">
        <v>2699</v>
      </c>
      <c r="FE114" s="348">
        <v>2738</v>
      </c>
      <c r="FF114" s="348">
        <v>2714</v>
      </c>
      <c r="FG114" s="348">
        <v>2719</v>
      </c>
      <c r="FH114" s="348">
        <v>2716</v>
      </c>
      <c r="FI114" s="348">
        <v>2714</v>
      </c>
      <c r="FJ114" s="348">
        <v>2734</v>
      </c>
      <c r="FK114" s="348">
        <v>2732</v>
      </c>
      <c r="FL114" s="348">
        <v>2715</v>
      </c>
      <c r="FM114" s="348"/>
      <c r="FN114" s="348"/>
      <c r="FO114" s="348"/>
      <c r="FP114" s="98">
        <v>-17</v>
      </c>
      <c r="FQ114" s="82">
        <v>-0.62615101289134434</v>
      </c>
      <c r="FR114" s="98">
        <v>24</v>
      </c>
      <c r="FS114" s="82">
        <v>0.89988751406074252</v>
      </c>
    </row>
    <row r="115" spans="1:175" ht="15" outlineLevel="2">
      <c r="A115" s="336">
        <v>364</v>
      </c>
      <c r="B115" s="51" t="s">
        <v>297</v>
      </c>
      <c r="C115" s="320" t="s">
        <v>417</v>
      </c>
      <c r="D115" s="346">
        <v>8894</v>
      </c>
      <c r="E115" s="347">
        <v>8901</v>
      </c>
      <c r="F115" s="347">
        <v>8904</v>
      </c>
      <c r="G115" s="347">
        <v>8895</v>
      </c>
      <c r="H115" s="347">
        <v>8873</v>
      </c>
      <c r="I115" s="347">
        <v>8886</v>
      </c>
      <c r="J115" s="347">
        <v>8778</v>
      </c>
      <c r="K115" s="347">
        <v>8876</v>
      </c>
      <c r="L115" s="347">
        <v>9022</v>
      </c>
      <c r="M115" s="347">
        <v>9021</v>
      </c>
      <c r="N115" s="347">
        <v>9083</v>
      </c>
      <c r="O115" s="348">
        <v>9258</v>
      </c>
      <c r="P115" s="346">
        <v>9562</v>
      </c>
      <c r="Q115" s="347">
        <v>9632</v>
      </c>
      <c r="R115" s="349">
        <v>9682</v>
      </c>
      <c r="S115" s="347">
        <v>9862</v>
      </c>
      <c r="T115" s="347">
        <v>9973</v>
      </c>
      <c r="U115" s="347">
        <v>10032</v>
      </c>
      <c r="V115" s="347">
        <v>10075</v>
      </c>
      <c r="W115" s="347">
        <v>10090</v>
      </c>
      <c r="X115" s="347">
        <v>10063</v>
      </c>
      <c r="Y115" s="347">
        <v>10069</v>
      </c>
      <c r="Z115" s="347">
        <v>10120</v>
      </c>
      <c r="AA115" s="348">
        <v>10154</v>
      </c>
      <c r="AB115" s="346">
        <v>10148</v>
      </c>
      <c r="AC115" s="347">
        <v>10172</v>
      </c>
      <c r="AD115" s="347">
        <v>10163</v>
      </c>
      <c r="AE115" s="347">
        <v>10185</v>
      </c>
      <c r="AF115" s="347">
        <v>10161</v>
      </c>
      <c r="AG115" s="347">
        <v>10102</v>
      </c>
      <c r="AH115" s="347">
        <v>10129</v>
      </c>
      <c r="AI115" s="347">
        <v>10126</v>
      </c>
      <c r="AJ115" s="347">
        <v>10123</v>
      </c>
      <c r="AK115" s="347">
        <v>10167</v>
      </c>
      <c r="AL115" s="347">
        <v>10144</v>
      </c>
      <c r="AM115" s="348">
        <v>10180</v>
      </c>
      <c r="AN115" s="346">
        <v>10173</v>
      </c>
      <c r="AO115" s="347">
        <v>10168</v>
      </c>
      <c r="AP115" s="347">
        <v>10168</v>
      </c>
      <c r="AQ115" s="347">
        <v>10124</v>
      </c>
      <c r="AR115" s="347">
        <v>10206</v>
      </c>
      <c r="AS115" s="347">
        <v>10155</v>
      </c>
      <c r="AT115" s="347">
        <v>10157</v>
      </c>
      <c r="AU115" s="347">
        <v>10196</v>
      </c>
      <c r="AV115" s="347">
        <v>10132</v>
      </c>
      <c r="AW115" s="347">
        <v>10122</v>
      </c>
      <c r="AX115" s="347">
        <v>10150</v>
      </c>
      <c r="AY115" s="348">
        <v>10131</v>
      </c>
      <c r="AZ115" s="346">
        <v>10155</v>
      </c>
      <c r="BA115" s="347">
        <v>10179</v>
      </c>
      <c r="BB115" s="347">
        <v>10135</v>
      </c>
      <c r="BC115" s="347">
        <v>10109</v>
      </c>
      <c r="BD115" s="347">
        <v>10079</v>
      </c>
      <c r="BE115" s="347">
        <v>10013</v>
      </c>
      <c r="BF115" s="347">
        <v>10010</v>
      </c>
      <c r="BG115" s="347">
        <v>9957</v>
      </c>
      <c r="BH115" s="347">
        <v>10076</v>
      </c>
      <c r="BI115" s="347">
        <v>10088</v>
      </c>
      <c r="BJ115" s="347">
        <v>10060</v>
      </c>
      <c r="BK115" s="348">
        <v>10126</v>
      </c>
      <c r="BL115" s="346">
        <v>10114</v>
      </c>
      <c r="BM115" s="351">
        <v>10148</v>
      </c>
      <c r="BN115" s="351">
        <v>10099</v>
      </c>
      <c r="BO115" s="351">
        <v>10080</v>
      </c>
      <c r="BP115" s="351">
        <v>10091</v>
      </c>
      <c r="BQ115" s="351">
        <v>10024</v>
      </c>
      <c r="BR115" s="351">
        <v>9803</v>
      </c>
      <c r="BS115" s="351">
        <v>9772</v>
      </c>
      <c r="BT115" s="351">
        <v>9794</v>
      </c>
      <c r="BU115" s="351">
        <v>9798</v>
      </c>
      <c r="BV115" s="351">
        <v>9817</v>
      </c>
      <c r="BW115" s="348">
        <v>9859</v>
      </c>
      <c r="BX115" s="346">
        <v>9884</v>
      </c>
      <c r="BY115" s="351">
        <v>9843</v>
      </c>
      <c r="BZ115" s="351">
        <v>9831</v>
      </c>
      <c r="CA115" s="351">
        <v>9792</v>
      </c>
      <c r="CB115" s="351">
        <v>9804</v>
      </c>
      <c r="CC115" s="351">
        <v>9839</v>
      </c>
      <c r="CD115" s="351">
        <v>9826</v>
      </c>
      <c r="CE115" s="351">
        <v>9828</v>
      </c>
      <c r="CF115" s="351">
        <v>9813</v>
      </c>
      <c r="CG115" s="347">
        <v>9781</v>
      </c>
      <c r="CH115" s="347">
        <v>9764</v>
      </c>
      <c r="CI115" s="348">
        <v>9669</v>
      </c>
      <c r="CJ115" s="346">
        <v>9645</v>
      </c>
      <c r="CK115" s="347">
        <v>9669</v>
      </c>
      <c r="CL115" s="347">
        <v>9648</v>
      </c>
      <c r="CM115" s="347">
        <v>9650</v>
      </c>
      <c r="CN115" s="347">
        <v>9672</v>
      </c>
      <c r="CO115" s="347">
        <v>9708</v>
      </c>
      <c r="CP115" s="347">
        <v>9689</v>
      </c>
      <c r="CQ115" s="347">
        <v>9699</v>
      </c>
      <c r="CR115" s="347">
        <v>9679</v>
      </c>
      <c r="CS115" s="347">
        <v>9720</v>
      </c>
      <c r="CT115" s="347">
        <v>9707</v>
      </c>
      <c r="CU115" s="348">
        <v>9724</v>
      </c>
      <c r="CV115" s="346">
        <v>9657</v>
      </c>
      <c r="CW115" s="347">
        <v>9609</v>
      </c>
      <c r="CX115" s="347">
        <v>9567</v>
      </c>
      <c r="CY115" s="347">
        <v>9596</v>
      </c>
      <c r="CZ115" s="347">
        <v>9630</v>
      </c>
      <c r="DA115" s="347">
        <v>9630</v>
      </c>
      <c r="DB115" s="347">
        <v>9611</v>
      </c>
      <c r="DC115" s="347">
        <v>9598</v>
      </c>
      <c r="DD115" s="347">
        <v>9609</v>
      </c>
      <c r="DE115" s="347">
        <v>9735</v>
      </c>
      <c r="DF115" s="347">
        <v>9757</v>
      </c>
      <c r="DG115" s="348">
        <v>9703</v>
      </c>
      <c r="DH115" s="346">
        <v>9635</v>
      </c>
      <c r="DI115" s="347">
        <v>9549</v>
      </c>
      <c r="DJ115" s="347">
        <v>9566</v>
      </c>
      <c r="DK115" s="347">
        <v>9512</v>
      </c>
      <c r="DL115" s="347">
        <v>9460</v>
      </c>
      <c r="DM115" s="347">
        <v>9405</v>
      </c>
      <c r="DN115" s="347">
        <v>9307</v>
      </c>
      <c r="DO115" s="347">
        <v>9304</v>
      </c>
      <c r="DP115" s="347">
        <v>9321</v>
      </c>
      <c r="DQ115" s="347">
        <v>9298</v>
      </c>
      <c r="DR115" s="347">
        <v>9260</v>
      </c>
      <c r="DS115" s="350">
        <v>9308</v>
      </c>
      <c r="DT115" s="346">
        <v>9358</v>
      </c>
      <c r="DU115" s="347">
        <v>9529</v>
      </c>
      <c r="DV115" s="347">
        <v>9575</v>
      </c>
      <c r="DW115" s="347">
        <v>9631</v>
      </c>
      <c r="DX115" s="347">
        <v>9659</v>
      </c>
      <c r="DY115" s="347">
        <v>9702</v>
      </c>
      <c r="DZ115" s="347">
        <v>9709</v>
      </c>
      <c r="EA115" s="347">
        <v>9661</v>
      </c>
      <c r="EB115" s="347">
        <v>9701</v>
      </c>
      <c r="EC115" s="347">
        <v>9738</v>
      </c>
      <c r="ED115" s="347">
        <v>9666</v>
      </c>
      <c r="EE115" s="350">
        <v>9616</v>
      </c>
      <c r="EF115" s="346">
        <v>9555</v>
      </c>
      <c r="EG115" s="347">
        <v>9539</v>
      </c>
      <c r="EH115" s="347">
        <v>9541</v>
      </c>
      <c r="EI115" s="347">
        <v>9533</v>
      </c>
      <c r="EJ115" s="347">
        <v>9486</v>
      </c>
      <c r="EK115" s="347">
        <v>9440</v>
      </c>
      <c r="EL115" s="347">
        <v>9439</v>
      </c>
      <c r="EM115" s="347">
        <v>9492</v>
      </c>
      <c r="EN115" s="347">
        <v>9478</v>
      </c>
      <c r="EO115" s="347">
        <v>9461</v>
      </c>
      <c r="EP115" s="347">
        <v>9425</v>
      </c>
      <c r="EQ115" s="350">
        <v>9390</v>
      </c>
      <c r="ER115" s="346">
        <v>9410</v>
      </c>
      <c r="ES115" s="347">
        <v>9411</v>
      </c>
      <c r="ET115" s="347">
        <v>9419</v>
      </c>
      <c r="EU115" s="347">
        <v>9395</v>
      </c>
      <c r="EV115" s="347">
        <v>9365</v>
      </c>
      <c r="EW115" s="350">
        <v>9301</v>
      </c>
      <c r="EX115" s="350">
        <v>9468</v>
      </c>
      <c r="EY115" s="350">
        <v>9491</v>
      </c>
      <c r="EZ115" s="348">
        <v>9478</v>
      </c>
      <c r="FA115" s="348">
        <v>9512</v>
      </c>
      <c r="FB115" s="348">
        <v>9492</v>
      </c>
      <c r="FC115" s="348">
        <v>9529</v>
      </c>
      <c r="FD115" s="348">
        <v>9573</v>
      </c>
      <c r="FE115" s="348">
        <v>9566</v>
      </c>
      <c r="FF115" s="348">
        <v>9509</v>
      </c>
      <c r="FG115" s="348">
        <v>9553</v>
      </c>
      <c r="FH115" s="348">
        <v>9523</v>
      </c>
      <c r="FI115" s="348">
        <v>9497</v>
      </c>
      <c r="FJ115" s="348">
        <v>9504</v>
      </c>
      <c r="FK115" s="348">
        <v>9517</v>
      </c>
      <c r="FL115" s="348">
        <v>9589</v>
      </c>
      <c r="FM115" s="348"/>
      <c r="FN115" s="348"/>
      <c r="FO115" s="348"/>
      <c r="FP115" s="98">
        <v>72</v>
      </c>
      <c r="FQ115" s="82">
        <v>0.75086036083011787</v>
      </c>
      <c r="FR115" s="98">
        <v>60</v>
      </c>
      <c r="FS115" s="82">
        <v>0.63897763578274758</v>
      </c>
    </row>
    <row r="116" spans="1:175" ht="15" outlineLevel="2">
      <c r="A116" s="336">
        <v>368</v>
      </c>
      <c r="B116" s="51" t="s">
        <v>297</v>
      </c>
      <c r="C116" s="320" t="s">
        <v>418</v>
      </c>
      <c r="D116" s="346">
        <v>6560</v>
      </c>
      <c r="E116" s="347">
        <v>6574</v>
      </c>
      <c r="F116" s="347">
        <v>6604</v>
      </c>
      <c r="G116" s="347">
        <v>6559</v>
      </c>
      <c r="H116" s="347">
        <v>6477</v>
      </c>
      <c r="I116" s="347">
        <v>6534</v>
      </c>
      <c r="J116" s="347">
        <v>6488</v>
      </c>
      <c r="K116" s="347">
        <v>6515</v>
      </c>
      <c r="L116" s="347">
        <v>6428</v>
      </c>
      <c r="M116" s="347">
        <v>6507</v>
      </c>
      <c r="N116" s="347">
        <v>6459</v>
      </c>
      <c r="O116" s="348">
        <v>6485</v>
      </c>
      <c r="P116" s="346">
        <v>6397</v>
      </c>
      <c r="Q116" s="347">
        <v>6374</v>
      </c>
      <c r="R116" s="349">
        <v>6325</v>
      </c>
      <c r="S116" s="347">
        <v>6373</v>
      </c>
      <c r="T116" s="347">
        <v>6381</v>
      </c>
      <c r="U116" s="347">
        <v>6327</v>
      </c>
      <c r="V116" s="347">
        <v>6315</v>
      </c>
      <c r="W116" s="347">
        <v>6363</v>
      </c>
      <c r="X116" s="347">
        <v>6361</v>
      </c>
      <c r="Y116" s="347">
        <v>6344</v>
      </c>
      <c r="Z116" s="347">
        <v>6308</v>
      </c>
      <c r="AA116" s="348">
        <v>6214</v>
      </c>
      <c r="AB116" s="346">
        <v>6241</v>
      </c>
      <c r="AC116" s="347">
        <v>6247</v>
      </c>
      <c r="AD116" s="347">
        <v>6240</v>
      </c>
      <c r="AE116" s="347">
        <v>6261</v>
      </c>
      <c r="AF116" s="347">
        <v>6189</v>
      </c>
      <c r="AG116" s="347">
        <v>6153</v>
      </c>
      <c r="AH116" s="347">
        <v>6159</v>
      </c>
      <c r="AI116" s="347">
        <v>6171</v>
      </c>
      <c r="AJ116" s="347">
        <v>6403</v>
      </c>
      <c r="AK116" s="347">
        <v>6468</v>
      </c>
      <c r="AL116" s="347">
        <v>6439</v>
      </c>
      <c r="AM116" s="348">
        <v>6446</v>
      </c>
      <c r="AN116" s="346">
        <v>6427</v>
      </c>
      <c r="AO116" s="347">
        <v>6521</v>
      </c>
      <c r="AP116" s="347">
        <v>6542</v>
      </c>
      <c r="AQ116" s="347">
        <v>6497</v>
      </c>
      <c r="AR116" s="347">
        <v>6437</v>
      </c>
      <c r="AS116" s="347">
        <v>6584</v>
      </c>
      <c r="AT116" s="347">
        <v>6569</v>
      </c>
      <c r="AU116" s="347">
        <v>6521</v>
      </c>
      <c r="AV116" s="347">
        <v>6507</v>
      </c>
      <c r="AW116" s="347">
        <v>6495</v>
      </c>
      <c r="AX116" s="347">
        <v>6505</v>
      </c>
      <c r="AY116" s="348">
        <v>6532</v>
      </c>
      <c r="AZ116" s="346">
        <v>6545</v>
      </c>
      <c r="BA116" s="347">
        <v>6652</v>
      </c>
      <c r="BB116" s="347">
        <v>6716</v>
      </c>
      <c r="BC116" s="347">
        <v>6678</v>
      </c>
      <c r="BD116" s="347">
        <v>6658</v>
      </c>
      <c r="BE116" s="347">
        <v>6651</v>
      </c>
      <c r="BF116" s="347">
        <v>6662</v>
      </c>
      <c r="BG116" s="347">
        <v>6692</v>
      </c>
      <c r="BH116" s="347">
        <v>6672</v>
      </c>
      <c r="BI116" s="347">
        <v>6680</v>
      </c>
      <c r="BJ116" s="347">
        <v>6884</v>
      </c>
      <c r="BK116" s="348">
        <v>7004</v>
      </c>
      <c r="BL116" s="346">
        <v>7025</v>
      </c>
      <c r="BM116" s="351">
        <v>7138</v>
      </c>
      <c r="BN116" s="351">
        <v>7111</v>
      </c>
      <c r="BO116" s="351">
        <v>7160</v>
      </c>
      <c r="BP116" s="351">
        <v>7183</v>
      </c>
      <c r="BQ116" s="351">
        <v>7215</v>
      </c>
      <c r="BR116" s="351">
        <v>7231</v>
      </c>
      <c r="BS116" s="351">
        <v>7222</v>
      </c>
      <c r="BT116" s="351">
        <v>7198</v>
      </c>
      <c r="BU116" s="351">
        <v>7178</v>
      </c>
      <c r="BV116" s="351">
        <v>7130</v>
      </c>
      <c r="BW116" s="348">
        <v>7170</v>
      </c>
      <c r="BX116" s="346">
        <v>7129</v>
      </c>
      <c r="BY116" s="351">
        <v>7053</v>
      </c>
      <c r="BZ116" s="351">
        <v>6990</v>
      </c>
      <c r="CA116" s="351">
        <v>6939</v>
      </c>
      <c r="CB116" s="351">
        <v>6960</v>
      </c>
      <c r="CC116" s="351">
        <v>6726</v>
      </c>
      <c r="CD116" s="351">
        <v>6713</v>
      </c>
      <c r="CE116" s="351">
        <v>6678</v>
      </c>
      <c r="CF116" s="351">
        <v>6631</v>
      </c>
      <c r="CG116" s="347">
        <v>6542</v>
      </c>
      <c r="CH116" s="347">
        <v>6512</v>
      </c>
      <c r="CI116" s="348">
        <v>6490</v>
      </c>
      <c r="CJ116" s="346">
        <v>6451</v>
      </c>
      <c r="CK116" s="347">
        <v>6421</v>
      </c>
      <c r="CL116" s="347">
        <v>6483</v>
      </c>
      <c r="CM116" s="347">
        <v>6461</v>
      </c>
      <c r="CN116" s="347">
        <v>6518</v>
      </c>
      <c r="CO116" s="347">
        <v>6525</v>
      </c>
      <c r="CP116" s="347">
        <v>6565</v>
      </c>
      <c r="CQ116" s="347">
        <v>6478</v>
      </c>
      <c r="CR116" s="347">
        <v>6591</v>
      </c>
      <c r="CS116" s="347">
        <v>6554</v>
      </c>
      <c r="CT116" s="347">
        <v>6526</v>
      </c>
      <c r="CU116" s="348">
        <v>6539</v>
      </c>
      <c r="CV116" s="346">
        <v>6527</v>
      </c>
      <c r="CW116" s="347">
        <v>6591</v>
      </c>
      <c r="CX116" s="347">
        <v>6560</v>
      </c>
      <c r="CY116" s="347">
        <v>6580</v>
      </c>
      <c r="CZ116" s="347">
        <v>6597</v>
      </c>
      <c r="DA116" s="347">
        <v>6602</v>
      </c>
      <c r="DB116" s="347">
        <v>6592</v>
      </c>
      <c r="DC116" s="347">
        <v>6534</v>
      </c>
      <c r="DD116" s="347">
        <v>6527</v>
      </c>
      <c r="DE116" s="347">
        <v>6538</v>
      </c>
      <c r="DF116" s="347">
        <v>6535</v>
      </c>
      <c r="DG116" s="348">
        <v>6541</v>
      </c>
      <c r="DH116" s="346">
        <v>6512</v>
      </c>
      <c r="DI116" s="347">
        <v>6488</v>
      </c>
      <c r="DJ116" s="347">
        <v>6517</v>
      </c>
      <c r="DK116" s="347">
        <v>6478</v>
      </c>
      <c r="DL116" s="347">
        <v>6495</v>
      </c>
      <c r="DM116" s="347">
        <v>6482</v>
      </c>
      <c r="DN116" s="347">
        <v>6485</v>
      </c>
      <c r="DO116" s="347">
        <v>6482</v>
      </c>
      <c r="DP116" s="347">
        <v>6463</v>
      </c>
      <c r="DQ116" s="347">
        <v>6509</v>
      </c>
      <c r="DR116" s="347">
        <v>6496</v>
      </c>
      <c r="DS116" s="350">
        <v>6479</v>
      </c>
      <c r="DT116" s="346">
        <v>6493</v>
      </c>
      <c r="DU116" s="347">
        <v>6605</v>
      </c>
      <c r="DV116" s="347">
        <v>6591</v>
      </c>
      <c r="DW116" s="347">
        <v>6562</v>
      </c>
      <c r="DX116" s="347">
        <v>6680</v>
      </c>
      <c r="DY116" s="347">
        <v>6707</v>
      </c>
      <c r="DZ116" s="347">
        <v>6671</v>
      </c>
      <c r="EA116" s="347">
        <v>6609</v>
      </c>
      <c r="EB116" s="347">
        <v>6607</v>
      </c>
      <c r="EC116" s="347">
        <v>6547</v>
      </c>
      <c r="ED116" s="347">
        <v>6489</v>
      </c>
      <c r="EE116" s="350">
        <v>6437</v>
      </c>
      <c r="EF116" s="346">
        <v>6457</v>
      </c>
      <c r="EG116" s="347">
        <v>6481</v>
      </c>
      <c r="EH116" s="347">
        <v>6440</v>
      </c>
      <c r="EI116" s="347">
        <v>6424</v>
      </c>
      <c r="EJ116" s="347">
        <v>6407</v>
      </c>
      <c r="EK116" s="347">
        <v>6342</v>
      </c>
      <c r="EL116" s="347">
        <v>6355</v>
      </c>
      <c r="EM116" s="347">
        <v>6356</v>
      </c>
      <c r="EN116" s="347">
        <v>6459</v>
      </c>
      <c r="EO116" s="347">
        <v>6363</v>
      </c>
      <c r="EP116" s="347">
        <v>6337</v>
      </c>
      <c r="EQ116" s="350">
        <v>6369</v>
      </c>
      <c r="ER116" s="346">
        <v>6342</v>
      </c>
      <c r="ES116" s="347">
        <v>6372</v>
      </c>
      <c r="ET116" s="347">
        <v>6335</v>
      </c>
      <c r="EU116" s="347">
        <v>6303</v>
      </c>
      <c r="EV116" s="347">
        <v>6368</v>
      </c>
      <c r="EW116" s="350">
        <v>6342</v>
      </c>
      <c r="EX116" s="350">
        <v>6478</v>
      </c>
      <c r="EY116" s="350">
        <v>6485</v>
      </c>
      <c r="EZ116" s="348">
        <v>6420</v>
      </c>
      <c r="FA116" s="348">
        <v>6512</v>
      </c>
      <c r="FB116" s="348">
        <v>6492</v>
      </c>
      <c r="FC116" s="348">
        <v>6469</v>
      </c>
      <c r="FD116" s="348">
        <v>6484</v>
      </c>
      <c r="FE116" s="348">
        <v>6512</v>
      </c>
      <c r="FF116" s="348">
        <v>6449</v>
      </c>
      <c r="FG116" s="348">
        <v>6443</v>
      </c>
      <c r="FH116" s="348">
        <v>6475</v>
      </c>
      <c r="FI116" s="348">
        <v>6417</v>
      </c>
      <c r="FJ116" s="348">
        <v>6415</v>
      </c>
      <c r="FK116" s="348">
        <v>6385</v>
      </c>
      <c r="FL116" s="348">
        <v>6397</v>
      </c>
      <c r="FM116" s="348"/>
      <c r="FN116" s="348"/>
      <c r="FO116" s="348"/>
      <c r="FP116" s="98">
        <v>12</v>
      </c>
      <c r="FQ116" s="82">
        <v>0.18758793184305145</v>
      </c>
      <c r="FR116" s="98">
        <v>-72</v>
      </c>
      <c r="FS116" s="82">
        <v>-1.1304757418747056</v>
      </c>
    </row>
    <row r="117" spans="1:175" ht="15" outlineLevel="2">
      <c r="A117" s="336">
        <v>390</v>
      </c>
      <c r="B117" s="51" t="s">
        <v>297</v>
      </c>
      <c r="C117" s="320" t="s">
        <v>419</v>
      </c>
      <c r="D117" s="346">
        <v>4632</v>
      </c>
      <c r="E117" s="347">
        <v>4632</v>
      </c>
      <c r="F117" s="347">
        <v>4658</v>
      </c>
      <c r="G117" s="347">
        <v>4718</v>
      </c>
      <c r="H117" s="347">
        <v>4657</v>
      </c>
      <c r="I117" s="347">
        <v>4644</v>
      </c>
      <c r="J117" s="347">
        <v>4603</v>
      </c>
      <c r="K117" s="347">
        <v>4600</v>
      </c>
      <c r="L117" s="347">
        <v>4655</v>
      </c>
      <c r="M117" s="347">
        <v>4644</v>
      </c>
      <c r="N117" s="347">
        <v>4659</v>
      </c>
      <c r="O117" s="348">
        <v>4704</v>
      </c>
      <c r="P117" s="346">
        <v>4732</v>
      </c>
      <c r="Q117" s="347">
        <v>4819</v>
      </c>
      <c r="R117" s="349">
        <v>4764</v>
      </c>
      <c r="S117" s="347">
        <v>4872</v>
      </c>
      <c r="T117" s="347">
        <v>4899</v>
      </c>
      <c r="U117" s="347">
        <v>4947</v>
      </c>
      <c r="V117" s="347">
        <v>4928</v>
      </c>
      <c r="W117" s="347">
        <v>4886</v>
      </c>
      <c r="X117" s="347">
        <v>4823</v>
      </c>
      <c r="Y117" s="347">
        <v>4843</v>
      </c>
      <c r="Z117" s="347">
        <v>4902</v>
      </c>
      <c r="AA117" s="348">
        <v>4826</v>
      </c>
      <c r="AB117" s="346">
        <v>4861</v>
      </c>
      <c r="AC117" s="347">
        <v>4922</v>
      </c>
      <c r="AD117" s="347">
        <v>4912</v>
      </c>
      <c r="AE117" s="347">
        <v>4905</v>
      </c>
      <c r="AF117" s="347">
        <v>4719</v>
      </c>
      <c r="AG117" s="347">
        <v>4587</v>
      </c>
      <c r="AH117" s="347">
        <v>4609</v>
      </c>
      <c r="AI117" s="347">
        <v>4702</v>
      </c>
      <c r="AJ117" s="347">
        <v>4694</v>
      </c>
      <c r="AK117" s="347">
        <v>4726</v>
      </c>
      <c r="AL117" s="347">
        <v>4702</v>
      </c>
      <c r="AM117" s="348">
        <v>4683</v>
      </c>
      <c r="AN117" s="346">
        <v>4682</v>
      </c>
      <c r="AO117" s="347">
        <v>4692</v>
      </c>
      <c r="AP117" s="347">
        <v>4694</v>
      </c>
      <c r="AQ117" s="347">
        <v>4689</v>
      </c>
      <c r="AR117" s="347">
        <v>4662</v>
      </c>
      <c r="AS117" s="347">
        <v>4639</v>
      </c>
      <c r="AT117" s="347">
        <v>4629</v>
      </c>
      <c r="AU117" s="347">
        <v>4631</v>
      </c>
      <c r="AV117" s="347">
        <v>4640</v>
      </c>
      <c r="AW117" s="347">
        <v>4635</v>
      </c>
      <c r="AX117" s="347">
        <v>4634</v>
      </c>
      <c r="AY117" s="348">
        <v>4601</v>
      </c>
      <c r="AZ117" s="346">
        <v>4605</v>
      </c>
      <c r="BA117" s="347">
        <v>4597</v>
      </c>
      <c r="BB117" s="347">
        <v>4540</v>
      </c>
      <c r="BC117" s="347">
        <v>4489</v>
      </c>
      <c r="BD117" s="347">
        <v>4660</v>
      </c>
      <c r="BE117" s="347">
        <v>4681</v>
      </c>
      <c r="BF117" s="347">
        <v>4690</v>
      </c>
      <c r="BG117" s="347">
        <v>4626</v>
      </c>
      <c r="BH117" s="347">
        <v>4672</v>
      </c>
      <c r="BI117" s="347">
        <v>4648</v>
      </c>
      <c r="BJ117" s="347">
        <v>4617</v>
      </c>
      <c r="BK117" s="348">
        <v>4666</v>
      </c>
      <c r="BL117" s="346">
        <v>4692</v>
      </c>
      <c r="BM117" s="351">
        <v>4699</v>
      </c>
      <c r="BN117" s="351">
        <v>4671</v>
      </c>
      <c r="BO117" s="351">
        <v>4687</v>
      </c>
      <c r="BP117" s="351">
        <v>4700</v>
      </c>
      <c r="BQ117" s="351">
        <v>4624</v>
      </c>
      <c r="BR117" s="351">
        <v>4432</v>
      </c>
      <c r="BS117" s="351">
        <v>4371</v>
      </c>
      <c r="BT117" s="351">
        <v>4363</v>
      </c>
      <c r="BU117" s="351">
        <v>4373</v>
      </c>
      <c r="BV117" s="351">
        <v>4325</v>
      </c>
      <c r="BW117" s="348">
        <v>4385</v>
      </c>
      <c r="BX117" s="346">
        <v>4403</v>
      </c>
      <c r="BY117" s="351">
        <v>4387</v>
      </c>
      <c r="BZ117" s="351">
        <v>4303</v>
      </c>
      <c r="CA117" s="351">
        <v>4274</v>
      </c>
      <c r="CB117" s="351">
        <v>4280</v>
      </c>
      <c r="CC117" s="351">
        <v>4200</v>
      </c>
      <c r="CD117" s="351">
        <v>4161</v>
      </c>
      <c r="CE117" s="351">
        <v>4154</v>
      </c>
      <c r="CF117" s="351">
        <v>4128</v>
      </c>
      <c r="CG117" s="347">
        <v>4091</v>
      </c>
      <c r="CH117" s="347">
        <v>4067</v>
      </c>
      <c r="CI117" s="348">
        <v>4029</v>
      </c>
      <c r="CJ117" s="346">
        <v>4010</v>
      </c>
      <c r="CK117" s="347">
        <v>4176</v>
      </c>
      <c r="CL117" s="347">
        <v>4098</v>
      </c>
      <c r="CM117" s="347">
        <v>4074</v>
      </c>
      <c r="CN117" s="347">
        <v>4054</v>
      </c>
      <c r="CO117" s="347">
        <v>3985</v>
      </c>
      <c r="CP117" s="347">
        <v>4054</v>
      </c>
      <c r="CQ117" s="347">
        <v>4061</v>
      </c>
      <c r="CR117" s="347">
        <v>4042</v>
      </c>
      <c r="CS117" s="347">
        <v>4208</v>
      </c>
      <c r="CT117" s="347">
        <v>4235</v>
      </c>
      <c r="CU117" s="348">
        <v>4281</v>
      </c>
      <c r="CV117" s="346">
        <v>4268</v>
      </c>
      <c r="CW117" s="347">
        <v>4189</v>
      </c>
      <c r="CX117" s="347">
        <v>4114</v>
      </c>
      <c r="CY117" s="347">
        <v>4096</v>
      </c>
      <c r="CZ117" s="347">
        <v>4081</v>
      </c>
      <c r="DA117" s="347">
        <v>4088</v>
      </c>
      <c r="DB117" s="347">
        <v>4097</v>
      </c>
      <c r="DC117" s="347">
        <v>4110</v>
      </c>
      <c r="DD117" s="347">
        <v>4100</v>
      </c>
      <c r="DE117" s="347">
        <v>4124</v>
      </c>
      <c r="DF117" s="347">
        <v>4140</v>
      </c>
      <c r="DG117" s="348">
        <v>4164</v>
      </c>
      <c r="DH117" s="346">
        <v>4183</v>
      </c>
      <c r="DI117" s="347">
        <v>4246</v>
      </c>
      <c r="DJ117" s="347">
        <v>4220</v>
      </c>
      <c r="DK117" s="347">
        <v>4182</v>
      </c>
      <c r="DL117" s="347">
        <v>4150</v>
      </c>
      <c r="DM117" s="347">
        <v>4112</v>
      </c>
      <c r="DN117" s="347">
        <v>4083</v>
      </c>
      <c r="DO117" s="347">
        <v>4074</v>
      </c>
      <c r="DP117" s="347">
        <v>4079</v>
      </c>
      <c r="DQ117" s="347">
        <v>4065</v>
      </c>
      <c r="DR117" s="347">
        <v>4057</v>
      </c>
      <c r="DS117" s="350">
        <v>4127</v>
      </c>
      <c r="DT117" s="346">
        <v>4136</v>
      </c>
      <c r="DU117" s="347">
        <v>4324</v>
      </c>
      <c r="DV117" s="347">
        <v>4361</v>
      </c>
      <c r="DW117" s="347">
        <v>4410</v>
      </c>
      <c r="DX117" s="347">
        <v>4485</v>
      </c>
      <c r="DY117" s="347">
        <v>4490</v>
      </c>
      <c r="DZ117" s="347">
        <v>4516</v>
      </c>
      <c r="EA117" s="347">
        <v>4397</v>
      </c>
      <c r="EB117" s="347">
        <v>4416</v>
      </c>
      <c r="EC117" s="347">
        <v>4393</v>
      </c>
      <c r="ED117" s="347">
        <v>4371</v>
      </c>
      <c r="EE117" s="350">
        <v>4371</v>
      </c>
      <c r="EF117" s="346">
        <v>4387</v>
      </c>
      <c r="EG117" s="347">
        <v>4360</v>
      </c>
      <c r="EH117" s="347">
        <v>4278</v>
      </c>
      <c r="EI117" s="347">
        <v>4266</v>
      </c>
      <c r="EJ117" s="347">
        <v>4258</v>
      </c>
      <c r="EK117" s="347">
        <v>4269</v>
      </c>
      <c r="EL117" s="347">
        <v>4298</v>
      </c>
      <c r="EM117" s="347">
        <v>4347</v>
      </c>
      <c r="EN117" s="347">
        <v>4349</v>
      </c>
      <c r="EO117" s="347">
        <v>4331</v>
      </c>
      <c r="EP117" s="347">
        <v>4321</v>
      </c>
      <c r="EQ117" s="350">
        <v>4329</v>
      </c>
      <c r="ER117" s="346">
        <v>4322</v>
      </c>
      <c r="ES117" s="347">
        <v>4319</v>
      </c>
      <c r="ET117" s="347">
        <v>4376</v>
      </c>
      <c r="EU117" s="347">
        <v>4363</v>
      </c>
      <c r="EV117" s="347">
        <v>4363</v>
      </c>
      <c r="EW117" s="350">
        <v>4321</v>
      </c>
      <c r="EX117" s="350">
        <v>4546</v>
      </c>
      <c r="EY117" s="350">
        <v>4523</v>
      </c>
      <c r="EZ117" s="348">
        <v>4517</v>
      </c>
      <c r="FA117" s="348">
        <v>4573</v>
      </c>
      <c r="FB117" s="348">
        <v>4590</v>
      </c>
      <c r="FC117" s="348">
        <v>4619</v>
      </c>
      <c r="FD117" s="348">
        <v>4683</v>
      </c>
      <c r="FE117" s="348">
        <v>4665</v>
      </c>
      <c r="FF117" s="348">
        <v>4639</v>
      </c>
      <c r="FG117" s="348">
        <v>4625</v>
      </c>
      <c r="FH117" s="348">
        <v>4624</v>
      </c>
      <c r="FI117" s="348">
        <v>4565</v>
      </c>
      <c r="FJ117" s="348">
        <v>4582</v>
      </c>
      <c r="FK117" s="348">
        <v>4592</v>
      </c>
      <c r="FL117" s="348">
        <v>4589</v>
      </c>
      <c r="FM117" s="348"/>
      <c r="FN117" s="348"/>
      <c r="FO117" s="348"/>
      <c r="FP117" s="98">
        <v>-3</v>
      </c>
      <c r="FQ117" s="82">
        <v>-6.5373719764654614E-2</v>
      </c>
      <c r="FR117" s="98">
        <v>-30</v>
      </c>
      <c r="FS117" s="82">
        <v>-0.693000693000693</v>
      </c>
    </row>
    <row r="118" spans="1:175" ht="15" outlineLevel="2">
      <c r="A118" s="336">
        <v>467</v>
      </c>
      <c r="B118" s="51" t="s">
        <v>297</v>
      </c>
      <c r="C118" s="320" t="s">
        <v>420</v>
      </c>
      <c r="D118" s="346">
        <v>4671</v>
      </c>
      <c r="E118" s="347">
        <v>4698</v>
      </c>
      <c r="F118" s="347">
        <v>4683</v>
      </c>
      <c r="G118" s="347">
        <v>4628</v>
      </c>
      <c r="H118" s="347">
        <v>4602</v>
      </c>
      <c r="I118" s="347">
        <v>4614</v>
      </c>
      <c r="J118" s="347">
        <v>4592</v>
      </c>
      <c r="K118" s="347">
        <v>4606</v>
      </c>
      <c r="L118" s="347">
        <v>4539</v>
      </c>
      <c r="M118" s="347">
        <v>4534</v>
      </c>
      <c r="N118" s="347">
        <v>4532</v>
      </c>
      <c r="O118" s="348">
        <v>4732</v>
      </c>
      <c r="P118" s="346">
        <v>4703</v>
      </c>
      <c r="Q118" s="347">
        <v>4856</v>
      </c>
      <c r="R118" s="349">
        <v>4838</v>
      </c>
      <c r="S118" s="347">
        <v>4825</v>
      </c>
      <c r="T118" s="347">
        <v>4813</v>
      </c>
      <c r="U118" s="347">
        <v>4794</v>
      </c>
      <c r="V118" s="347">
        <v>4830</v>
      </c>
      <c r="W118" s="347">
        <v>4716</v>
      </c>
      <c r="X118" s="347">
        <v>4679</v>
      </c>
      <c r="Y118" s="347">
        <v>4676</v>
      </c>
      <c r="Z118" s="347">
        <v>4646</v>
      </c>
      <c r="AA118" s="348">
        <v>4753</v>
      </c>
      <c r="AB118" s="346">
        <v>4754</v>
      </c>
      <c r="AC118" s="347">
        <v>4820</v>
      </c>
      <c r="AD118" s="347">
        <v>4879</v>
      </c>
      <c r="AE118" s="347">
        <v>4880</v>
      </c>
      <c r="AF118" s="347">
        <v>4922</v>
      </c>
      <c r="AG118" s="347">
        <v>5089</v>
      </c>
      <c r="AH118" s="347">
        <v>5089</v>
      </c>
      <c r="AI118" s="347">
        <v>5177</v>
      </c>
      <c r="AJ118" s="347">
        <v>5183</v>
      </c>
      <c r="AK118" s="347">
        <v>5211</v>
      </c>
      <c r="AL118" s="347">
        <v>5134</v>
      </c>
      <c r="AM118" s="348">
        <v>5123</v>
      </c>
      <c r="AN118" s="346">
        <v>5140</v>
      </c>
      <c r="AO118" s="347">
        <v>5104</v>
      </c>
      <c r="AP118" s="347">
        <v>5071</v>
      </c>
      <c r="AQ118" s="347">
        <v>5025</v>
      </c>
      <c r="AR118" s="347">
        <v>4969</v>
      </c>
      <c r="AS118" s="347">
        <v>4989</v>
      </c>
      <c r="AT118" s="347">
        <v>4941</v>
      </c>
      <c r="AU118" s="347">
        <v>4966</v>
      </c>
      <c r="AV118" s="347">
        <v>4928</v>
      </c>
      <c r="AW118" s="347">
        <v>4898</v>
      </c>
      <c r="AX118" s="347">
        <v>4889</v>
      </c>
      <c r="AY118" s="348">
        <v>4974</v>
      </c>
      <c r="AZ118" s="346">
        <v>4953</v>
      </c>
      <c r="BA118" s="347">
        <v>4962</v>
      </c>
      <c r="BB118" s="347">
        <v>4932</v>
      </c>
      <c r="BC118" s="347">
        <v>4935</v>
      </c>
      <c r="BD118" s="347">
        <v>4921</v>
      </c>
      <c r="BE118" s="347">
        <v>4898</v>
      </c>
      <c r="BF118" s="347">
        <v>4844</v>
      </c>
      <c r="BG118" s="347">
        <v>4825</v>
      </c>
      <c r="BH118" s="347">
        <v>4788</v>
      </c>
      <c r="BI118" s="347">
        <v>4727</v>
      </c>
      <c r="BJ118" s="347">
        <v>4706</v>
      </c>
      <c r="BK118" s="348">
        <v>4703</v>
      </c>
      <c r="BL118" s="346">
        <v>4673</v>
      </c>
      <c r="BM118" s="351">
        <v>4662</v>
      </c>
      <c r="BN118" s="351">
        <v>4629</v>
      </c>
      <c r="BO118" s="351">
        <v>4613</v>
      </c>
      <c r="BP118" s="351">
        <v>4611</v>
      </c>
      <c r="BQ118" s="351">
        <v>4639</v>
      </c>
      <c r="BR118" s="351">
        <v>4678</v>
      </c>
      <c r="BS118" s="351">
        <v>4626</v>
      </c>
      <c r="BT118" s="351">
        <v>4595</v>
      </c>
      <c r="BU118" s="351">
        <v>4557</v>
      </c>
      <c r="BV118" s="351">
        <v>4477</v>
      </c>
      <c r="BW118" s="348">
        <v>4501</v>
      </c>
      <c r="BX118" s="346">
        <v>4494</v>
      </c>
      <c r="BY118" s="351">
        <v>4480</v>
      </c>
      <c r="BZ118" s="351">
        <v>4430</v>
      </c>
      <c r="CA118" s="351">
        <v>4443</v>
      </c>
      <c r="CB118" s="351">
        <v>4398</v>
      </c>
      <c r="CC118" s="351">
        <v>4390</v>
      </c>
      <c r="CD118" s="351">
        <v>4379</v>
      </c>
      <c r="CE118" s="351">
        <v>4390</v>
      </c>
      <c r="CF118" s="351">
        <v>4367</v>
      </c>
      <c r="CG118" s="347">
        <v>4346</v>
      </c>
      <c r="CH118" s="347">
        <v>4358</v>
      </c>
      <c r="CI118" s="348">
        <v>4345</v>
      </c>
      <c r="CJ118" s="346">
        <v>4353</v>
      </c>
      <c r="CK118" s="347">
        <v>4293</v>
      </c>
      <c r="CL118" s="347">
        <v>4278</v>
      </c>
      <c r="CM118" s="347">
        <v>4250</v>
      </c>
      <c r="CN118" s="347">
        <v>4242</v>
      </c>
      <c r="CO118" s="347">
        <v>4306</v>
      </c>
      <c r="CP118" s="347">
        <v>4346</v>
      </c>
      <c r="CQ118" s="347">
        <v>4363</v>
      </c>
      <c r="CR118" s="347">
        <v>4343</v>
      </c>
      <c r="CS118" s="347">
        <v>4379</v>
      </c>
      <c r="CT118" s="347">
        <v>4384</v>
      </c>
      <c r="CU118" s="348">
        <v>4402</v>
      </c>
      <c r="CV118" s="346">
        <v>4400</v>
      </c>
      <c r="CW118" s="347">
        <v>4363</v>
      </c>
      <c r="CX118" s="347">
        <v>4436</v>
      </c>
      <c r="CY118" s="347">
        <v>4451</v>
      </c>
      <c r="CZ118" s="347">
        <v>4420</v>
      </c>
      <c r="DA118" s="347">
        <v>4414</v>
      </c>
      <c r="DB118" s="347">
        <v>4400</v>
      </c>
      <c r="DC118" s="347">
        <v>4398</v>
      </c>
      <c r="DD118" s="347">
        <v>4384</v>
      </c>
      <c r="DE118" s="347">
        <v>4409</v>
      </c>
      <c r="DF118" s="347">
        <v>4426</v>
      </c>
      <c r="DG118" s="348">
        <v>4426</v>
      </c>
      <c r="DH118" s="346">
        <v>4419</v>
      </c>
      <c r="DI118" s="347">
        <v>4384</v>
      </c>
      <c r="DJ118" s="347">
        <v>4372</v>
      </c>
      <c r="DK118" s="347">
        <v>4357</v>
      </c>
      <c r="DL118" s="347">
        <v>4335</v>
      </c>
      <c r="DM118" s="347">
        <v>4314</v>
      </c>
      <c r="DN118" s="347">
        <v>4286</v>
      </c>
      <c r="DO118" s="347">
        <v>4266</v>
      </c>
      <c r="DP118" s="347">
        <v>4263</v>
      </c>
      <c r="DQ118" s="347">
        <v>4267</v>
      </c>
      <c r="DR118" s="347">
        <v>4257</v>
      </c>
      <c r="DS118" s="350">
        <v>4413</v>
      </c>
      <c r="DT118" s="346">
        <v>4426</v>
      </c>
      <c r="DU118" s="347">
        <v>4469</v>
      </c>
      <c r="DV118" s="347">
        <v>4468</v>
      </c>
      <c r="DW118" s="347">
        <v>4478</v>
      </c>
      <c r="DX118" s="347">
        <v>4517</v>
      </c>
      <c r="DY118" s="347">
        <v>4535</v>
      </c>
      <c r="DZ118" s="347">
        <v>4552</v>
      </c>
      <c r="EA118" s="347">
        <v>4505</v>
      </c>
      <c r="EB118" s="347">
        <v>4529</v>
      </c>
      <c r="EC118" s="347">
        <v>4495</v>
      </c>
      <c r="ED118" s="347">
        <v>4473</v>
      </c>
      <c r="EE118" s="350">
        <v>4472</v>
      </c>
      <c r="EF118" s="346">
        <v>4506</v>
      </c>
      <c r="EG118" s="347">
        <v>4490</v>
      </c>
      <c r="EH118" s="347">
        <v>4475</v>
      </c>
      <c r="EI118" s="347">
        <v>4455</v>
      </c>
      <c r="EJ118" s="347">
        <v>4441</v>
      </c>
      <c r="EK118" s="347">
        <v>4417</v>
      </c>
      <c r="EL118" s="347">
        <v>4428</v>
      </c>
      <c r="EM118" s="347">
        <v>4444</v>
      </c>
      <c r="EN118" s="347">
        <v>4452</v>
      </c>
      <c r="EO118" s="347">
        <v>4433</v>
      </c>
      <c r="EP118" s="347">
        <v>4433</v>
      </c>
      <c r="EQ118" s="350">
        <v>4401</v>
      </c>
      <c r="ER118" s="346">
        <v>4423</v>
      </c>
      <c r="ES118" s="347">
        <v>4379</v>
      </c>
      <c r="ET118" s="347">
        <v>4373</v>
      </c>
      <c r="EU118" s="347">
        <v>4356</v>
      </c>
      <c r="EV118" s="347">
        <v>4360</v>
      </c>
      <c r="EW118" s="350">
        <v>4347</v>
      </c>
      <c r="EX118" s="350">
        <v>4416</v>
      </c>
      <c r="EY118" s="350">
        <v>4412</v>
      </c>
      <c r="EZ118" s="348">
        <v>4441</v>
      </c>
      <c r="FA118" s="348">
        <v>4460</v>
      </c>
      <c r="FB118" s="348">
        <v>4461</v>
      </c>
      <c r="FC118" s="348">
        <v>4509</v>
      </c>
      <c r="FD118" s="348">
        <v>4519</v>
      </c>
      <c r="FE118" s="348">
        <v>4501</v>
      </c>
      <c r="FF118" s="348">
        <v>4455</v>
      </c>
      <c r="FG118" s="348">
        <v>4463</v>
      </c>
      <c r="FH118" s="348">
        <v>4449</v>
      </c>
      <c r="FI118" s="348">
        <v>4410</v>
      </c>
      <c r="FJ118" s="348">
        <v>4415</v>
      </c>
      <c r="FK118" s="348">
        <v>4427</v>
      </c>
      <c r="FL118" s="348">
        <v>4411</v>
      </c>
      <c r="FM118" s="348"/>
      <c r="FN118" s="348"/>
      <c r="FO118" s="348"/>
      <c r="FP118" s="98">
        <v>-16</v>
      </c>
      <c r="FQ118" s="82">
        <v>-0.36272953978689637</v>
      </c>
      <c r="FR118" s="98">
        <v>-98</v>
      </c>
      <c r="FS118" s="82">
        <v>-2.2267666439445577</v>
      </c>
    </row>
    <row r="119" spans="1:175" ht="15" outlineLevel="2">
      <c r="A119" s="336">
        <v>576</v>
      </c>
      <c r="B119" s="51" t="s">
        <v>297</v>
      </c>
      <c r="C119" s="320" t="s">
        <v>421</v>
      </c>
      <c r="D119" s="346">
        <v>5999</v>
      </c>
      <c r="E119" s="347">
        <v>6001</v>
      </c>
      <c r="F119" s="347">
        <v>6003</v>
      </c>
      <c r="G119" s="347">
        <v>5990</v>
      </c>
      <c r="H119" s="347">
        <v>5917</v>
      </c>
      <c r="I119" s="347">
        <v>5947</v>
      </c>
      <c r="J119" s="347">
        <v>5932</v>
      </c>
      <c r="K119" s="347">
        <v>5937</v>
      </c>
      <c r="L119" s="347">
        <v>5910</v>
      </c>
      <c r="M119" s="347">
        <v>5949</v>
      </c>
      <c r="N119" s="347">
        <v>5961</v>
      </c>
      <c r="O119" s="348">
        <v>6010</v>
      </c>
      <c r="P119" s="346">
        <v>5988</v>
      </c>
      <c r="Q119" s="347">
        <v>5994</v>
      </c>
      <c r="R119" s="349">
        <v>5964</v>
      </c>
      <c r="S119" s="347">
        <v>5460</v>
      </c>
      <c r="T119" s="347">
        <v>5861</v>
      </c>
      <c r="U119" s="347">
        <v>5898</v>
      </c>
      <c r="V119" s="347">
        <v>5896</v>
      </c>
      <c r="W119" s="347">
        <v>5891</v>
      </c>
      <c r="X119" s="347">
        <v>5906</v>
      </c>
      <c r="Y119" s="347">
        <v>5986</v>
      </c>
      <c r="Z119" s="347">
        <v>6006</v>
      </c>
      <c r="AA119" s="348">
        <v>6040</v>
      </c>
      <c r="AB119" s="346">
        <v>6056</v>
      </c>
      <c r="AC119" s="347">
        <v>6056</v>
      </c>
      <c r="AD119" s="347">
        <v>6039</v>
      </c>
      <c r="AE119" s="347">
        <v>6022</v>
      </c>
      <c r="AF119" s="347">
        <v>6073</v>
      </c>
      <c r="AG119" s="347">
        <v>6056</v>
      </c>
      <c r="AH119" s="347">
        <v>6079</v>
      </c>
      <c r="AI119" s="347">
        <v>6092</v>
      </c>
      <c r="AJ119" s="347">
        <v>6109</v>
      </c>
      <c r="AK119" s="347">
        <v>6138</v>
      </c>
      <c r="AL119" s="347">
        <v>6074</v>
      </c>
      <c r="AM119" s="348">
        <v>6096</v>
      </c>
      <c r="AN119" s="346">
        <v>6085</v>
      </c>
      <c r="AO119" s="347">
        <v>6140</v>
      </c>
      <c r="AP119" s="347">
        <v>6137</v>
      </c>
      <c r="AQ119" s="347">
        <v>6147</v>
      </c>
      <c r="AR119" s="347">
        <v>6156</v>
      </c>
      <c r="AS119" s="347">
        <v>6174</v>
      </c>
      <c r="AT119" s="347">
        <v>6160</v>
      </c>
      <c r="AU119" s="347">
        <v>6172</v>
      </c>
      <c r="AV119" s="347">
        <v>6136</v>
      </c>
      <c r="AW119" s="347">
        <v>6140</v>
      </c>
      <c r="AX119" s="347">
        <v>6113</v>
      </c>
      <c r="AY119" s="348">
        <v>6122</v>
      </c>
      <c r="AZ119" s="346">
        <v>6146</v>
      </c>
      <c r="BA119" s="347">
        <v>6142</v>
      </c>
      <c r="BB119" s="347">
        <v>6144</v>
      </c>
      <c r="BC119" s="347">
        <v>6129</v>
      </c>
      <c r="BD119" s="347">
        <v>6103</v>
      </c>
      <c r="BE119" s="347">
        <v>6094</v>
      </c>
      <c r="BF119" s="347">
        <v>6079</v>
      </c>
      <c r="BG119" s="347">
        <v>6039</v>
      </c>
      <c r="BH119" s="347">
        <v>6044</v>
      </c>
      <c r="BI119" s="347">
        <v>6025</v>
      </c>
      <c r="BJ119" s="347">
        <v>6064</v>
      </c>
      <c r="BK119" s="348">
        <v>6104</v>
      </c>
      <c r="BL119" s="346">
        <v>6128</v>
      </c>
      <c r="BM119" s="351">
        <v>6165</v>
      </c>
      <c r="BN119" s="351">
        <v>6155</v>
      </c>
      <c r="BO119" s="351">
        <v>6165</v>
      </c>
      <c r="BP119" s="351">
        <v>6183</v>
      </c>
      <c r="BQ119" s="351">
        <v>6179</v>
      </c>
      <c r="BR119" s="351">
        <v>6120</v>
      </c>
      <c r="BS119" s="351">
        <v>6036</v>
      </c>
      <c r="BT119" s="351">
        <v>6100</v>
      </c>
      <c r="BU119" s="351">
        <v>6110</v>
      </c>
      <c r="BV119" s="351">
        <v>6108</v>
      </c>
      <c r="BW119" s="348">
        <v>6104</v>
      </c>
      <c r="BX119" s="346">
        <v>6112</v>
      </c>
      <c r="BY119" s="351">
        <v>6091</v>
      </c>
      <c r="BZ119" s="351">
        <v>6084</v>
      </c>
      <c r="CA119" s="351">
        <v>6065</v>
      </c>
      <c r="CB119" s="351">
        <v>6073</v>
      </c>
      <c r="CC119" s="351">
        <v>6010</v>
      </c>
      <c r="CD119" s="351">
        <v>6037</v>
      </c>
      <c r="CE119" s="351">
        <v>6048</v>
      </c>
      <c r="CF119" s="351">
        <v>6017</v>
      </c>
      <c r="CG119" s="347">
        <v>6008</v>
      </c>
      <c r="CH119" s="347">
        <v>5977</v>
      </c>
      <c r="CI119" s="348">
        <v>5946</v>
      </c>
      <c r="CJ119" s="346">
        <v>5923</v>
      </c>
      <c r="CK119" s="347">
        <v>5910</v>
      </c>
      <c r="CL119" s="347">
        <v>5930</v>
      </c>
      <c r="CM119" s="347">
        <v>5892</v>
      </c>
      <c r="CN119" s="347">
        <v>5904</v>
      </c>
      <c r="CO119" s="347">
        <v>5908</v>
      </c>
      <c r="CP119" s="347">
        <v>5895</v>
      </c>
      <c r="CQ119" s="347">
        <v>5893</v>
      </c>
      <c r="CR119" s="347">
        <v>5903</v>
      </c>
      <c r="CS119" s="347">
        <v>5909</v>
      </c>
      <c r="CT119" s="347">
        <v>5912</v>
      </c>
      <c r="CU119" s="348">
        <v>5919</v>
      </c>
      <c r="CV119" s="346">
        <v>5929</v>
      </c>
      <c r="CW119" s="347">
        <v>5940</v>
      </c>
      <c r="CX119" s="347">
        <v>5937</v>
      </c>
      <c r="CY119" s="347">
        <v>5921</v>
      </c>
      <c r="CZ119" s="347">
        <v>5876</v>
      </c>
      <c r="DA119" s="347">
        <v>5873</v>
      </c>
      <c r="DB119" s="347">
        <v>5860</v>
      </c>
      <c r="DC119" s="347">
        <v>5860</v>
      </c>
      <c r="DD119" s="347">
        <v>5889</v>
      </c>
      <c r="DE119" s="347">
        <v>5895</v>
      </c>
      <c r="DF119" s="347">
        <v>5874</v>
      </c>
      <c r="DG119" s="348">
        <v>5900</v>
      </c>
      <c r="DH119" s="346">
        <v>5917</v>
      </c>
      <c r="DI119" s="347">
        <v>5901</v>
      </c>
      <c r="DJ119" s="347">
        <v>5874</v>
      </c>
      <c r="DK119" s="347">
        <v>5842</v>
      </c>
      <c r="DL119" s="347">
        <v>5818</v>
      </c>
      <c r="DM119" s="347">
        <v>5819</v>
      </c>
      <c r="DN119" s="347">
        <v>5811</v>
      </c>
      <c r="DO119" s="347">
        <v>5782</v>
      </c>
      <c r="DP119" s="347">
        <v>5768</v>
      </c>
      <c r="DQ119" s="347">
        <v>5791</v>
      </c>
      <c r="DR119" s="347">
        <v>5791</v>
      </c>
      <c r="DS119" s="350">
        <v>5808</v>
      </c>
      <c r="DT119" s="346">
        <v>5859</v>
      </c>
      <c r="DU119" s="347">
        <v>5871</v>
      </c>
      <c r="DV119" s="347">
        <v>5837</v>
      </c>
      <c r="DW119" s="347">
        <v>5828</v>
      </c>
      <c r="DX119" s="347">
        <v>5843</v>
      </c>
      <c r="DY119" s="347">
        <v>5848</v>
      </c>
      <c r="DZ119" s="347">
        <v>5860</v>
      </c>
      <c r="EA119" s="347">
        <v>5829</v>
      </c>
      <c r="EB119" s="347">
        <v>5831</v>
      </c>
      <c r="EC119" s="347">
        <v>5825</v>
      </c>
      <c r="ED119" s="347">
        <v>5824</v>
      </c>
      <c r="EE119" s="350">
        <v>5798</v>
      </c>
      <c r="EF119" s="346">
        <v>5819</v>
      </c>
      <c r="EG119" s="347">
        <v>5846</v>
      </c>
      <c r="EH119" s="347">
        <v>5798</v>
      </c>
      <c r="EI119" s="347">
        <v>5797</v>
      </c>
      <c r="EJ119" s="347">
        <v>5780</v>
      </c>
      <c r="EK119" s="347">
        <v>5775</v>
      </c>
      <c r="EL119" s="347">
        <v>5762</v>
      </c>
      <c r="EM119" s="347">
        <v>5753</v>
      </c>
      <c r="EN119" s="347">
        <v>5767</v>
      </c>
      <c r="EO119" s="347">
        <v>5734</v>
      </c>
      <c r="EP119" s="347">
        <v>5721</v>
      </c>
      <c r="EQ119" s="350">
        <v>5722</v>
      </c>
      <c r="ER119" s="346">
        <v>5740</v>
      </c>
      <c r="ES119" s="347">
        <v>5770</v>
      </c>
      <c r="ET119" s="347">
        <v>5714</v>
      </c>
      <c r="EU119" s="347">
        <v>5682</v>
      </c>
      <c r="EV119" s="347">
        <v>5641</v>
      </c>
      <c r="EW119" s="350">
        <v>5591</v>
      </c>
      <c r="EX119" s="350">
        <v>5626</v>
      </c>
      <c r="EY119" s="350">
        <v>5635</v>
      </c>
      <c r="EZ119" s="348">
        <v>5646</v>
      </c>
      <c r="FA119" s="348">
        <v>5656</v>
      </c>
      <c r="FB119" s="348">
        <v>5639</v>
      </c>
      <c r="FC119" s="348">
        <v>5657</v>
      </c>
      <c r="FD119" s="348">
        <v>5670</v>
      </c>
      <c r="FE119" s="348">
        <v>5734</v>
      </c>
      <c r="FF119" s="348">
        <v>5653</v>
      </c>
      <c r="FG119" s="348">
        <v>5623</v>
      </c>
      <c r="FH119" s="348">
        <v>5624</v>
      </c>
      <c r="FI119" s="348">
        <v>5623</v>
      </c>
      <c r="FJ119" s="348">
        <v>5644</v>
      </c>
      <c r="FK119" s="348">
        <v>5633</v>
      </c>
      <c r="FL119" s="348">
        <v>5625</v>
      </c>
      <c r="FM119" s="348"/>
      <c r="FN119" s="348"/>
      <c r="FO119" s="348"/>
      <c r="FP119" s="98">
        <v>-8</v>
      </c>
      <c r="FQ119" s="82">
        <v>-0.14222222222222222</v>
      </c>
      <c r="FR119" s="98">
        <v>-32</v>
      </c>
      <c r="FS119" s="82">
        <v>-0.55924501922404746</v>
      </c>
    </row>
    <row r="120" spans="1:175" ht="15" outlineLevel="2">
      <c r="A120" s="336">
        <v>642</v>
      </c>
      <c r="B120" s="51" t="s">
        <v>297</v>
      </c>
      <c r="C120" s="320" t="s">
        <v>422</v>
      </c>
      <c r="D120" s="346">
        <v>11882</v>
      </c>
      <c r="E120" s="347">
        <v>11986</v>
      </c>
      <c r="F120" s="347">
        <v>12134</v>
      </c>
      <c r="G120" s="347">
        <v>12143</v>
      </c>
      <c r="H120" s="347">
        <v>12074</v>
      </c>
      <c r="I120" s="347">
        <v>12104</v>
      </c>
      <c r="J120" s="347">
        <v>12050</v>
      </c>
      <c r="K120" s="347">
        <v>12085</v>
      </c>
      <c r="L120" s="347">
        <v>12282</v>
      </c>
      <c r="M120" s="347">
        <v>12409</v>
      </c>
      <c r="N120" s="347">
        <v>12579</v>
      </c>
      <c r="O120" s="348">
        <v>12674</v>
      </c>
      <c r="P120" s="346">
        <v>12783</v>
      </c>
      <c r="Q120" s="347">
        <v>12885</v>
      </c>
      <c r="R120" s="349">
        <v>13058</v>
      </c>
      <c r="S120" s="347">
        <v>13401</v>
      </c>
      <c r="T120" s="347">
        <v>13490</v>
      </c>
      <c r="U120" s="347">
        <v>13531</v>
      </c>
      <c r="V120" s="347">
        <v>13591</v>
      </c>
      <c r="W120" s="347">
        <v>13486</v>
      </c>
      <c r="X120" s="347">
        <v>13540</v>
      </c>
      <c r="Y120" s="347">
        <v>13683</v>
      </c>
      <c r="Z120" s="347">
        <v>13710</v>
      </c>
      <c r="AA120" s="348">
        <v>13664</v>
      </c>
      <c r="AB120" s="346">
        <v>13706</v>
      </c>
      <c r="AC120" s="347">
        <v>13727</v>
      </c>
      <c r="AD120" s="347">
        <v>13715</v>
      </c>
      <c r="AE120" s="347">
        <v>13696</v>
      </c>
      <c r="AF120" s="347">
        <v>13636</v>
      </c>
      <c r="AG120" s="347">
        <v>13636</v>
      </c>
      <c r="AH120" s="347">
        <v>13634</v>
      </c>
      <c r="AI120" s="347">
        <v>13649</v>
      </c>
      <c r="AJ120" s="347">
        <v>13694</v>
      </c>
      <c r="AK120" s="347">
        <v>13693</v>
      </c>
      <c r="AL120" s="347">
        <v>13748</v>
      </c>
      <c r="AM120" s="348">
        <v>13776</v>
      </c>
      <c r="AN120" s="346">
        <v>13830</v>
      </c>
      <c r="AO120" s="347">
        <v>14139</v>
      </c>
      <c r="AP120" s="347">
        <v>14097</v>
      </c>
      <c r="AQ120" s="347">
        <v>14058</v>
      </c>
      <c r="AR120" s="347">
        <v>14110</v>
      </c>
      <c r="AS120" s="347">
        <v>14092</v>
      </c>
      <c r="AT120" s="347">
        <v>14093</v>
      </c>
      <c r="AU120" s="347">
        <v>14069</v>
      </c>
      <c r="AV120" s="347">
        <v>13965</v>
      </c>
      <c r="AW120" s="347">
        <v>13995</v>
      </c>
      <c r="AX120" s="347">
        <v>14040</v>
      </c>
      <c r="AY120" s="348">
        <v>14045</v>
      </c>
      <c r="AZ120" s="346">
        <v>14028</v>
      </c>
      <c r="BA120" s="347">
        <v>14004</v>
      </c>
      <c r="BB120" s="347">
        <v>13955</v>
      </c>
      <c r="BC120" s="347">
        <v>13801</v>
      </c>
      <c r="BD120" s="347">
        <v>13858</v>
      </c>
      <c r="BE120" s="347">
        <v>13797</v>
      </c>
      <c r="BF120" s="347">
        <v>13821</v>
      </c>
      <c r="BG120" s="347">
        <v>13652</v>
      </c>
      <c r="BH120" s="347">
        <v>13724</v>
      </c>
      <c r="BI120" s="347">
        <v>13713</v>
      </c>
      <c r="BJ120" s="347">
        <v>13705</v>
      </c>
      <c r="BK120" s="348">
        <v>13731</v>
      </c>
      <c r="BL120" s="346">
        <v>13749</v>
      </c>
      <c r="BM120" s="351">
        <v>13769</v>
      </c>
      <c r="BN120" s="351">
        <v>13774</v>
      </c>
      <c r="BO120" s="351">
        <v>13736</v>
      </c>
      <c r="BP120" s="351">
        <v>13794</v>
      </c>
      <c r="BQ120" s="351">
        <v>13722</v>
      </c>
      <c r="BR120" s="351">
        <v>13571</v>
      </c>
      <c r="BS120" s="351">
        <v>13529</v>
      </c>
      <c r="BT120" s="351">
        <v>13507</v>
      </c>
      <c r="BU120" s="351">
        <v>13417</v>
      </c>
      <c r="BV120" s="351">
        <v>13408</v>
      </c>
      <c r="BW120" s="348">
        <v>13389</v>
      </c>
      <c r="BX120" s="346">
        <v>13383</v>
      </c>
      <c r="BY120" s="351">
        <v>13319</v>
      </c>
      <c r="BZ120" s="351">
        <v>13212</v>
      </c>
      <c r="CA120" s="351">
        <v>13160</v>
      </c>
      <c r="CB120" s="351">
        <v>13104</v>
      </c>
      <c r="CC120" s="351">
        <v>12909</v>
      </c>
      <c r="CD120" s="351">
        <v>12824</v>
      </c>
      <c r="CE120" s="351">
        <v>12817</v>
      </c>
      <c r="CF120" s="351">
        <v>12800</v>
      </c>
      <c r="CG120" s="347">
        <v>12787</v>
      </c>
      <c r="CH120" s="347">
        <v>12779</v>
      </c>
      <c r="CI120" s="348">
        <v>12805</v>
      </c>
      <c r="CJ120" s="346">
        <v>12812</v>
      </c>
      <c r="CK120" s="347">
        <v>12810</v>
      </c>
      <c r="CL120" s="347">
        <v>12784</v>
      </c>
      <c r="CM120" s="347">
        <v>12766</v>
      </c>
      <c r="CN120" s="347">
        <v>12803</v>
      </c>
      <c r="CO120" s="347">
        <v>12861</v>
      </c>
      <c r="CP120" s="347">
        <v>12924</v>
      </c>
      <c r="CQ120" s="347">
        <v>12915</v>
      </c>
      <c r="CR120" s="347">
        <v>13058</v>
      </c>
      <c r="CS120" s="347">
        <v>13091</v>
      </c>
      <c r="CT120" s="347">
        <v>13092</v>
      </c>
      <c r="CU120" s="348">
        <v>13109</v>
      </c>
      <c r="CV120" s="346">
        <v>13116</v>
      </c>
      <c r="CW120" s="347">
        <v>13091</v>
      </c>
      <c r="CX120" s="347">
        <v>13045</v>
      </c>
      <c r="CY120" s="347">
        <v>13013</v>
      </c>
      <c r="CZ120" s="347">
        <v>13043</v>
      </c>
      <c r="DA120" s="347">
        <v>13025</v>
      </c>
      <c r="DB120" s="347">
        <v>13036</v>
      </c>
      <c r="DC120" s="347">
        <v>12940</v>
      </c>
      <c r="DD120" s="347">
        <v>12916</v>
      </c>
      <c r="DE120" s="347">
        <v>12923</v>
      </c>
      <c r="DF120" s="347">
        <v>12957</v>
      </c>
      <c r="DG120" s="348">
        <v>12919</v>
      </c>
      <c r="DH120" s="346">
        <v>12906</v>
      </c>
      <c r="DI120" s="347">
        <v>12883</v>
      </c>
      <c r="DJ120" s="347">
        <v>13099</v>
      </c>
      <c r="DK120" s="347">
        <v>12990</v>
      </c>
      <c r="DL120" s="347">
        <v>12891</v>
      </c>
      <c r="DM120" s="347">
        <v>12843</v>
      </c>
      <c r="DN120" s="347">
        <v>12813</v>
      </c>
      <c r="DO120" s="347">
        <v>12795</v>
      </c>
      <c r="DP120" s="347">
        <v>12826</v>
      </c>
      <c r="DQ120" s="347">
        <v>12805</v>
      </c>
      <c r="DR120" s="347">
        <v>12780</v>
      </c>
      <c r="DS120" s="350">
        <v>12810</v>
      </c>
      <c r="DT120" s="346">
        <v>12891</v>
      </c>
      <c r="DU120" s="347">
        <v>12979</v>
      </c>
      <c r="DV120" s="347">
        <v>12936</v>
      </c>
      <c r="DW120" s="347">
        <v>12974</v>
      </c>
      <c r="DX120" s="347">
        <v>13033</v>
      </c>
      <c r="DY120" s="347">
        <v>13074</v>
      </c>
      <c r="DZ120" s="347">
        <v>13084</v>
      </c>
      <c r="EA120" s="347">
        <v>13023</v>
      </c>
      <c r="EB120" s="347">
        <v>13056</v>
      </c>
      <c r="EC120" s="347">
        <v>13009</v>
      </c>
      <c r="ED120" s="347">
        <v>12946</v>
      </c>
      <c r="EE120" s="350">
        <v>12956</v>
      </c>
      <c r="EF120" s="346">
        <v>13007</v>
      </c>
      <c r="EG120" s="347">
        <v>12997</v>
      </c>
      <c r="EH120" s="347">
        <v>12983</v>
      </c>
      <c r="EI120" s="347">
        <v>12982</v>
      </c>
      <c r="EJ120" s="347">
        <v>12936</v>
      </c>
      <c r="EK120" s="347">
        <v>12926</v>
      </c>
      <c r="EL120" s="347">
        <v>12919</v>
      </c>
      <c r="EM120" s="347">
        <v>12926</v>
      </c>
      <c r="EN120" s="347">
        <v>12873</v>
      </c>
      <c r="EO120" s="347">
        <v>12835</v>
      </c>
      <c r="EP120" s="347">
        <v>12901</v>
      </c>
      <c r="EQ120" s="350">
        <v>12854</v>
      </c>
      <c r="ER120" s="346">
        <v>12862</v>
      </c>
      <c r="ES120" s="347">
        <v>12851</v>
      </c>
      <c r="ET120" s="347">
        <v>12866</v>
      </c>
      <c r="EU120" s="347">
        <v>12834</v>
      </c>
      <c r="EV120" s="347">
        <v>12861</v>
      </c>
      <c r="EW120" s="350">
        <v>12781</v>
      </c>
      <c r="EX120" s="350">
        <v>12857</v>
      </c>
      <c r="EY120" s="350">
        <v>12738</v>
      </c>
      <c r="EZ120" s="348">
        <v>12682</v>
      </c>
      <c r="FA120" s="348">
        <v>12721</v>
      </c>
      <c r="FB120" s="348">
        <v>12752</v>
      </c>
      <c r="FC120" s="348">
        <v>12832</v>
      </c>
      <c r="FD120" s="348">
        <v>12905</v>
      </c>
      <c r="FE120" s="348">
        <v>12921</v>
      </c>
      <c r="FF120" s="348">
        <v>12855</v>
      </c>
      <c r="FG120" s="348">
        <v>12830</v>
      </c>
      <c r="FH120" s="348">
        <v>12769</v>
      </c>
      <c r="FI120" s="348">
        <v>12686</v>
      </c>
      <c r="FJ120" s="348">
        <v>12643</v>
      </c>
      <c r="FK120" s="348">
        <v>12604</v>
      </c>
      <c r="FL120" s="348">
        <v>12554</v>
      </c>
      <c r="FM120" s="348"/>
      <c r="FN120" s="348"/>
      <c r="FO120" s="348"/>
      <c r="FP120" s="98">
        <v>-50</v>
      </c>
      <c r="FQ120" s="82">
        <v>-0.3982794328500876</v>
      </c>
      <c r="FR120" s="98">
        <v>-278</v>
      </c>
      <c r="FS120" s="82">
        <v>-2.16275089466314</v>
      </c>
    </row>
    <row r="121" spans="1:175" ht="15" outlineLevel="2">
      <c r="A121" s="336">
        <v>679</v>
      </c>
      <c r="B121" s="51" t="s">
        <v>297</v>
      </c>
      <c r="C121" s="320" t="s">
        <v>423</v>
      </c>
      <c r="D121" s="346">
        <v>14723</v>
      </c>
      <c r="E121" s="347">
        <v>14704</v>
      </c>
      <c r="F121" s="347">
        <v>14704</v>
      </c>
      <c r="G121" s="347">
        <v>14594</v>
      </c>
      <c r="H121" s="347">
        <v>14479</v>
      </c>
      <c r="I121" s="347">
        <v>14652</v>
      </c>
      <c r="J121" s="347">
        <v>14397</v>
      </c>
      <c r="K121" s="347">
        <v>14463</v>
      </c>
      <c r="L121" s="347">
        <v>14244</v>
      </c>
      <c r="M121" s="347">
        <v>14273</v>
      </c>
      <c r="N121" s="347">
        <v>14278</v>
      </c>
      <c r="O121" s="348">
        <v>14316</v>
      </c>
      <c r="P121" s="346">
        <v>14252</v>
      </c>
      <c r="Q121" s="347">
        <v>14143</v>
      </c>
      <c r="R121" s="349">
        <v>14433</v>
      </c>
      <c r="S121" s="347">
        <v>14496</v>
      </c>
      <c r="T121" s="347">
        <v>14544</v>
      </c>
      <c r="U121" s="347">
        <v>14482</v>
      </c>
      <c r="V121" s="347">
        <v>14246</v>
      </c>
      <c r="W121" s="347">
        <v>14205</v>
      </c>
      <c r="X121" s="347">
        <v>14272</v>
      </c>
      <c r="Y121" s="347">
        <v>14316</v>
      </c>
      <c r="Z121" s="347">
        <v>14260</v>
      </c>
      <c r="AA121" s="348">
        <v>14149</v>
      </c>
      <c r="AB121" s="346">
        <v>14249</v>
      </c>
      <c r="AC121" s="347">
        <v>14284</v>
      </c>
      <c r="AD121" s="347">
        <v>14260</v>
      </c>
      <c r="AE121" s="347">
        <v>14164</v>
      </c>
      <c r="AF121" s="347">
        <v>14232</v>
      </c>
      <c r="AG121" s="347">
        <v>14037</v>
      </c>
      <c r="AH121" s="347">
        <v>14031</v>
      </c>
      <c r="AI121" s="347">
        <v>13971</v>
      </c>
      <c r="AJ121" s="347">
        <v>13981</v>
      </c>
      <c r="AK121" s="347">
        <v>14161</v>
      </c>
      <c r="AL121" s="347">
        <v>14093</v>
      </c>
      <c r="AM121" s="348">
        <v>14108</v>
      </c>
      <c r="AN121" s="346">
        <v>14109</v>
      </c>
      <c r="AO121" s="347">
        <v>14238</v>
      </c>
      <c r="AP121" s="347">
        <v>14258</v>
      </c>
      <c r="AQ121" s="347">
        <v>14215</v>
      </c>
      <c r="AR121" s="347">
        <v>14351</v>
      </c>
      <c r="AS121" s="347">
        <v>14358</v>
      </c>
      <c r="AT121" s="347">
        <v>14303</v>
      </c>
      <c r="AU121" s="347">
        <v>14353</v>
      </c>
      <c r="AV121" s="347">
        <v>14327</v>
      </c>
      <c r="AW121" s="347">
        <v>14344</v>
      </c>
      <c r="AX121" s="347">
        <v>14351</v>
      </c>
      <c r="AY121" s="348">
        <v>14420</v>
      </c>
      <c r="AZ121" s="346">
        <v>14460</v>
      </c>
      <c r="BA121" s="347">
        <v>14527</v>
      </c>
      <c r="BB121" s="347">
        <v>14490</v>
      </c>
      <c r="BC121" s="347">
        <v>14465</v>
      </c>
      <c r="BD121" s="347">
        <v>14480</v>
      </c>
      <c r="BE121" s="347">
        <v>14399</v>
      </c>
      <c r="BF121" s="347">
        <v>14258</v>
      </c>
      <c r="BG121" s="347">
        <v>14127</v>
      </c>
      <c r="BH121" s="347">
        <v>14121</v>
      </c>
      <c r="BI121" s="347">
        <v>14034</v>
      </c>
      <c r="BJ121" s="347">
        <v>14191</v>
      </c>
      <c r="BK121" s="348">
        <v>14318</v>
      </c>
      <c r="BL121" s="346">
        <v>14350</v>
      </c>
      <c r="BM121" s="351">
        <v>14433</v>
      </c>
      <c r="BN121" s="351">
        <v>14407</v>
      </c>
      <c r="BO121" s="351">
        <v>14420</v>
      </c>
      <c r="BP121" s="351">
        <v>14479</v>
      </c>
      <c r="BQ121" s="351">
        <v>14492</v>
      </c>
      <c r="BR121" s="351">
        <v>14330</v>
      </c>
      <c r="BS121" s="351">
        <v>14267</v>
      </c>
      <c r="BT121" s="351">
        <v>14282</v>
      </c>
      <c r="BU121" s="351">
        <v>14269</v>
      </c>
      <c r="BV121" s="351">
        <v>14210</v>
      </c>
      <c r="BW121" s="348">
        <v>14240</v>
      </c>
      <c r="BX121" s="346">
        <v>14121</v>
      </c>
      <c r="BY121" s="351">
        <v>14013</v>
      </c>
      <c r="BZ121" s="351">
        <v>13844</v>
      </c>
      <c r="CA121" s="351">
        <v>13711</v>
      </c>
      <c r="CB121" s="351">
        <v>13642</v>
      </c>
      <c r="CC121" s="351">
        <v>13378</v>
      </c>
      <c r="CD121" s="351">
        <v>13427</v>
      </c>
      <c r="CE121" s="351">
        <v>13398</v>
      </c>
      <c r="CF121" s="351">
        <v>13316</v>
      </c>
      <c r="CG121" s="347">
        <v>13257</v>
      </c>
      <c r="CH121" s="347">
        <v>13246</v>
      </c>
      <c r="CI121" s="348">
        <v>13225</v>
      </c>
      <c r="CJ121" s="346">
        <v>13220</v>
      </c>
      <c r="CK121" s="347">
        <v>13189</v>
      </c>
      <c r="CL121" s="347">
        <v>13142</v>
      </c>
      <c r="CM121" s="347">
        <v>13057</v>
      </c>
      <c r="CN121" s="347">
        <v>13118</v>
      </c>
      <c r="CO121" s="347">
        <v>13231</v>
      </c>
      <c r="CP121" s="347">
        <v>13286</v>
      </c>
      <c r="CQ121" s="347">
        <v>13309</v>
      </c>
      <c r="CR121" s="347">
        <v>13247</v>
      </c>
      <c r="CS121" s="347">
        <v>13289</v>
      </c>
      <c r="CT121" s="347">
        <v>13356</v>
      </c>
      <c r="CU121" s="348">
        <v>13407</v>
      </c>
      <c r="CV121" s="346">
        <v>13391</v>
      </c>
      <c r="CW121" s="347">
        <v>13370</v>
      </c>
      <c r="CX121" s="347">
        <v>13324</v>
      </c>
      <c r="CY121" s="347">
        <v>13328</v>
      </c>
      <c r="CZ121" s="347">
        <v>13340</v>
      </c>
      <c r="DA121" s="347">
        <v>13342</v>
      </c>
      <c r="DB121" s="347">
        <v>13355</v>
      </c>
      <c r="DC121" s="347">
        <v>13275</v>
      </c>
      <c r="DD121" s="347">
        <v>13339</v>
      </c>
      <c r="DE121" s="347">
        <v>13285</v>
      </c>
      <c r="DF121" s="347">
        <v>13267</v>
      </c>
      <c r="DG121" s="348">
        <v>13260</v>
      </c>
      <c r="DH121" s="346">
        <v>13321</v>
      </c>
      <c r="DI121" s="347">
        <v>13306</v>
      </c>
      <c r="DJ121" s="347">
        <v>13308</v>
      </c>
      <c r="DK121" s="347">
        <v>13299</v>
      </c>
      <c r="DL121" s="347">
        <v>13271</v>
      </c>
      <c r="DM121" s="347">
        <v>13222</v>
      </c>
      <c r="DN121" s="347">
        <v>13167</v>
      </c>
      <c r="DO121" s="347">
        <v>13148</v>
      </c>
      <c r="DP121" s="347">
        <v>13141</v>
      </c>
      <c r="DQ121" s="347">
        <v>13057</v>
      </c>
      <c r="DR121" s="347">
        <v>12967</v>
      </c>
      <c r="DS121" s="350">
        <v>13004</v>
      </c>
      <c r="DT121" s="346">
        <v>12995</v>
      </c>
      <c r="DU121" s="347">
        <v>13086</v>
      </c>
      <c r="DV121" s="347">
        <v>13127</v>
      </c>
      <c r="DW121" s="347">
        <v>13136</v>
      </c>
      <c r="DX121" s="347">
        <v>13251</v>
      </c>
      <c r="DY121" s="347">
        <v>13326</v>
      </c>
      <c r="DZ121" s="347">
        <v>13357</v>
      </c>
      <c r="EA121" s="347">
        <v>13204</v>
      </c>
      <c r="EB121" s="347">
        <v>13187</v>
      </c>
      <c r="EC121" s="347">
        <v>13097</v>
      </c>
      <c r="ED121" s="347">
        <v>13013</v>
      </c>
      <c r="EE121" s="350">
        <v>12924</v>
      </c>
      <c r="EF121" s="346">
        <v>12926</v>
      </c>
      <c r="EG121" s="347">
        <v>12893</v>
      </c>
      <c r="EH121" s="347">
        <v>12835</v>
      </c>
      <c r="EI121" s="347">
        <v>12825</v>
      </c>
      <c r="EJ121" s="347">
        <v>12768</v>
      </c>
      <c r="EK121" s="347">
        <v>12749</v>
      </c>
      <c r="EL121" s="347">
        <v>12730</v>
      </c>
      <c r="EM121" s="347">
        <v>12706</v>
      </c>
      <c r="EN121" s="347">
        <v>12756</v>
      </c>
      <c r="EO121" s="347">
        <v>12745</v>
      </c>
      <c r="EP121" s="347">
        <v>12759</v>
      </c>
      <c r="EQ121" s="350">
        <v>12781</v>
      </c>
      <c r="ER121" s="346">
        <v>12778</v>
      </c>
      <c r="ES121" s="347">
        <v>12739</v>
      </c>
      <c r="ET121" s="347">
        <v>12673</v>
      </c>
      <c r="EU121" s="347">
        <v>12618</v>
      </c>
      <c r="EV121" s="347">
        <v>12683</v>
      </c>
      <c r="EW121" s="350">
        <v>12631</v>
      </c>
      <c r="EX121" s="350">
        <v>12923</v>
      </c>
      <c r="EY121" s="350">
        <v>12919</v>
      </c>
      <c r="EZ121" s="348">
        <v>12838</v>
      </c>
      <c r="FA121" s="348">
        <v>12871</v>
      </c>
      <c r="FB121" s="348">
        <v>12850</v>
      </c>
      <c r="FC121" s="348">
        <v>12898</v>
      </c>
      <c r="FD121" s="348">
        <v>12987</v>
      </c>
      <c r="FE121" s="348">
        <v>12940</v>
      </c>
      <c r="FF121" s="348">
        <v>12851</v>
      </c>
      <c r="FG121" s="348">
        <v>12802</v>
      </c>
      <c r="FH121" s="348">
        <v>12792</v>
      </c>
      <c r="FI121" s="348">
        <v>12736</v>
      </c>
      <c r="FJ121" s="348">
        <v>12700</v>
      </c>
      <c r="FK121" s="348">
        <v>12721</v>
      </c>
      <c r="FL121" s="348">
        <v>12762</v>
      </c>
      <c r="FM121" s="348"/>
      <c r="FN121" s="348"/>
      <c r="FO121" s="348"/>
      <c r="FP121" s="98">
        <v>41</v>
      </c>
      <c r="FQ121" s="82">
        <v>0.32126625920702084</v>
      </c>
      <c r="FR121" s="98">
        <v>-136</v>
      </c>
      <c r="FS121" s="82">
        <v>-1.0640794929974182</v>
      </c>
    </row>
    <row r="122" spans="1:175" ht="15" outlineLevel="2">
      <c r="A122" s="336">
        <v>789</v>
      </c>
      <c r="B122" s="51" t="s">
        <v>297</v>
      </c>
      <c r="C122" s="320" t="s">
        <v>424</v>
      </c>
      <c r="D122" s="346">
        <v>9184</v>
      </c>
      <c r="E122" s="347">
        <v>9156</v>
      </c>
      <c r="F122" s="347">
        <v>9190</v>
      </c>
      <c r="G122" s="347">
        <v>9133</v>
      </c>
      <c r="H122" s="347">
        <v>9190</v>
      </c>
      <c r="I122" s="347">
        <v>9265</v>
      </c>
      <c r="J122" s="347">
        <v>9218</v>
      </c>
      <c r="K122" s="347">
        <v>9213</v>
      </c>
      <c r="L122" s="347">
        <v>9168</v>
      </c>
      <c r="M122" s="347">
        <v>9231</v>
      </c>
      <c r="N122" s="347">
        <v>9150</v>
      </c>
      <c r="O122" s="348">
        <v>9197</v>
      </c>
      <c r="P122" s="346">
        <v>9087</v>
      </c>
      <c r="Q122" s="347">
        <v>9096</v>
      </c>
      <c r="R122" s="349">
        <v>9197</v>
      </c>
      <c r="S122" s="347">
        <v>9142</v>
      </c>
      <c r="T122" s="347">
        <v>9150</v>
      </c>
      <c r="U122" s="347">
        <v>9136</v>
      </c>
      <c r="V122" s="347">
        <v>9243</v>
      </c>
      <c r="W122" s="347">
        <v>9269</v>
      </c>
      <c r="X122" s="347">
        <v>9371</v>
      </c>
      <c r="Y122" s="347">
        <v>9343</v>
      </c>
      <c r="Z122" s="347">
        <v>9333</v>
      </c>
      <c r="AA122" s="348">
        <v>9306</v>
      </c>
      <c r="AB122" s="346">
        <v>9376</v>
      </c>
      <c r="AC122" s="347">
        <v>9376</v>
      </c>
      <c r="AD122" s="347">
        <v>9442</v>
      </c>
      <c r="AE122" s="347">
        <v>9428</v>
      </c>
      <c r="AF122" s="347">
        <v>9475</v>
      </c>
      <c r="AG122" s="347">
        <v>9456</v>
      </c>
      <c r="AH122" s="347">
        <v>9404</v>
      </c>
      <c r="AI122" s="347">
        <v>9457</v>
      </c>
      <c r="AJ122" s="347">
        <v>9654</v>
      </c>
      <c r="AK122" s="347">
        <v>9693</v>
      </c>
      <c r="AL122" s="347">
        <v>9622</v>
      </c>
      <c r="AM122" s="348">
        <v>9652</v>
      </c>
      <c r="AN122" s="346">
        <v>9637</v>
      </c>
      <c r="AO122" s="347">
        <v>9747</v>
      </c>
      <c r="AP122" s="347">
        <v>9786</v>
      </c>
      <c r="AQ122" s="347">
        <v>9765</v>
      </c>
      <c r="AR122" s="347">
        <v>9735</v>
      </c>
      <c r="AS122" s="347">
        <v>9750</v>
      </c>
      <c r="AT122" s="347">
        <v>9725</v>
      </c>
      <c r="AU122" s="347">
        <v>9743</v>
      </c>
      <c r="AV122" s="347">
        <v>9688</v>
      </c>
      <c r="AW122" s="347">
        <v>9604</v>
      </c>
      <c r="AX122" s="347">
        <v>9586</v>
      </c>
      <c r="AY122" s="348">
        <v>9580</v>
      </c>
      <c r="AZ122" s="346">
        <v>9620</v>
      </c>
      <c r="BA122" s="347">
        <v>9628</v>
      </c>
      <c r="BB122" s="347">
        <v>9587</v>
      </c>
      <c r="BC122" s="347">
        <v>9543</v>
      </c>
      <c r="BD122" s="347">
        <v>9506</v>
      </c>
      <c r="BE122" s="347">
        <v>9496</v>
      </c>
      <c r="BF122" s="347">
        <v>9506</v>
      </c>
      <c r="BG122" s="347">
        <v>9501</v>
      </c>
      <c r="BH122" s="347">
        <v>9449</v>
      </c>
      <c r="BI122" s="347">
        <v>9425</v>
      </c>
      <c r="BJ122" s="347">
        <v>9633</v>
      </c>
      <c r="BK122" s="348">
        <v>9751</v>
      </c>
      <c r="BL122" s="346">
        <v>9737</v>
      </c>
      <c r="BM122" s="351">
        <v>9822</v>
      </c>
      <c r="BN122" s="351">
        <v>9741</v>
      </c>
      <c r="BO122" s="351">
        <v>9762</v>
      </c>
      <c r="BP122" s="351">
        <v>9797</v>
      </c>
      <c r="BQ122" s="351">
        <v>9801</v>
      </c>
      <c r="BR122" s="351">
        <v>9798</v>
      </c>
      <c r="BS122" s="351">
        <v>9802</v>
      </c>
      <c r="BT122" s="351">
        <v>9812</v>
      </c>
      <c r="BU122" s="351">
        <v>9791</v>
      </c>
      <c r="BV122" s="351">
        <v>9794</v>
      </c>
      <c r="BW122" s="348">
        <v>9808</v>
      </c>
      <c r="BX122" s="346">
        <v>9700</v>
      </c>
      <c r="BY122" s="351">
        <v>9680</v>
      </c>
      <c r="BZ122" s="351">
        <v>9561</v>
      </c>
      <c r="CA122" s="351">
        <v>9495</v>
      </c>
      <c r="CB122" s="351">
        <v>9473</v>
      </c>
      <c r="CC122" s="351">
        <v>9196</v>
      </c>
      <c r="CD122" s="351">
        <v>9222</v>
      </c>
      <c r="CE122" s="351">
        <v>9228</v>
      </c>
      <c r="CF122" s="351">
        <v>9154</v>
      </c>
      <c r="CG122" s="347">
        <v>9134</v>
      </c>
      <c r="CH122" s="347">
        <v>9137</v>
      </c>
      <c r="CI122" s="348">
        <v>9066</v>
      </c>
      <c r="CJ122" s="346">
        <v>9028</v>
      </c>
      <c r="CK122" s="347">
        <v>9082</v>
      </c>
      <c r="CL122" s="347">
        <v>9104</v>
      </c>
      <c r="CM122" s="347">
        <v>9109</v>
      </c>
      <c r="CN122" s="347">
        <v>9125</v>
      </c>
      <c r="CO122" s="347">
        <v>9094</v>
      </c>
      <c r="CP122" s="347">
        <v>9076</v>
      </c>
      <c r="CQ122" s="347">
        <v>8960</v>
      </c>
      <c r="CR122" s="347">
        <v>9096</v>
      </c>
      <c r="CS122" s="347">
        <v>9055</v>
      </c>
      <c r="CT122" s="347">
        <v>9026</v>
      </c>
      <c r="CU122" s="348">
        <v>8966</v>
      </c>
      <c r="CV122" s="346">
        <v>8989</v>
      </c>
      <c r="CW122" s="347">
        <v>9038</v>
      </c>
      <c r="CX122" s="347">
        <v>8980</v>
      </c>
      <c r="CY122" s="347">
        <v>8952</v>
      </c>
      <c r="CZ122" s="347">
        <v>8979</v>
      </c>
      <c r="DA122" s="347">
        <v>8992</v>
      </c>
      <c r="DB122" s="347">
        <v>8961</v>
      </c>
      <c r="DC122" s="347">
        <v>8967</v>
      </c>
      <c r="DD122" s="347">
        <v>8995</v>
      </c>
      <c r="DE122" s="347">
        <v>8995</v>
      </c>
      <c r="DF122" s="347">
        <v>9033</v>
      </c>
      <c r="DG122" s="348">
        <v>9044</v>
      </c>
      <c r="DH122" s="346">
        <v>9083</v>
      </c>
      <c r="DI122" s="347">
        <v>9106</v>
      </c>
      <c r="DJ122" s="347">
        <v>9179</v>
      </c>
      <c r="DK122" s="347">
        <v>9060</v>
      </c>
      <c r="DL122" s="347">
        <v>9042</v>
      </c>
      <c r="DM122" s="347">
        <v>9003</v>
      </c>
      <c r="DN122" s="347">
        <v>8963</v>
      </c>
      <c r="DO122" s="347">
        <v>9042</v>
      </c>
      <c r="DP122" s="347">
        <v>9053</v>
      </c>
      <c r="DQ122" s="347">
        <v>9023</v>
      </c>
      <c r="DR122" s="347">
        <v>9001</v>
      </c>
      <c r="DS122" s="350">
        <v>8982</v>
      </c>
      <c r="DT122" s="346">
        <v>8977</v>
      </c>
      <c r="DU122" s="347">
        <v>9110</v>
      </c>
      <c r="DV122" s="347">
        <v>9123</v>
      </c>
      <c r="DW122" s="347">
        <v>9083</v>
      </c>
      <c r="DX122" s="347">
        <v>9126</v>
      </c>
      <c r="DY122" s="347">
        <v>9116</v>
      </c>
      <c r="DZ122" s="347">
        <v>9126</v>
      </c>
      <c r="EA122" s="347">
        <v>9070</v>
      </c>
      <c r="EB122" s="347">
        <v>9094</v>
      </c>
      <c r="EC122" s="347">
        <v>9053</v>
      </c>
      <c r="ED122" s="347">
        <v>9030</v>
      </c>
      <c r="EE122" s="350">
        <v>8978</v>
      </c>
      <c r="EF122" s="346">
        <v>8973</v>
      </c>
      <c r="EG122" s="347">
        <v>9015</v>
      </c>
      <c r="EH122" s="347">
        <v>8969</v>
      </c>
      <c r="EI122" s="347">
        <v>8999</v>
      </c>
      <c r="EJ122" s="347">
        <v>9028</v>
      </c>
      <c r="EK122" s="347">
        <v>9019</v>
      </c>
      <c r="EL122" s="347">
        <v>8995</v>
      </c>
      <c r="EM122" s="347">
        <v>9063</v>
      </c>
      <c r="EN122" s="347">
        <v>9233</v>
      </c>
      <c r="EO122" s="347">
        <v>9241</v>
      </c>
      <c r="EP122" s="347">
        <v>9189</v>
      </c>
      <c r="EQ122" s="350">
        <v>9187</v>
      </c>
      <c r="ER122" s="346">
        <v>9215</v>
      </c>
      <c r="ES122" s="347">
        <v>9264</v>
      </c>
      <c r="ET122" s="347">
        <v>9152</v>
      </c>
      <c r="EU122" s="347">
        <v>9123</v>
      </c>
      <c r="EV122" s="347">
        <v>9122</v>
      </c>
      <c r="EW122" s="350">
        <v>9098</v>
      </c>
      <c r="EX122" s="350">
        <v>9305</v>
      </c>
      <c r="EY122" s="350">
        <v>9297</v>
      </c>
      <c r="EZ122" s="348">
        <v>9209</v>
      </c>
      <c r="FA122" s="348">
        <v>9259</v>
      </c>
      <c r="FB122" s="348">
        <v>9243</v>
      </c>
      <c r="FC122" s="348">
        <v>9230</v>
      </c>
      <c r="FD122" s="348">
        <v>9293</v>
      </c>
      <c r="FE122" s="348">
        <v>9317</v>
      </c>
      <c r="FF122" s="348">
        <v>9187</v>
      </c>
      <c r="FG122" s="348">
        <v>9215</v>
      </c>
      <c r="FH122" s="348">
        <v>9235</v>
      </c>
      <c r="FI122" s="348">
        <v>9230</v>
      </c>
      <c r="FJ122" s="348">
        <v>9236</v>
      </c>
      <c r="FK122" s="348">
        <v>9215</v>
      </c>
      <c r="FL122" s="348">
        <v>9190</v>
      </c>
      <c r="FM122" s="348"/>
      <c r="FN122" s="348"/>
      <c r="FO122" s="348"/>
      <c r="FP122" s="98">
        <v>-25</v>
      </c>
      <c r="FQ122" s="82">
        <v>-0.27203482045701849</v>
      </c>
      <c r="FR122" s="98">
        <v>-40</v>
      </c>
      <c r="FS122" s="82">
        <v>-0.4353978447806684</v>
      </c>
    </row>
    <row r="123" spans="1:175" ht="15" outlineLevel="2">
      <c r="A123" s="336">
        <v>792</v>
      </c>
      <c r="B123" s="51" t="s">
        <v>297</v>
      </c>
      <c r="C123" s="320" t="s">
        <v>425</v>
      </c>
      <c r="D123" s="346">
        <v>4108</v>
      </c>
      <c r="E123" s="347">
        <v>4136</v>
      </c>
      <c r="F123" s="347">
        <v>4090</v>
      </c>
      <c r="G123" s="347">
        <v>4091</v>
      </c>
      <c r="H123" s="347">
        <v>4052</v>
      </c>
      <c r="I123" s="347">
        <v>4028</v>
      </c>
      <c r="J123" s="347">
        <v>3979</v>
      </c>
      <c r="K123" s="347">
        <v>4022</v>
      </c>
      <c r="L123" s="347">
        <v>4034</v>
      </c>
      <c r="M123" s="347">
        <v>4003</v>
      </c>
      <c r="N123" s="347">
        <v>3991</v>
      </c>
      <c r="O123" s="348">
        <v>3996</v>
      </c>
      <c r="P123" s="346">
        <v>3975</v>
      </c>
      <c r="Q123" s="347">
        <v>3987</v>
      </c>
      <c r="R123" s="349">
        <v>4015</v>
      </c>
      <c r="S123" s="347">
        <v>4059</v>
      </c>
      <c r="T123" s="347">
        <v>4071</v>
      </c>
      <c r="U123" s="347">
        <v>4065</v>
      </c>
      <c r="V123" s="347">
        <v>4038</v>
      </c>
      <c r="W123" s="347">
        <v>3999</v>
      </c>
      <c r="X123" s="347">
        <v>3927</v>
      </c>
      <c r="Y123" s="347">
        <v>3961</v>
      </c>
      <c r="Z123" s="347">
        <v>3985</v>
      </c>
      <c r="AA123" s="348">
        <v>3898</v>
      </c>
      <c r="AB123" s="346">
        <v>3890</v>
      </c>
      <c r="AC123" s="347">
        <v>3958</v>
      </c>
      <c r="AD123" s="347">
        <v>3954</v>
      </c>
      <c r="AE123" s="347">
        <v>3949</v>
      </c>
      <c r="AF123" s="347">
        <v>3884</v>
      </c>
      <c r="AG123" s="347">
        <v>3794</v>
      </c>
      <c r="AH123" s="347">
        <v>3750</v>
      </c>
      <c r="AI123" s="347">
        <v>3743</v>
      </c>
      <c r="AJ123" s="347">
        <v>3732</v>
      </c>
      <c r="AK123" s="347">
        <v>3792</v>
      </c>
      <c r="AL123" s="347">
        <v>3765</v>
      </c>
      <c r="AM123" s="348">
        <v>3851</v>
      </c>
      <c r="AN123" s="346">
        <v>3822</v>
      </c>
      <c r="AO123" s="347">
        <v>3793</v>
      </c>
      <c r="AP123" s="347">
        <v>3769</v>
      </c>
      <c r="AQ123" s="347">
        <v>3735</v>
      </c>
      <c r="AR123" s="347">
        <v>3821</v>
      </c>
      <c r="AS123" s="347">
        <v>3786</v>
      </c>
      <c r="AT123" s="347">
        <v>3797</v>
      </c>
      <c r="AU123" s="347">
        <v>3811</v>
      </c>
      <c r="AV123" s="347">
        <v>3773</v>
      </c>
      <c r="AW123" s="347">
        <v>3749</v>
      </c>
      <c r="AX123" s="347">
        <v>3740</v>
      </c>
      <c r="AY123" s="348">
        <v>3707</v>
      </c>
      <c r="AZ123" s="346">
        <v>3710</v>
      </c>
      <c r="BA123" s="347">
        <v>3708</v>
      </c>
      <c r="BB123" s="347">
        <v>3684</v>
      </c>
      <c r="BC123" s="347">
        <v>3632</v>
      </c>
      <c r="BD123" s="347">
        <v>3637</v>
      </c>
      <c r="BE123" s="347">
        <v>3629</v>
      </c>
      <c r="BF123" s="347">
        <v>3623</v>
      </c>
      <c r="BG123" s="347">
        <v>3517</v>
      </c>
      <c r="BH123" s="347">
        <v>3545</v>
      </c>
      <c r="BI123" s="347">
        <v>3477</v>
      </c>
      <c r="BJ123" s="347">
        <v>3512</v>
      </c>
      <c r="BK123" s="348">
        <v>3539</v>
      </c>
      <c r="BL123" s="346">
        <v>3549</v>
      </c>
      <c r="BM123" s="351">
        <v>3573</v>
      </c>
      <c r="BN123" s="351">
        <v>3563</v>
      </c>
      <c r="BO123" s="351">
        <v>3543</v>
      </c>
      <c r="BP123" s="351">
        <v>3540</v>
      </c>
      <c r="BQ123" s="351">
        <v>3481</v>
      </c>
      <c r="BR123" s="351">
        <v>3294</v>
      </c>
      <c r="BS123" s="351">
        <v>3232</v>
      </c>
      <c r="BT123" s="351">
        <v>3220</v>
      </c>
      <c r="BU123" s="351">
        <v>3227</v>
      </c>
      <c r="BV123" s="351">
        <v>3271</v>
      </c>
      <c r="BW123" s="348">
        <v>3288</v>
      </c>
      <c r="BX123" s="346">
        <v>3296</v>
      </c>
      <c r="BY123" s="351">
        <v>3267</v>
      </c>
      <c r="BZ123" s="351">
        <v>3248</v>
      </c>
      <c r="CA123" s="351">
        <v>3185</v>
      </c>
      <c r="CB123" s="351">
        <v>3194</v>
      </c>
      <c r="CC123" s="351">
        <v>3164</v>
      </c>
      <c r="CD123" s="351">
        <v>3132</v>
      </c>
      <c r="CE123" s="351">
        <v>3139</v>
      </c>
      <c r="CF123" s="351">
        <v>3108</v>
      </c>
      <c r="CG123" s="347">
        <v>3089</v>
      </c>
      <c r="CH123" s="347">
        <v>3091</v>
      </c>
      <c r="CI123" s="348">
        <v>3090</v>
      </c>
      <c r="CJ123" s="346">
        <v>3077</v>
      </c>
      <c r="CK123" s="347">
        <v>3061</v>
      </c>
      <c r="CL123" s="347">
        <v>3031</v>
      </c>
      <c r="CM123" s="347">
        <v>3027</v>
      </c>
      <c r="CN123" s="347">
        <v>3021</v>
      </c>
      <c r="CO123" s="347">
        <v>3035</v>
      </c>
      <c r="CP123" s="347">
        <v>3084</v>
      </c>
      <c r="CQ123" s="347">
        <v>3068</v>
      </c>
      <c r="CR123" s="347">
        <v>3052</v>
      </c>
      <c r="CS123" s="347">
        <v>3096</v>
      </c>
      <c r="CT123" s="347">
        <v>3108</v>
      </c>
      <c r="CU123" s="348">
        <v>3140</v>
      </c>
      <c r="CV123" s="346">
        <v>3139</v>
      </c>
      <c r="CW123" s="347">
        <v>3107</v>
      </c>
      <c r="CX123" s="347">
        <v>3074</v>
      </c>
      <c r="CY123" s="347">
        <v>3047</v>
      </c>
      <c r="CZ123" s="347">
        <v>3034</v>
      </c>
      <c r="DA123" s="347">
        <v>3021</v>
      </c>
      <c r="DB123" s="347">
        <v>2990</v>
      </c>
      <c r="DC123" s="347">
        <v>3011</v>
      </c>
      <c r="DD123" s="347">
        <v>2997</v>
      </c>
      <c r="DE123" s="347">
        <v>2996</v>
      </c>
      <c r="DF123" s="347">
        <v>3024</v>
      </c>
      <c r="DG123" s="348">
        <v>3037</v>
      </c>
      <c r="DH123" s="346">
        <v>3048</v>
      </c>
      <c r="DI123" s="347">
        <v>2980</v>
      </c>
      <c r="DJ123" s="347">
        <v>2995</v>
      </c>
      <c r="DK123" s="347">
        <v>2985</v>
      </c>
      <c r="DL123" s="347">
        <v>2963</v>
      </c>
      <c r="DM123" s="347">
        <v>2940</v>
      </c>
      <c r="DN123" s="347">
        <v>2916</v>
      </c>
      <c r="DO123" s="347">
        <v>2940</v>
      </c>
      <c r="DP123" s="347">
        <v>2949</v>
      </c>
      <c r="DQ123" s="347">
        <v>2938</v>
      </c>
      <c r="DR123" s="347">
        <v>2934</v>
      </c>
      <c r="DS123" s="350">
        <v>2993</v>
      </c>
      <c r="DT123" s="346">
        <v>2995</v>
      </c>
      <c r="DU123" s="347">
        <v>3071</v>
      </c>
      <c r="DV123" s="347">
        <v>3060</v>
      </c>
      <c r="DW123" s="347">
        <v>3108</v>
      </c>
      <c r="DX123" s="347">
        <v>3158</v>
      </c>
      <c r="DY123" s="347">
        <v>3155</v>
      </c>
      <c r="DZ123" s="347">
        <v>3156</v>
      </c>
      <c r="EA123" s="347">
        <v>3071</v>
      </c>
      <c r="EB123" s="347">
        <v>3063</v>
      </c>
      <c r="EC123" s="347">
        <v>3045</v>
      </c>
      <c r="ED123" s="347">
        <v>3034</v>
      </c>
      <c r="EE123" s="350">
        <v>3036</v>
      </c>
      <c r="EF123" s="346">
        <v>3041</v>
      </c>
      <c r="EG123" s="347">
        <v>3055</v>
      </c>
      <c r="EH123" s="347">
        <v>3018</v>
      </c>
      <c r="EI123" s="347">
        <v>3023</v>
      </c>
      <c r="EJ123" s="347">
        <v>3017</v>
      </c>
      <c r="EK123" s="347">
        <v>2989</v>
      </c>
      <c r="EL123" s="347">
        <v>3003</v>
      </c>
      <c r="EM123" s="347">
        <v>3007</v>
      </c>
      <c r="EN123" s="347">
        <v>3013</v>
      </c>
      <c r="EO123" s="347">
        <v>2989</v>
      </c>
      <c r="EP123" s="347">
        <v>2978</v>
      </c>
      <c r="EQ123" s="350">
        <v>2990</v>
      </c>
      <c r="ER123" s="346">
        <v>3016</v>
      </c>
      <c r="ES123" s="347">
        <v>2998</v>
      </c>
      <c r="ET123" s="347">
        <v>2984</v>
      </c>
      <c r="EU123" s="347">
        <v>2962</v>
      </c>
      <c r="EV123" s="347">
        <v>2977</v>
      </c>
      <c r="EW123" s="350">
        <v>2961</v>
      </c>
      <c r="EX123" s="350">
        <v>3108</v>
      </c>
      <c r="EY123" s="350">
        <v>3099</v>
      </c>
      <c r="EZ123" s="348">
        <v>3113</v>
      </c>
      <c r="FA123" s="348">
        <v>3127</v>
      </c>
      <c r="FB123" s="348">
        <v>3146</v>
      </c>
      <c r="FC123" s="348">
        <v>3136</v>
      </c>
      <c r="FD123" s="348">
        <v>3169</v>
      </c>
      <c r="FE123" s="348">
        <v>3130</v>
      </c>
      <c r="FF123" s="348">
        <v>3103</v>
      </c>
      <c r="FG123" s="348">
        <v>3096</v>
      </c>
      <c r="FH123" s="348">
        <v>3076</v>
      </c>
      <c r="FI123" s="348">
        <v>3099</v>
      </c>
      <c r="FJ123" s="348">
        <v>3105</v>
      </c>
      <c r="FK123" s="348">
        <v>3150</v>
      </c>
      <c r="FL123" s="348">
        <v>3155</v>
      </c>
      <c r="FM123" s="348"/>
      <c r="FN123" s="348"/>
      <c r="FO123" s="348"/>
      <c r="FP123" s="98">
        <v>5</v>
      </c>
      <c r="FQ123" s="82">
        <v>0.15847860538827258</v>
      </c>
      <c r="FR123" s="98">
        <v>19</v>
      </c>
      <c r="FS123" s="82">
        <v>0.63545150501672243</v>
      </c>
    </row>
    <row r="124" spans="1:175" ht="15" outlineLevel="2">
      <c r="A124" s="336">
        <v>809</v>
      </c>
      <c r="B124" s="51" t="s">
        <v>297</v>
      </c>
      <c r="C124" s="320" t="s">
        <v>426</v>
      </c>
      <c r="D124" s="346">
        <v>4612</v>
      </c>
      <c r="E124" s="347">
        <v>4618</v>
      </c>
      <c r="F124" s="347">
        <v>4564</v>
      </c>
      <c r="G124" s="347">
        <v>4537</v>
      </c>
      <c r="H124" s="347">
        <v>4450</v>
      </c>
      <c r="I124" s="347">
        <v>4444</v>
      </c>
      <c r="J124" s="347">
        <v>4351</v>
      </c>
      <c r="K124" s="347">
        <v>4440</v>
      </c>
      <c r="L124" s="347">
        <v>4263</v>
      </c>
      <c r="M124" s="347">
        <v>4241</v>
      </c>
      <c r="N124" s="347">
        <v>4223</v>
      </c>
      <c r="O124" s="348">
        <v>4311</v>
      </c>
      <c r="P124" s="346">
        <v>4374</v>
      </c>
      <c r="Q124" s="347">
        <v>4309</v>
      </c>
      <c r="R124" s="349">
        <v>4312</v>
      </c>
      <c r="S124" s="347">
        <v>4224</v>
      </c>
      <c r="T124" s="347">
        <v>4252</v>
      </c>
      <c r="U124" s="347">
        <v>4218</v>
      </c>
      <c r="V124" s="347">
        <v>4288</v>
      </c>
      <c r="W124" s="347">
        <v>4274</v>
      </c>
      <c r="X124" s="347">
        <v>4238</v>
      </c>
      <c r="Y124" s="347">
        <v>4266</v>
      </c>
      <c r="Z124" s="347">
        <v>4252</v>
      </c>
      <c r="AA124" s="348">
        <v>4135</v>
      </c>
      <c r="AB124" s="346">
        <v>4130</v>
      </c>
      <c r="AC124" s="347">
        <v>4227</v>
      </c>
      <c r="AD124" s="347">
        <v>4245</v>
      </c>
      <c r="AE124" s="347">
        <v>4256</v>
      </c>
      <c r="AF124" s="347">
        <v>4231</v>
      </c>
      <c r="AG124" s="347">
        <v>4123</v>
      </c>
      <c r="AH124" s="347">
        <v>4091</v>
      </c>
      <c r="AI124" s="347">
        <v>4095</v>
      </c>
      <c r="AJ124" s="347">
        <v>4085</v>
      </c>
      <c r="AK124" s="347">
        <v>4281</v>
      </c>
      <c r="AL124" s="347">
        <v>4216</v>
      </c>
      <c r="AM124" s="348">
        <v>4264</v>
      </c>
      <c r="AN124" s="346">
        <v>4233</v>
      </c>
      <c r="AO124" s="347">
        <v>4308</v>
      </c>
      <c r="AP124" s="347">
        <v>4307</v>
      </c>
      <c r="AQ124" s="347">
        <v>4236</v>
      </c>
      <c r="AR124" s="347">
        <v>4294</v>
      </c>
      <c r="AS124" s="347">
        <v>4287</v>
      </c>
      <c r="AT124" s="347">
        <v>4301</v>
      </c>
      <c r="AU124" s="347">
        <v>4363</v>
      </c>
      <c r="AV124" s="347">
        <v>4327</v>
      </c>
      <c r="AW124" s="347">
        <v>4354</v>
      </c>
      <c r="AX124" s="347">
        <v>4315</v>
      </c>
      <c r="AY124" s="348">
        <v>4342</v>
      </c>
      <c r="AZ124" s="346">
        <v>4336</v>
      </c>
      <c r="BA124" s="347">
        <v>4383</v>
      </c>
      <c r="BB124" s="347">
        <v>4329</v>
      </c>
      <c r="BC124" s="347">
        <v>4292</v>
      </c>
      <c r="BD124" s="347">
        <v>4242</v>
      </c>
      <c r="BE124" s="347">
        <v>4190</v>
      </c>
      <c r="BF124" s="347">
        <v>4156</v>
      </c>
      <c r="BG124" s="347">
        <v>4026</v>
      </c>
      <c r="BH124" s="347">
        <v>4072</v>
      </c>
      <c r="BI124" s="347">
        <v>4005</v>
      </c>
      <c r="BJ124" s="347">
        <v>4125</v>
      </c>
      <c r="BK124" s="348">
        <v>4139</v>
      </c>
      <c r="BL124" s="346">
        <v>4156</v>
      </c>
      <c r="BM124" s="351">
        <v>4197</v>
      </c>
      <c r="BN124" s="351">
        <v>4170</v>
      </c>
      <c r="BO124" s="351">
        <v>4171</v>
      </c>
      <c r="BP124" s="351">
        <v>4210</v>
      </c>
      <c r="BQ124" s="351">
        <v>4163</v>
      </c>
      <c r="BR124" s="351">
        <v>3957</v>
      </c>
      <c r="BS124" s="351">
        <v>3913</v>
      </c>
      <c r="BT124" s="351">
        <v>3881</v>
      </c>
      <c r="BU124" s="351">
        <v>3875</v>
      </c>
      <c r="BV124" s="351">
        <v>3894</v>
      </c>
      <c r="BW124" s="348">
        <v>3946</v>
      </c>
      <c r="BX124" s="346">
        <v>3854</v>
      </c>
      <c r="BY124" s="351">
        <v>3824</v>
      </c>
      <c r="BZ124" s="351">
        <v>3806</v>
      </c>
      <c r="CA124" s="351">
        <v>3778</v>
      </c>
      <c r="CB124" s="351">
        <v>3704</v>
      </c>
      <c r="CC124" s="351">
        <v>3638</v>
      </c>
      <c r="CD124" s="351">
        <v>3587</v>
      </c>
      <c r="CE124" s="351">
        <v>3600</v>
      </c>
      <c r="CF124" s="351">
        <v>3592</v>
      </c>
      <c r="CG124" s="347">
        <v>3576</v>
      </c>
      <c r="CH124" s="347">
        <v>3583</v>
      </c>
      <c r="CI124" s="348">
        <v>3603</v>
      </c>
      <c r="CJ124" s="346">
        <v>3599</v>
      </c>
      <c r="CK124" s="347">
        <v>3615</v>
      </c>
      <c r="CL124" s="347">
        <v>3603</v>
      </c>
      <c r="CM124" s="347">
        <v>3600</v>
      </c>
      <c r="CN124" s="347">
        <v>3624</v>
      </c>
      <c r="CO124" s="347">
        <v>3676</v>
      </c>
      <c r="CP124" s="347">
        <v>3727</v>
      </c>
      <c r="CQ124" s="347">
        <v>3718</v>
      </c>
      <c r="CR124" s="347">
        <v>3674</v>
      </c>
      <c r="CS124" s="347">
        <v>3727</v>
      </c>
      <c r="CT124" s="347">
        <v>3724</v>
      </c>
      <c r="CU124" s="348">
        <v>3720</v>
      </c>
      <c r="CV124" s="346">
        <v>3738</v>
      </c>
      <c r="CW124" s="347">
        <v>3729</v>
      </c>
      <c r="CX124" s="347">
        <v>3688</v>
      </c>
      <c r="CY124" s="347">
        <v>3650</v>
      </c>
      <c r="CZ124" s="347">
        <v>3649</v>
      </c>
      <c r="DA124" s="347">
        <v>3626</v>
      </c>
      <c r="DB124" s="347">
        <v>3681</v>
      </c>
      <c r="DC124" s="347">
        <v>3631</v>
      </c>
      <c r="DD124" s="347">
        <v>3634</v>
      </c>
      <c r="DE124" s="347">
        <v>3642</v>
      </c>
      <c r="DF124" s="347">
        <v>3648</v>
      </c>
      <c r="DG124" s="348">
        <v>3621</v>
      </c>
      <c r="DH124" s="346">
        <v>3605</v>
      </c>
      <c r="DI124" s="347">
        <v>3634</v>
      </c>
      <c r="DJ124" s="347">
        <v>3627</v>
      </c>
      <c r="DK124" s="347">
        <v>3609</v>
      </c>
      <c r="DL124" s="347">
        <v>3575</v>
      </c>
      <c r="DM124" s="347">
        <v>3521</v>
      </c>
      <c r="DN124" s="347">
        <v>3487</v>
      </c>
      <c r="DO124" s="347">
        <v>3469</v>
      </c>
      <c r="DP124" s="347">
        <v>3485</v>
      </c>
      <c r="DQ124" s="347">
        <v>3449</v>
      </c>
      <c r="DR124" s="347">
        <v>3449</v>
      </c>
      <c r="DS124" s="350">
        <v>3527</v>
      </c>
      <c r="DT124" s="346">
        <v>3551</v>
      </c>
      <c r="DU124" s="347">
        <v>3660</v>
      </c>
      <c r="DV124" s="347">
        <v>3679</v>
      </c>
      <c r="DW124" s="347">
        <v>3685</v>
      </c>
      <c r="DX124" s="347">
        <v>3748</v>
      </c>
      <c r="DY124" s="347">
        <v>3771</v>
      </c>
      <c r="DZ124" s="347">
        <v>3754</v>
      </c>
      <c r="EA124" s="347">
        <v>3687</v>
      </c>
      <c r="EB124" s="347">
        <v>3682</v>
      </c>
      <c r="EC124" s="347">
        <v>3657</v>
      </c>
      <c r="ED124" s="347">
        <v>3624</v>
      </c>
      <c r="EE124" s="350">
        <v>3593</v>
      </c>
      <c r="EF124" s="346">
        <v>3586</v>
      </c>
      <c r="EG124" s="347">
        <v>3561</v>
      </c>
      <c r="EH124" s="347">
        <v>3524</v>
      </c>
      <c r="EI124" s="347">
        <v>3493</v>
      </c>
      <c r="EJ124" s="347">
        <v>3512</v>
      </c>
      <c r="EK124" s="347">
        <v>3507</v>
      </c>
      <c r="EL124" s="347">
        <v>3492</v>
      </c>
      <c r="EM124" s="347">
        <v>3473</v>
      </c>
      <c r="EN124" s="347">
        <v>3465</v>
      </c>
      <c r="EO124" s="347">
        <v>3438</v>
      </c>
      <c r="EP124" s="347">
        <v>3421</v>
      </c>
      <c r="EQ124" s="350">
        <v>3410</v>
      </c>
      <c r="ER124" s="346">
        <v>3433</v>
      </c>
      <c r="ES124" s="347">
        <v>3421</v>
      </c>
      <c r="ET124" s="347">
        <v>3418</v>
      </c>
      <c r="EU124" s="347">
        <v>3389</v>
      </c>
      <c r="EV124" s="347">
        <v>3408</v>
      </c>
      <c r="EW124" s="350">
        <v>3370</v>
      </c>
      <c r="EX124" s="350">
        <v>3573</v>
      </c>
      <c r="EY124" s="350">
        <v>3544</v>
      </c>
      <c r="EZ124" s="348">
        <v>3520</v>
      </c>
      <c r="FA124" s="348">
        <v>3522</v>
      </c>
      <c r="FB124" s="348">
        <v>3512</v>
      </c>
      <c r="FC124" s="348">
        <v>3537</v>
      </c>
      <c r="FD124" s="348">
        <v>3578</v>
      </c>
      <c r="FE124" s="348">
        <v>3587</v>
      </c>
      <c r="FF124" s="348">
        <v>3613</v>
      </c>
      <c r="FG124" s="348">
        <v>3564</v>
      </c>
      <c r="FH124" s="348">
        <v>3509</v>
      </c>
      <c r="FI124" s="348">
        <v>3481</v>
      </c>
      <c r="FJ124" s="348">
        <v>3474</v>
      </c>
      <c r="FK124" s="348">
        <v>3472</v>
      </c>
      <c r="FL124" s="348">
        <v>3440</v>
      </c>
      <c r="FM124" s="348"/>
      <c r="FN124" s="348"/>
      <c r="FO124" s="348"/>
      <c r="FP124" s="98">
        <v>-32</v>
      </c>
      <c r="FQ124" s="82">
        <v>-0.93023255813953487</v>
      </c>
      <c r="FR124" s="98">
        <v>-97</v>
      </c>
      <c r="FS124" s="82">
        <v>-2.8445747800586512</v>
      </c>
    </row>
    <row r="125" spans="1:175" ht="15" outlineLevel="2">
      <c r="A125" s="336">
        <v>847</v>
      </c>
      <c r="B125" s="51" t="s">
        <v>297</v>
      </c>
      <c r="C125" s="320" t="s">
        <v>427</v>
      </c>
      <c r="D125" s="346">
        <v>24344</v>
      </c>
      <c r="E125" s="347">
        <v>24416</v>
      </c>
      <c r="F125" s="347">
        <v>24400</v>
      </c>
      <c r="G125" s="347">
        <v>24381</v>
      </c>
      <c r="H125" s="347">
        <v>24254</v>
      </c>
      <c r="I125" s="347">
        <v>24293</v>
      </c>
      <c r="J125" s="347">
        <v>24233</v>
      </c>
      <c r="K125" s="347">
        <v>24261</v>
      </c>
      <c r="L125" s="347">
        <v>24306</v>
      </c>
      <c r="M125" s="347">
        <v>24469</v>
      </c>
      <c r="N125" s="347">
        <v>24539</v>
      </c>
      <c r="O125" s="348">
        <v>24711</v>
      </c>
      <c r="P125" s="346">
        <v>24726</v>
      </c>
      <c r="Q125" s="347">
        <v>24794</v>
      </c>
      <c r="R125" s="349">
        <v>24917</v>
      </c>
      <c r="S125" s="347">
        <v>25102</v>
      </c>
      <c r="T125" s="347">
        <v>25164</v>
      </c>
      <c r="U125" s="347">
        <v>25366</v>
      </c>
      <c r="V125" s="347">
        <v>25362</v>
      </c>
      <c r="W125" s="347">
        <v>25168</v>
      </c>
      <c r="X125" s="347">
        <v>25054</v>
      </c>
      <c r="Y125" s="347">
        <v>25106</v>
      </c>
      <c r="Z125" s="347">
        <v>25072</v>
      </c>
      <c r="AA125" s="348">
        <v>25007</v>
      </c>
      <c r="AB125" s="346">
        <v>25112</v>
      </c>
      <c r="AC125" s="347">
        <v>25226</v>
      </c>
      <c r="AD125" s="347">
        <v>25016</v>
      </c>
      <c r="AE125" s="347">
        <v>25395</v>
      </c>
      <c r="AF125" s="347">
        <v>25416</v>
      </c>
      <c r="AG125" s="347">
        <v>25243</v>
      </c>
      <c r="AH125" s="347">
        <v>25189</v>
      </c>
      <c r="AI125" s="347">
        <v>25292</v>
      </c>
      <c r="AJ125" s="347">
        <v>25281</v>
      </c>
      <c r="AK125" s="347">
        <v>25356</v>
      </c>
      <c r="AL125" s="347">
        <v>25304</v>
      </c>
      <c r="AM125" s="348">
        <v>25433</v>
      </c>
      <c r="AN125" s="346">
        <v>25348</v>
      </c>
      <c r="AO125" s="347">
        <v>25418</v>
      </c>
      <c r="AP125" s="347">
        <v>25433</v>
      </c>
      <c r="AQ125" s="347">
        <v>25264</v>
      </c>
      <c r="AR125" s="347">
        <v>25456</v>
      </c>
      <c r="AS125" s="347">
        <v>25513</v>
      </c>
      <c r="AT125" s="347">
        <v>25583</v>
      </c>
      <c r="AU125" s="347">
        <v>25639</v>
      </c>
      <c r="AV125" s="347">
        <v>25584</v>
      </c>
      <c r="AW125" s="347">
        <v>25583</v>
      </c>
      <c r="AX125" s="347">
        <v>25598</v>
      </c>
      <c r="AY125" s="348">
        <v>25655</v>
      </c>
      <c r="AZ125" s="346">
        <v>25731</v>
      </c>
      <c r="BA125" s="347">
        <v>25835</v>
      </c>
      <c r="BB125" s="347">
        <v>25803</v>
      </c>
      <c r="BC125" s="347">
        <v>25798</v>
      </c>
      <c r="BD125" s="347">
        <v>25735</v>
      </c>
      <c r="BE125" s="347">
        <v>25541</v>
      </c>
      <c r="BF125" s="347">
        <v>25533</v>
      </c>
      <c r="BG125" s="347">
        <v>25341</v>
      </c>
      <c r="BH125" s="347">
        <v>25372</v>
      </c>
      <c r="BI125" s="347">
        <v>25229</v>
      </c>
      <c r="BJ125" s="347">
        <v>25247</v>
      </c>
      <c r="BK125" s="348">
        <v>25319</v>
      </c>
      <c r="BL125" s="346">
        <v>25320</v>
      </c>
      <c r="BM125" s="351">
        <v>25405</v>
      </c>
      <c r="BN125" s="351">
        <v>25401</v>
      </c>
      <c r="BO125" s="351">
        <v>25339</v>
      </c>
      <c r="BP125" s="351">
        <v>25350</v>
      </c>
      <c r="BQ125" s="351">
        <v>25384</v>
      </c>
      <c r="BR125" s="351">
        <v>25092</v>
      </c>
      <c r="BS125" s="351">
        <v>25019</v>
      </c>
      <c r="BT125" s="351">
        <v>25014</v>
      </c>
      <c r="BU125" s="351">
        <v>24963</v>
      </c>
      <c r="BV125" s="351">
        <v>24935</v>
      </c>
      <c r="BW125" s="348">
        <v>24962</v>
      </c>
      <c r="BX125" s="346">
        <v>24995</v>
      </c>
      <c r="BY125" s="351">
        <v>24953</v>
      </c>
      <c r="BZ125" s="351">
        <v>24861</v>
      </c>
      <c r="CA125" s="351">
        <v>24725</v>
      </c>
      <c r="CB125" s="351">
        <v>24703</v>
      </c>
      <c r="CC125" s="351">
        <v>24599</v>
      </c>
      <c r="CD125" s="351">
        <v>24473</v>
      </c>
      <c r="CE125" s="351">
        <v>24481</v>
      </c>
      <c r="CF125" s="351">
        <v>24424</v>
      </c>
      <c r="CG125" s="347">
        <v>24356</v>
      </c>
      <c r="CH125" s="347">
        <v>24405</v>
      </c>
      <c r="CI125" s="348">
        <v>24425</v>
      </c>
      <c r="CJ125" s="346">
        <v>24393</v>
      </c>
      <c r="CK125" s="347">
        <v>24493</v>
      </c>
      <c r="CL125" s="347">
        <v>24387</v>
      </c>
      <c r="CM125" s="347">
        <v>24389</v>
      </c>
      <c r="CN125" s="347">
        <v>24497</v>
      </c>
      <c r="CO125" s="347">
        <v>24661</v>
      </c>
      <c r="CP125" s="347">
        <v>24702</v>
      </c>
      <c r="CQ125" s="347">
        <v>24621</v>
      </c>
      <c r="CR125" s="347">
        <v>24710</v>
      </c>
      <c r="CS125" s="347">
        <v>24806</v>
      </c>
      <c r="CT125" s="347">
        <v>24855</v>
      </c>
      <c r="CU125" s="348">
        <v>24926</v>
      </c>
      <c r="CV125" s="346">
        <v>24932</v>
      </c>
      <c r="CW125" s="347">
        <v>24805</v>
      </c>
      <c r="CX125" s="347">
        <v>24818</v>
      </c>
      <c r="CY125" s="347">
        <v>24802</v>
      </c>
      <c r="CZ125" s="347">
        <v>24864</v>
      </c>
      <c r="DA125" s="347">
        <v>24838</v>
      </c>
      <c r="DB125" s="347">
        <v>24782</v>
      </c>
      <c r="DC125" s="347">
        <v>24733</v>
      </c>
      <c r="DD125" s="347">
        <v>24634</v>
      </c>
      <c r="DE125" s="347">
        <v>24589</v>
      </c>
      <c r="DF125" s="347">
        <v>24591</v>
      </c>
      <c r="DG125" s="348">
        <v>24594</v>
      </c>
      <c r="DH125" s="346">
        <v>24619</v>
      </c>
      <c r="DI125" s="347">
        <v>24497</v>
      </c>
      <c r="DJ125" s="347">
        <v>24379</v>
      </c>
      <c r="DK125" s="347">
        <v>24462</v>
      </c>
      <c r="DL125" s="347">
        <v>24455</v>
      </c>
      <c r="DM125" s="347">
        <v>24392</v>
      </c>
      <c r="DN125" s="347">
        <v>24342</v>
      </c>
      <c r="DO125" s="347">
        <v>24283</v>
      </c>
      <c r="DP125" s="347">
        <v>24306</v>
      </c>
      <c r="DQ125" s="347">
        <v>24312</v>
      </c>
      <c r="DR125" s="347">
        <v>24200</v>
      </c>
      <c r="DS125" s="350">
        <v>24566</v>
      </c>
      <c r="DT125" s="346">
        <v>24695</v>
      </c>
      <c r="DU125" s="347">
        <v>24979</v>
      </c>
      <c r="DV125" s="347">
        <v>24957</v>
      </c>
      <c r="DW125" s="347">
        <v>24991</v>
      </c>
      <c r="DX125" s="347">
        <v>25158</v>
      </c>
      <c r="DY125" s="347">
        <v>25166</v>
      </c>
      <c r="DZ125" s="347">
        <v>25085</v>
      </c>
      <c r="EA125" s="347">
        <v>24418</v>
      </c>
      <c r="EB125" s="347">
        <v>24895</v>
      </c>
      <c r="EC125" s="347">
        <v>24835</v>
      </c>
      <c r="ED125" s="347">
        <v>24748</v>
      </c>
      <c r="EE125" s="350">
        <v>24625</v>
      </c>
      <c r="EF125" s="346">
        <v>24601</v>
      </c>
      <c r="EG125" s="347">
        <v>24564</v>
      </c>
      <c r="EH125" s="347">
        <v>24497</v>
      </c>
      <c r="EI125" s="347">
        <v>24636</v>
      </c>
      <c r="EJ125" s="347">
        <v>24568</v>
      </c>
      <c r="EK125" s="347">
        <v>24452</v>
      </c>
      <c r="EL125" s="347">
        <v>24451</v>
      </c>
      <c r="EM125" s="347">
        <v>24381</v>
      </c>
      <c r="EN125" s="347">
        <v>24397</v>
      </c>
      <c r="EO125" s="347">
        <v>24392</v>
      </c>
      <c r="EP125" s="347">
        <v>24385</v>
      </c>
      <c r="EQ125" s="350">
        <v>24333</v>
      </c>
      <c r="ER125" s="346">
        <v>24411</v>
      </c>
      <c r="ES125" s="347">
        <v>24336</v>
      </c>
      <c r="ET125" s="347">
        <v>24343</v>
      </c>
      <c r="EU125" s="347">
        <v>24302</v>
      </c>
      <c r="EV125" s="347">
        <v>24327</v>
      </c>
      <c r="EW125" s="350">
        <v>24251</v>
      </c>
      <c r="EX125" s="350">
        <v>24636</v>
      </c>
      <c r="EY125" s="350">
        <v>24628</v>
      </c>
      <c r="EZ125" s="348">
        <v>24565</v>
      </c>
      <c r="FA125" s="348">
        <v>24581</v>
      </c>
      <c r="FB125" s="348">
        <v>24566</v>
      </c>
      <c r="FC125" s="348">
        <v>24633</v>
      </c>
      <c r="FD125" s="348">
        <v>24772</v>
      </c>
      <c r="FE125" s="348">
        <v>24754</v>
      </c>
      <c r="FF125" s="348">
        <v>24666</v>
      </c>
      <c r="FG125" s="348">
        <v>24645</v>
      </c>
      <c r="FH125" s="348">
        <v>24690</v>
      </c>
      <c r="FI125" s="348">
        <v>24688</v>
      </c>
      <c r="FJ125" s="348">
        <v>24619</v>
      </c>
      <c r="FK125" s="348">
        <v>24790</v>
      </c>
      <c r="FL125" s="348">
        <v>24822</v>
      </c>
      <c r="FM125" s="348"/>
      <c r="FN125" s="348"/>
      <c r="FO125" s="348"/>
      <c r="FP125" s="98">
        <v>32</v>
      </c>
      <c r="FQ125" s="82">
        <v>0.12891789541535734</v>
      </c>
      <c r="FR125" s="98">
        <v>189</v>
      </c>
      <c r="FS125" s="82">
        <v>0.7767229688077919</v>
      </c>
    </row>
    <row r="126" spans="1:175" ht="15" outlineLevel="2">
      <c r="A126" s="336">
        <v>856</v>
      </c>
      <c r="B126" s="51" t="s">
        <v>297</v>
      </c>
      <c r="C126" s="320" t="s">
        <v>428</v>
      </c>
      <c r="D126" s="346">
        <v>3924</v>
      </c>
      <c r="E126" s="347">
        <v>3920</v>
      </c>
      <c r="F126" s="347">
        <v>3916</v>
      </c>
      <c r="G126" s="347">
        <v>3893</v>
      </c>
      <c r="H126" s="347">
        <v>3864</v>
      </c>
      <c r="I126" s="347">
        <v>3855</v>
      </c>
      <c r="J126" s="347">
        <v>3781</v>
      </c>
      <c r="K126" s="347">
        <v>3838</v>
      </c>
      <c r="L126" s="347">
        <v>3686</v>
      </c>
      <c r="M126" s="347">
        <v>3710</v>
      </c>
      <c r="N126" s="347">
        <v>3728</v>
      </c>
      <c r="O126" s="348">
        <v>3774</v>
      </c>
      <c r="P126" s="346">
        <v>3732</v>
      </c>
      <c r="Q126" s="347">
        <v>3718</v>
      </c>
      <c r="R126" s="349">
        <v>3707</v>
      </c>
      <c r="S126" s="347">
        <v>3708</v>
      </c>
      <c r="T126" s="347">
        <v>3771</v>
      </c>
      <c r="U126" s="347">
        <v>3775</v>
      </c>
      <c r="V126" s="347">
        <v>3765</v>
      </c>
      <c r="W126" s="347">
        <v>3778</v>
      </c>
      <c r="X126" s="347">
        <v>3771</v>
      </c>
      <c r="Y126" s="347">
        <v>3842</v>
      </c>
      <c r="Z126" s="347">
        <v>3866</v>
      </c>
      <c r="AA126" s="348">
        <v>3849</v>
      </c>
      <c r="AB126" s="346">
        <v>3862</v>
      </c>
      <c r="AC126" s="347">
        <v>3925</v>
      </c>
      <c r="AD126" s="347">
        <v>3907</v>
      </c>
      <c r="AE126" s="347">
        <v>3885</v>
      </c>
      <c r="AF126" s="347">
        <v>3877</v>
      </c>
      <c r="AG126" s="347">
        <v>3800</v>
      </c>
      <c r="AH126" s="347">
        <v>3785</v>
      </c>
      <c r="AI126" s="347">
        <v>3813</v>
      </c>
      <c r="AJ126" s="347">
        <v>3814</v>
      </c>
      <c r="AK126" s="347">
        <v>3879</v>
      </c>
      <c r="AL126" s="347">
        <v>3873</v>
      </c>
      <c r="AM126" s="348">
        <v>3875</v>
      </c>
      <c r="AN126" s="346">
        <v>3866</v>
      </c>
      <c r="AO126" s="347">
        <v>3880</v>
      </c>
      <c r="AP126" s="347">
        <v>3863</v>
      </c>
      <c r="AQ126" s="347">
        <v>3827</v>
      </c>
      <c r="AR126" s="347">
        <v>3872</v>
      </c>
      <c r="AS126" s="347">
        <v>3851</v>
      </c>
      <c r="AT126" s="347">
        <v>3865</v>
      </c>
      <c r="AU126" s="347">
        <v>3865</v>
      </c>
      <c r="AV126" s="347">
        <v>3835</v>
      </c>
      <c r="AW126" s="347">
        <v>3817</v>
      </c>
      <c r="AX126" s="347">
        <v>3800</v>
      </c>
      <c r="AY126" s="348">
        <v>3800</v>
      </c>
      <c r="AZ126" s="346">
        <v>3822</v>
      </c>
      <c r="BA126" s="347">
        <v>3871</v>
      </c>
      <c r="BB126" s="347">
        <v>3845</v>
      </c>
      <c r="BC126" s="347">
        <v>3848</v>
      </c>
      <c r="BD126" s="347">
        <v>3831</v>
      </c>
      <c r="BE126" s="347">
        <v>3825</v>
      </c>
      <c r="BF126" s="347">
        <v>3772</v>
      </c>
      <c r="BG126" s="347">
        <v>3669</v>
      </c>
      <c r="BH126" s="347">
        <v>3698</v>
      </c>
      <c r="BI126" s="347">
        <v>3604</v>
      </c>
      <c r="BJ126" s="347">
        <v>3612</v>
      </c>
      <c r="BK126" s="348">
        <v>3661</v>
      </c>
      <c r="BL126" s="346">
        <v>3660</v>
      </c>
      <c r="BM126" s="351">
        <v>3672</v>
      </c>
      <c r="BN126" s="351">
        <v>3671</v>
      </c>
      <c r="BO126" s="351">
        <v>3665</v>
      </c>
      <c r="BP126" s="351">
        <v>3663</v>
      </c>
      <c r="BQ126" s="351">
        <v>3608</v>
      </c>
      <c r="BR126" s="351">
        <v>3516</v>
      </c>
      <c r="BS126" s="351">
        <v>3438</v>
      </c>
      <c r="BT126" s="351">
        <v>3420</v>
      </c>
      <c r="BU126" s="351">
        <v>3437</v>
      </c>
      <c r="BV126" s="351">
        <v>3447</v>
      </c>
      <c r="BW126" s="348">
        <v>3452</v>
      </c>
      <c r="BX126" s="346">
        <v>3446</v>
      </c>
      <c r="BY126" s="351">
        <v>3403</v>
      </c>
      <c r="BZ126" s="351">
        <v>3367</v>
      </c>
      <c r="CA126" s="351">
        <v>3309</v>
      </c>
      <c r="CB126" s="351">
        <v>3290</v>
      </c>
      <c r="CC126" s="351">
        <v>3275</v>
      </c>
      <c r="CD126" s="351">
        <v>3268</v>
      </c>
      <c r="CE126" s="351">
        <v>3272</v>
      </c>
      <c r="CF126" s="351">
        <v>3244</v>
      </c>
      <c r="CG126" s="347">
        <v>3220</v>
      </c>
      <c r="CH126" s="347">
        <v>3196</v>
      </c>
      <c r="CI126" s="348">
        <v>3202</v>
      </c>
      <c r="CJ126" s="346">
        <v>3227</v>
      </c>
      <c r="CK126" s="347">
        <v>3244</v>
      </c>
      <c r="CL126" s="347">
        <v>3232</v>
      </c>
      <c r="CM126" s="347">
        <v>3221</v>
      </c>
      <c r="CN126" s="347">
        <v>3221</v>
      </c>
      <c r="CO126" s="347">
        <v>3263</v>
      </c>
      <c r="CP126" s="347">
        <v>3301</v>
      </c>
      <c r="CQ126" s="347">
        <v>3307</v>
      </c>
      <c r="CR126" s="347">
        <v>3238</v>
      </c>
      <c r="CS126" s="347">
        <v>3273</v>
      </c>
      <c r="CT126" s="347">
        <v>3256</v>
      </c>
      <c r="CU126" s="348">
        <v>3269</v>
      </c>
      <c r="CV126" s="346">
        <v>3270</v>
      </c>
      <c r="CW126" s="347">
        <v>3238</v>
      </c>
      <c r="CX126" s="347">
        <v>3180</v>
      </c>
      <c r="CY126" s="347">
        <v>3201</v>
      </c>
      <c r="CZ126" s="347">
        <v>3221</v>
      </c>
      <c r="DA126" s="347">
        <v>3215</v>
      </c>
      <c r="DB126" s="347">
        <v>3226</v>
      </c>
      <c r="DC126" s="347">
        <v>3215</v>
      </c>
      <c r="DD126" s="347">
        <v>3207</v>
      </c>
      <c r="DE126" s="347">
        <v>3199</v>
      </c>
      <c r="DF126" s="347">
        <v>3205</v>
      </c>
      <c r="DG126" s="348">
        <v>3204</v>
      </c>
      <c r="DH126" s="346">
        <v>3241</v>
      </c>
      <c r="DI126" s="347">
        <v>3246</v>
      </c>
      <c r="DJ126" s="347">
        <v>3228</v>
      </c>
      <c r="DK126" s="347">
        <v>3200</v>
      </c>
      <c r="DL126" s="347">
        <v>3181</v>
      </c>
      <c r="DM126" s="347">
        <v>3171</v>
      </c>
      <c r="DN126" s="347">
        <v>3133</v>
      </c>
      <c r="DO126" s="347">
        <v>3135</v>
      </c>
      <c r="DP126" s="347">
        <v>3113</v>
      </c>
      <c r="DQ126" s="347">
        <v>3097</v>
      </c>
      <c r="DR126" s="347">
        <v>3098</v>
      </c>
      <c r="DS126" s="350">
        <v>3105</v>
      </c>
      <c r="DT126" s="346">
        <v>3137</v>
      </c>
      <c r="DU126" s="347">
        <v>3187</v>
      </c>
      <c r="DV126" s="347">
        <v>3160</v>
      </c>
      <c r="DW126" s="347">
        <v>3183</v>
      </c>
      <c r="DX126" s="347">
        <v>3226</v>
      </c>
      <c r="DY126" s="347">
        <v>3235</v>
      </c>
      <c r="DZ126" s="347">
        <v>3205</v>
      </c>
      <c r="EA126" s="347">
        <v>3178</v>
      </c>
      <c r="EB126" s="347">
        <v>3172</v>
      </c>
      <c r="EC126" s="347">
        <v>3160</v>
      </c>
      <c r="ED126" s="347">
        <v>3144</v>
      </c>
      <c r="EE126" s="350">
        <v>3113</v>
      </c>
      <c r="EF126" s="346">
        <v>3113</v>
      </c>
      <c r="EG126" s="347">
        <v>3121</v>
      </c>
      <c r="EH126" s="347">
        <v>3077</v>
      </c>
      <c r="EI126" s="347">
        <v>3048</v>
      </c>
      <c r="EJ126" s="347">
        <v>3031</v>
      </c>
      <c r="EK126" s="347">
        <v>3028</v>
      </c>
      <c r="EL126" s="347">
        <v>3033</v>
      </c>
      <c r="EM126" s="347">
        <v>3044</v>
      </c>
      <c r="EN126" s="347">
        <v>3014</v>
      </c>
      <c r="EO126" s="347">
        <v>2989</v>
      </c>
      <c r="EP126" s="347">
        <v>2974</v>
      </c>
      <c r="EQ126" s="350">
        <v>2957</v>
      </c>
      <c r="ER126" s="346">
        <v>2978</v>
      </c>
      <c r="ES126" s="347">
        <v>2972</v>
      </c>
      <c r="ET126" s="347">
        <v>2962</v>
      </c>
      <c r="EU126" s="347">
        <v>2944</v>
      </c>
      <c r="EV126" s="347">
        <v>2935</v>
      </c>
      <c r="EW126" s="350">
        <v>2875</v>
      </c>
      <c r="EX126" s="350">
        <v>2989</v>
      </c>
      <c r="EY126" s="350">
        <v>2977</v>
      </c>
      <c r="EZ126" s="348">
        <v>2969</v>
      </c>
      <c r="FA126" s="348">
        <v>2988</v>
      </c>
      <c r="FB126" s="348">
        <v>2941</v>
      </c>
      <c r="FC126" s="348">
        <v>2967</v>
      </c>
      <c r="FD126" s="348">
        <v>2974</v>
      </c>
      <c r="FE126" s="348">
        <v>2936</v>
      </c>
      <c r="FF126" s="348">
        <v>2966</v>
      </c>
      <c r="FG126" s="348">
        <v>2947</v>
      </c>
      <c r="FH126" s="348">
        <v>2948</v>
      </c>
      <c r="FI126" s="348">
        <v>2924</v>
      </c>
      <c r="FJ126" s="348">
        <v>2940</v>
      </c>
      <c r="FK126" s="348">
        <v>2949</v>
      </c>
      <c r="FL126" s="348">
        <v>2930</v>
      </c>
      <c r="FM126" s="348"/>
      <c r="FN126" s="348"/>
      <c r="FO126" s="348"/>
      <c r="FP126" s="98">
        <v>-19</v>
      </c>
      <c r="FQ126" s="82">
        <v>-0.64846416382252559</v>
      </c>
      <c r="FR126" s="98">
        <v>-37</v>
      </c>
      <c r="FS126" s="82">
        <v>-1.2512681772066283</v>
      </c>
    </row>
    <row r="127" spans="1:175" ht="15" outlineLevel="2">
      <c r="A127" s="336">
        <v>861</v>
      </c>
      <c r="B127" s="51" t="s">
        <v>297</v>
      </c>
      <c r="C127" s="320" t="s">
        <v>429</v>
      </c>
      <c r="D127" s="346">
        <v>6639</v>
      </c>
      <c r="E127" s="347">
        <v>6668</v>
      </c>
      <c r="F127" s="347">
        <v>6695</v>
      </c>
      <c r="G127" s="347">
        <v>6647</v>
      </c>
      <c r="H127" s="347">
        <v>6675</v>
      </c>
      <c r="I127" s="347">
        <v>6767</v>
      </c>
      <c r="J127" s="347">
        <v>6742</v>
      </c>
      <c r="K127" s="347">
        <v>6684</v>
      </c>
      <c r="L127" s="347">
        <v>6700</v>
      </c>
      <c r="M127" s="347">
        <v>6698</v>
      </c>
      <c r="N127" s="347">
        <v>6667</v>
      </c>
      <c r="O127" s="348">
        <v>6668</v>
      </c>
      <c r="P127" s="346">
        <v>6659</v>
      </c>
      <c r="Q127" s="347">
        <v>6632</v>
      </c>
      <c r="R127" s="349">
        <v>6570</v>
      </c>
      <c r="S127" s="347">
        <v>6967</v>
      </c>
      <c r="T127" s="347">
        <v>7119</v>
      </c>
      <c r="U127" s="347">
        <v>7219</v>
      </c>
      <c r="V127" s="347">
        <v>7184</v>
      </c>
      <c r="W127" s="347">
        <v>7196</v>
      </c>
      <c r="X127" s="347">
        <v>7247</v>
      </c>
      <c r="Y127" s="347">
        <v>7305</v>
      </c>
      <c r="Z127" s="347">
        <v>7328</v>
      </c>
      <c r="AA127" s="348">
        <v>7260</v>
      </c>
      <c r="AB127" s="346">
        <v>7258</v>
      </c>
      <c r="AC127" s="347">
        <v>7345</v>
      </c>
      <c r="AD127" s="347">
        <v>7253</v>
      </c>
      <c r="AE127" s="347">
        <v>7213</v>
      </c>
      <c r="AF127" s="347">
        <v>7202</v>
      </c>
      <c r="AG127" s="347">
        <v>7035</v>
      </c>
      <c r="AH127" s="347">
        <v>7001</v>
      </c>
      <c r="AI127" s="347">
        <v>6888</v>
      </c>
      <c r="AJ127" s="347">
        <v>6839</v>
      </c>
      <c r="AK127" s="347">
        <v>6986</v>
      </c>
      <c r="AL127" s="347">
        <v>6970</v>
      </c>
      <c r="AM127" s="348">
        <v>7011</v>
      </c>
      <c r="AN127" s="346">
        <v>6977</v>
      </c>
      <c r="AO127" s="347">
        <v>6950</v>
      </c>
      <c r="AP127" s="347">
        <v>6917</v>
      </c>
      <c r="AQ127" s="347">
        <v>6865</v>
      </c>
      <c r="AR127" s="347">
        <v>7038</v>
      </c>
      <c r="AS127" s="347">
        <v>7043</v>
      </c>
      <c r="AT127" s="347">
        <v>7046</v>
      </c>
      <c r="AU127" s="347">
        <v>7098</v>
      </c>
      <c r="AV127" s="347">
        <v>7014</v>
      </c>
      <c r="AW127" s="347">
        <v>7032</v>
      </c>
      <c r="AX127" s="347">
        <v>7060</v>
      </c>
      <c r="AY127" s="348">
        <v>7027</v>
      </c>
      <c r="AZ127" s="346">
        <v>7111</v>
      </c>
      <c r="BA127" s="347">
        <v>7213</v>
      </c>
      <c r="BB127" s="347">
        <v>7117</v>
      </c>
      <c r="BC127" s="347">
        <v>7081</v>
      </c>
      <c r="BD127" s="347">
        <v>7028</v>
      </c>
      <c r="BE127" s="347">
        <v>6913</v>
      </c>
      <c r="BF127" s="347">
        <v>6896</v>
      </c>
      <c r="BG127" s="347">
        <v>6772</v>
      </c>
      <c r="BH127" s="347">
        <v>6789</v>
      </c>
      <c r="BI127" s="347">
        <v>6641</v>
      </c>
      <c r="BJ127" s="347">
        <v>6664</v>
      </c>
      <c r="BK127" s="348">
        <v>6712</v>
      </c>
      <c r="BL127" s="346">
        <v>6693</v>
      </c>
      <c r="BM127" s="351">
        <v>6731</v>
      </c>
      <c r="BN127" s="351">
        <v>6717</v>
      </c>
      <c r="BO127" s="351">
        <v>6687</v>
      </c>
      <c r="BP127" s="351">
        <v>6679</v>
      </c>
      <c r="BQ127" s="351">
        <v>6637</v>
      </c>
      <c r="BR127" s="351">
        <v>6324</v>
      </c>
      <c r="BS127" s="351">
        <v>6207</v>
      </c>
      <c r="BT127" s="351">
        <v>6191</v>
      </c>
      <c r="BU127" s="351">
        <v>6178</v>
      </c>
      <c r="BV127" s="351">
        <v>6158</v>
      </c>
      <c r="BW127" s="348">
        <v>6148</v>
      </c>
      <c r="BX127" s="346">
        <v>6189</v>
      </c>
      <c r="BY127" s="351">
        <v>6142</v>
      </c>
      <c r="BZ127" s="351">
        <v>6085</v>
      </c>
      <c r="CA127" s="351">
        <v>5993</v>
      </c>
      <c r="CB127" s="351">
        <v>5949</v>
      </c>
      <c r="CC127" s="351">
        <v>5850</v>
      </c>
      <c r="CD127" s="351">
        <v>5860</v>
      </c>
      <c r="CE127" s="351">
        <v>5866</v>
      </c>
      <c r="CF127" s="351">
        <v>5833</v>
      </c>
      <c r="CG127" s="347">
        <v>5755</v>
      </c>
      <c r="CH127" s="347">
        <v>5745</v>
      </c>
      <c r="CI127" s="348">
        <v>5711</v>
      </c>
      <c r="CJ127" s="346">
        <v>5667</v>
      </c>
      <c r="CK127" s="347">
        <v>5646</v>
      </c>
      <c r="CL127" s="347">
        <v>5633</v>
      </c>
      <c r="CM127" s="347">
        <v>5608</v>
      </c>
      <c r="CN127" s="347">
        <v>5599</v>
      </c>
      <c r="CO127" s="347">
        <v>5657</v>
      </c>
      <c r="CP127" s="347">
        <v>5719</v>
      </c>
      <c r="CQ127" s="347">
        <v>5679</v>
      </c>
      <c r="CR127" s="347">
        <v>5689</v>
      </c>
      <c r="CS127" s="347">
        <v>5769</v>
      </c>
      <c r="CT127" s="347">
        <v>5837</v>
      </c>
      <c r="CU127" s="348">
        <v>5885</v>
      </c>
      <c r="CV127" s="346">
        <v>5888</v>
      </c>
      <c r="CW127" s="347">
        <v>5851</v>
      </c>
      <c r="CX127" s="347">
        <v>5858</v>
      </c>
      <c r="CY127" s="347">
        <v>5786</v>
      </c>
      <c r="CZ127" s="347">
        <v>5780</v>
      </c>
      <c r="DA127" s="347">
        <v>5788</v>
      </c>
      <c r="DB127" s="347">
        <v>5744</v>
      </c>
      <c r="DC127" s="347">
        <v>5687</v>
      </c>
      <c r="DD127" s="347">
        <v>5700</v>
      </c>
      <c r="DE127" s="347">
        <v>5673</v>
      </c>
      <c r="DF127" s="347">
        <v>5647</v>
      </c>
      <c r="DG127" s="348">
        <v>5627</v>
      </c>
      <c r="DH127" s="346">
        <v>5625</v>
      </c>
      <c r="DI127" s="347">
        <v>5575</v>
      </c>
      <c r="DJ127" s="347">
        <v>5669</v>
      </c>
      <c r="DK127" s="347">
        <v>5604</v>
      </c>
      <c r="DL127" s="347">
        <v>5679</v>
      </c>
      <c r="DM127" s="347">
        <v>5615</v>
      </c>
      <c r="DN127" s="347">
        <v>5543</v>
      </c>
      <c r="DO127" s="347">
        <v>5568</v>
      </c>
      <c r="DP127" s="347">
        <v>5552</v>
      </c>
      <c r="DQ127" s="347">
        <v>5537</v>
      </c>
      <c r="DR127" s="347">
        <v>5531</v>
      </c>
      <c r="DS127" s="350">
        <v>5570</v>
      </c>
      <c r="DT127" s="346">
        <v>5623</v>
      </c>
      <c r="DU127" s="347">
        <v>5788</v>
      </c>
      <c r="DV127" s="347">
        <v>5807</v>
      </c>
      <c r="DW127" s="347">
        <v>5870</v>
      </c>
      <c r="DX127" s="347">
        <v>5963</v>
      </c>
      <c r="DY127" s="347">
        <v>5988</v>
      </c>
      <c r="DZ127" s="347">
        <v>5976</v>
      </c>
      <c r="EA127" s="347">
        <v>5865</v>
      </c>
      <c r="EB127" s="347">
        <v>5919</v>
      </c>
      <c r="EC127" s="347">
        <v>5911</v>
      </c>
      <c r="ED127" s="347">
        <v>5849</v>
      </c>
      <c r="EE127" s="350">
        <v>5814</v>
      </c>
      <c r="EF127" s="346">
        <v>5819</v>
      </c>
      <c r="EG127" s="347">
        <v>5816</v>
      </c>
      <c r="EH127" s="347">
        <v>5778</v>
      </c>
      <c r="EI127" s="347">
        <v>5755</v>
      </c>
      <c r="EJ127" s="347">
        <v>5691</v>
      </c>
      <c r="EK127" s="347">
        <v>5693</v>
      </c>
      <c r="EL127" s="347">
        <v>5704</v>
      </c>
      <c r="EM127" s="347">
        <v>5704</v>
      </c>
      <c r="EN127" s="347">
        <v>5747</v>
      </c>
      <c r="EO127" s="347">
        <v>5702</v>
      </c>
      <c r="EP127" s="347">
        <v>5644</v>
      </c>
      <c r="EQ127" s="350">
        <v>5603</v>
      </c>
      <c r="ER127" s="346">
        <v>5624</v>
      </c>
      <c r="ES127" s="347">
        <v>5645</v>
      </c>
      <c r="ET127" s="347">
        <v>5653</v>
      </c>
      <c r="EU127" s="347">
        <v>5607</v>
      </c>
      <c r="EV127" s="347">
        <v>5594</v>
      </c>
      <c r="EW127" s="350">
        <v>5508</v>
      </c>
      <c r="EX127" s="350">
        <v>5872</v>
      </c>
      <c r="EY127" s="350">
        <v>5841</v>
      </c>
      <c r="EZ127" s="348">
        <v>5837</v>
      </c>
      <c r="FA127" s="348">
        <v>5896</v>
      </c>
      <c r="FB127" s="348">
        <v>5908</v>
      </c>
      <c r="FC127" s="348">
        <v>5920</v>
      </c>
      <c r="FD127" s="348">
        <v>5998</v>
      </c>
      <c r="FE127" s="348">
        <v>5975</v>
      </c>
      <c r="FF127" s="348">
        <v>5937</v>
      </c>
      <c r="FG127" s="348">
        <v>5927</v>
      </c>
      <c r="FH127" s="348">
        <v>5883</v>
      </c>
      <c r="FI127" s="348">
        <v>5840</v>
      </c>
      <c r="FJ127" s="348">
        <v>5808</v>
      </c>
      <c r="FK127" s="348">
        <v>5811</v>
      </c>
      <c r="FL127" s="348">
        <v>5813</v>
      </c>
      <c r="FM127" s="348"/>
      <c r="FN127" s="348"/>
      <c r="FO127" s="348"/>
      <c r="FP127" s="98">
        <v>2</v>
      </c>
      <c r="FQ127" s="82">
        <v>3.4405642525374161E-2</v>
      </c>
      <c r="FR127" s="98">
        <v>-107</v>
      </c>
      <c r="FS127" s="82">
        <v>-1.9096912368374086</v>
      </c>
    </row>
    <row r="128" spans="1:175" ht="23.25" customHeight="1" outlineLevel="1">
      <c r="A128" s="44" t="s">
        <v>6194</v>
      </c>
      <c r="B128" s="41"/>
      <c r="C128" s="45" t="s">
        <v>6195</v>
      </c>
      <c r="D128" s="46">
        <v>872690</v>
      </c>
      <c r="E128" s="47">
        <v>879367</v>
      </c>
      <c r="F128" s="47">
        <v>878061</v>
      </c>
      <c r="G128" s="47">
        <v>889697</v>
      </c>
      <c r="H128" s="47">
        <v>888362</v>
      </c>
      <c r="I128" s="47">
        <v>900081</v>
      </c>
      <c r="J128" s="47">
        <v>888267</v>
      </c>
      <c r="K128" s="47">
        <v>897080</v>
      </c>
      <c r="L128" s="47">
        <v>871226</v>
      </c>
      <c r="M128" s="47">
        <v>874312</v>
      </c>
      <c r="N128" s="47">
        <v>867883</v>
      </c>
      <c r="O128" s="48">
        <v>880356</v>
      </c>
      <c r="P128" s="46">
        <v>877670</v>
      </c>
      <c r="Q128" s="47">
        <v>867130</v>
      </c>
      <c r="R128" s="49">
        <v>860325</v>
      </c>
      <c r="S128" s="47">
        <v>850390</v>
      </c>
      <c r="T128" s="47">
        <v>850829</v>
      </c>
      <c r="U128" s="47">
        <v>851372</v>
      </c>
      <c r="V128" s="47">
        <v>847746</v>
      </c>
      <c r="W128" s="47">
        <v>844725</v>
      </c>
      <c r="X128" s="47">
        <v>841139</v>
      </c>
      <c r="Y128" s="47">
        <v>838726</v>
      </c>
      <c r="Z128" s="47">
        <v>840281</v>
      </c>
      <c r="AA128" s="48">
        <v>827642</v>
      </c>
      <c r="AB128" s="46">
        <v>829293</v>
      </c>
      <c r="AC128" s="47">
        <v>839173</v>
      </c>
      <c r="AD128" s="47">
        <v>843314</v>
      </c>
      <c r="AE128" s="47">
        <v>849891</v>
      </c>
      <c r="AF128" s="47">
        <v>837308</v>
      </c>
      <c r="AG128" s="47">
        <v>838151</v>
      </c>
      <c r="AH128" s="47">
        <v>849905</v>
      </c>
      <c r="AI128" s="47">
        <v>842229</v>
      </c>
      <c r="AJ128" s="47">
        <v>840838</v>
      </c>
      <c r="AK128" s="47">
        <v>838692</v>
      </c>
      <c r="AL128" s="47">
        <v>842141</v>
      </c>
      <c r="AM128" s="48">
        <v>841036</v>
      </c>
      <c r="AN128" s="46">
        <v>850139</v>
      </c>
      <c r="AO128" s="47">
        <v>847617</v>
      </c>
      <c r="AP128" s="47">
        <v>844588</v>
      </c>
      <c r="AQ128" s="47">
        <v>844763</v>
      </c>
      <c r="AR128" s="47">
        <v>851849</v>
      </c>
      <c r="AS128" s="47">
        <v>848199</v>
      </c>
      <c r="AT128" s="47">
        <v>849656</v>
      </c>
      <c r="AU128" s="47">
        <v>849644</v>
      </c>
      <c r="AV128" s="47">
        <v>838829</v>
      </c>
      <c r="AW128" s="47">
        <v>841889</v>
      </c>
      <c r="AX128" s="47">
        <v>840474</v>
      </c>
      <c r="AY128" s="48">
        <v>842228</v>
      </c>
      <c r="AZ128" s="46">
        <v>850625</v>
      </c>
      <c r="BA128" s="47">
        <v>855651</v>
      </c>
      <c r="BB128" s="47">
        <v>856066</v>
      </c>
      <c r="BC128" s="47">
        <v>853624</v>
      </c>
      <c r="BD128" s="47">
        <v>853091</v>
      </c>
      <c r="BE128" s="47">
        <v>845590</v>
      </c>
      <c r="BF128" s="47">
        <v>842766</v>
      </c>
      <c r="BG128" s="47">
        <v>823967</v>
      </c>
      <c r="BH128" s="47">
        <v>834910</v>
      </c>
      <c r="BI128" s="47">
        <v>825164</v>
      </c>
      <c r="BJ128" s="47">
        <v>840239</v>
      </c>
      <c r="BK128" s="48">
        <v>855163</v>
      </c>
      <c r="BL128" s="46">
        <v>864535</v>
      </c>
      <c r="BM128" s="113">
        <v>882467</v>
      </c>
      <c r="BN128" s="113">
        <v>874898</v>
      </c>
      <c r="BO128" s="113">
        <v>869377</v>
      </c>
      <c r="BP128" s="113">
        <v>872269</v>
      </c>
      <c r="BQ128" s="113">
        <v>870709</v>
      </c>
      <c r="BR128" s="113">
        <v>856071</v>
      </c>
      <c r="BS128" s="113">
        <v>848408</v>
      </c>
      <c r="BT128" s="113">
        <v>852185</v>
      </c>
      <c r="BU128" s="113">
        <v>850766</v>
      </c>
      <c r="BV128" s="113">
        <v>850530</v>
      </c>
      <c r="BW128" s="48">
        <v>857524</v>
      </c>
      <c r="BX128" s="46">
        <v>859170</v>
      </c>
      <c r="BY128" s="113">
        <v>852491</v>
      </c>
      <c r="BZ128" s="113">
        <v>828745</v>
      </c>
      <c r="CA128" s="113">
        <v>811517</v>
      </c>
      <c r="CB128" s="113">
        <v>819202</v>
      </c>
      <c r="CC128" s="113">
        <v>810767</v>
      </c>
      <c r="CD128" s="113">
        <v>800221</v>
      </c>
      <c r="CE128" s="113">
        <v>802541</v>
      </c>
      <c r="CF128" s="113">
        <v>806685</v>
      </c>
      <c r="CG128" s="47">
        <v>795345</v>
      </c>
      <c r="CH128" s="47">
        <v>787984</v>
      </c>
      <c r="CI128" s="48">
        <v>779169</v>
      </c>
      <c r="CJ128" s="46">
        <v>774343</v>
      </c>
      <c r="CK128" s="47">
        <v>771996</v>
      </c>
      <c r="CL128" s="47">
        <v>766015</v>
      </c>
      <c r="CM128" s="47">
        <v>762117</v>
      </c>
      <c r="CN128" s="47">
        <v>760349</v>
      </c>
      <c r="CO128" s="47">
        <v>781864</v>
      </c>
      <c r="CP128" s="47">
        <v>795412</v>
      </c>
      <c r="CQ128" s="47">
        <v>800611</v>
      </c>
      <c r="CR128" s="47">
        <v>810016</v>
      </c>
      <c r="CS128" s="47">
        <v>822091</v>
      </c>
      <c r="CT128" s="47">
        <v>827122</v>
      </c>
      <c r="CU128" s="48">
        <v>827836</v>
      </c>
      <c r="CV128" s="46">
        <v>831723</v>
      </c>
      <c r="CW128" s="47">
        <v>836356</v>
      </c>
      <c r="CX128" s="47">
        <v>832519</v>
      </c>
      <c r="CY128" s="47">
        <v>829085</v>
      </c>
      <c r="CZ128" s="47">
        <v>828775</v>
      </c>
      <c r="DA128" s="47">
        <v>827592</v>
      </c>
      <c r="DB128" s="47">
        <v>826378</v>
      </c>
      <c r="DC128" s="47">
        <v>825696</v>
      </c>
      <c r="DD128" s="47">
        <v>821667</v>
      </c>
      <c r="DE128" s="47">
        <v>825145</v>
      </c>
      <c r="DF128" s="47">
        <v>822518</v>
      </c>
      <c r="DG128" s="48">
        <v>826277</v>
      </c>
      <c r="DH128" s="46">
        <v>828059</v>
      </c>
      <c r="DI128" s="47">
        <v>833713</v>
      </c>
      <c r="DJ128" s="47">
        <v>836157</v>
      </c>
      <c r="DK128" s="47">
        <v>828528</v>
      </c>
      <c r="DL128" s="47">
        <v>825575</v>
      </c>
      <c r="DM128" s="47">
        <v>819218</v>
      </c>
      <c r="DN128" s="47">
        <v>813099</v>
      </c>
      <c r="DO128" s="47">
        <v>813285</v>
      </c>
      <c r="DP128" s="47">
        <v>810998</v>
      </c>
      <c r="DQ128" s="47">
        <v>805331</v>
      </c>
      <c r="DR128" s="47">
        <v>801744</v>
      </c>
      <c r="DS128" s="50">
        <v>800149</v>
      </c>
      <c r="DT128" s="46">
        <v>800520</v>
      </c>
      <c r="DU128" s="47">
        <v>886195</v>
      </c>
      <c r="DV128" s="47">
        <v>899012</v>
      </c>
      <c r="DW128" s="47">
        <v>935174</v>
      </c>
      <c r="DX128" s="47">
        <v>969920</v>
      </c>
      <c r="DY128" s="47">
        <v>982462</v>
      </c>
      <c r="DZ128" s="47">
        <v>979419</v>
      </c>
      <c r="EA128" s="47">
        <v>939143</v>
      </c>
      <c r="EB128" s="47">
        <v>940627</v>
      </c>
      <c r="EC128" s="47">
        <v>927066</v>
      </c>
      <c r="ED128" s="47">
        <v>915601</v>
      </c>
      <c r="EE128" s="50">
        <v>901425</v>
      </c>
      <c r="EF128" s="46">
        <v>895609</v>
      </c>
      <c r="EG128" s="47">
        <v>888339</v>
      </c>
      <c r="EH128" s="47">
        <v>874914</v>
      </c>
      <c r="EI128" s="47">
        <v>867752</v>
      </c>
      <c r="EJ128" s="47">
        <v>862945</v>
      </c>
      <c r="EK128" s="47">
        <v>861669</v>
      </c>
      <c r="EL128" s="47">
        <v>856619</v>
      </c>
      <c r="EM128" s="47">
        <v>851515</v>
      </c>
      <c r="EN128" s="47">
        <v>917084</v>
      </c>
      <c r="EO128" s="47">
        <v>912765</v>
      </c>
      <c r="EP128" s="47">
        <v>909730</v>
      </c>
      <c r="EQ128" s="50">
        <v>912411</v>
      </c>
      <c r="ER128" s="46">
        <v>910451</v>
      </c>
      <c r="ES128" s="47">
        <v>923722</v>
      </c>
      <c r="ET128" s="47">
        <v>989393</v>
      </c>
      <c r="EU128" s="47">
        <v>992935</v>
      </c>
      <c r="EV128" s="47">
        <v>1010627</v>
      </c>
      <c r="EW128" s="50">
        <v>1011514</v>
      </c>
      <c r="EX128" s="50">
        <v>1057085</v>
      </c>
      <c r="EY128" s="50">
        <v>1059746</v>
      </c>
      <c r="EZ128" s="48">
        <v>1058780</v>
      </c>
      <c r="FA128" s="48">
        <v>1058711</v>
      </c>
      <c r="FB128" s="48">
        <v>1057006</v>
      </c>
      <c r="FC128" s="48">
        <v>1067292</v>
      </c>
      <c r="FD128" s="48">
        <v>1087888</v>
      </c>
      <c r="FE128" s="48">
        <v>1101514</v>
      </c>
      <c r="FF128" s="48">
        <v>1105567</v>
      </c>
      <c r="FG128" s="48">
        <v>1102582</v>
      </c>
      <c r="FH128" s="48">
        <v>1109863</v>
      </c>
      <c r="FI128" s="48">
        <v>1111380</v>
      </c>
      <c r="FJ128" s="48">
        <v>1117252</v>
      </c>
      <c r="FK128" s="48">
        <v>1126495</v>
      </c>
      <c r="FL128" s="48">
        <v>1130740</v>
      </c>
      <c r="FM128" s="48"/>
      <c r="FN128" s="48"/>
      <c r="FO128" s="48"/>
      <c r="FP128" s="98">
        <v>4245</v>
      </c>
      <c r="FQ128" s="82">
        <v>0.37541786794488563</v>
      </c>
      <c r="FR128" s="98">
        <v>63448</v>
      </c>
      <c r="FS128" s="82">
        <v>6.9538837212615805</v>
      </c>
    </row>
    <row r="129" spans="1:175" ht="15" customHeight="1" outlineLevel="2">
      <c r="A129" s="336">
        <v>1</v>
      </c>
      <c r="B129" s="51" t="s">
        <v>6194</v>
      </c>
      <c r="C129" s="320" t="s">
        <v>430</v>
      </c>
      <c r="D129" s="346">
        <v>633190</v>
      </c>
      <c r="E129" s="347">
        <v>639699</v>
      </c>
      <c r="F129" s="347">
        <v>638040</v>
      </c>
      <c r="G129" s="347">
        <v>651236</v>
      </c>
      <c r="H129" s="347">
        <v>649426</v>
      </c>
      <c r="I129" s="347">
        <v>656136</v>
      </c>
      <c r="J129" s="347">
        <v>650584</v>
      </c>
      <c r="K129" s="347">
        <v>655903</v>
      </c>
      <c r="L129" s="347">
        <v>635282</v>
      </c>
      <c r="M129" s="347">
        <v>638140</v>
      </c>
      <c r="N129" s="347">
        <v>632869</v>
      </c>
      <c r="O129" s="348">
        <v>644077</v>
      </c>
      <c r="P129" s="346">
        <v>640721</v>
      </c>
      <c r="Q129" s="347">
        <v>631127</v>
      </c>
      <c r="R129" s="349">
        <v>623747</v>
      </c>
      <c r="S129" s="347">
        <v>612531</v>
      </c>
      <c r="T129" s="347">
        <v>609237</v>
      </c>
      <c r="U129" s="347">
        <v>605825</v>
      </c>
      <c r="V129" s="347">
        <v>601234</v>
      </c>
      <c r="W129" s="347">
        <v>597667</v>
      </c>
      <c r="X129" s="347">
        <v>593684</v>
      </c>
      <c r="Y129" s="347">
        <v>589676</v>
      </c>
      <c r="Z129" s="347">
        <v>589828</v>
      </c>
      <c r="AA129" s="348">
        <v>581390</v>
      </c>
      <c r="AB129" s="346">
        <v>580741</v>
      </c>
      <c r="AC129" s="347">
        <v>586253</v>
      </c>
      <c r="AD129" s="347">
        <v>590260</v>
      </c>
      <c r="AE129" s="347">
        <v>597787</v>
      </c>
      <c r="AF129" s="347">
        <v>586060</v>
      </c>
      <c r="AG129" s="347">
        <v>592474</v>
      </c>
      <c r="AH129" s="347">
        <v>606102</v>
      </c>
      <c r="AI129" s="347">
        <v>602055</v>
      </c>
      <c r="AJ129" s="347">
        <v>603118</v>
      </c>
      <c r="AK129" s="347">
        <v>597499</v>
      </c>
      <c r="AL129" s="347">
        <v>601450</v>
      </c>
      <c r="AM129" s="348">
        <v>598359</v>
      </c>
      <c r="AN129" s="346">
        <v>609666</v>
      </c>
      <c r="AO129" s="347">
        <v>608686</v>
      </c>
      <c r="AP129" s="347">
        <v>606137</v>
      </c>
      <c r="AQ129" s="347">
        <v>608091</v>
      </c>
      <c r="AR129" s="347">
        <v>607366</v>
      </c>
      <c r="AS129" s="347">
        <v>604575</v>
      </c>
      <c r="AT129" s="347">
        <v>606514</v>
      </c>
      <c r="AU129" s="347">
        <v>605477</v>
      </c>
      <c r="AV129" s="347">
        <v>597954</v>
      </c>
      <c r="AW129" s="347">
        <v>600947</v>
      </c>
      <c r="AX129" s="347">
        <v>600086</v>
      </c>
      <c r="AY129" s="348">
        <v>601622</v>
      </c>
      <c r="AZ129" s="346">
        <v>609169</v>
      </c>
      <c r="BA129" s="347">
        <v>608868</v>
      </c>
      <c r="BB129" s="347">
        <v>613097</v>
      </c>
      <c r="BC129" s="347">
        <v>611223</v>
      </c>
      <c r="BD129" s="347">
        <v>611439</v>
      </c>
      <c r="BE129" s="347">
        <v>606011</v>
      </c>
      <c r="BF129" s="347">
        <v>604170</v>
      </c>
      <c r="BG129" s="347">
        <v>589778</v>
      </c>
      <c r="BH129" s="347">
        <v>597271</v>
      </c>
      <c r="BI129" s="347">
        <v>591162</v>
      </c>
      <c r="BJ129" s="347">
        <v>605112</v>
      </c>
      <c r="BK129" s="348">
        <v>617069</v>
      </c>
      <c r="BL129" s="346">
        <v>625686</v>
      </c>
      <c r="BM129" s="351">
        <v>639651</v>
      </c>
      <c r="BN129" s="351">
        <v>633455</v>
      </c>
      <c r="BO129" s="351">
        <v>628159</v>
      </c>
      <c r="BP129" s="351">
        <v>630953</v>
      </c>
      <c r="BQ129" s="351">
        <v>630004</v>
      </c>
      <c r="BR129" s="351">
        <v>620153</v>
      </c>
      <c r="BS129" s="351">
        <v>615291</v>
      </c>
      <c r="BT129" s="351">
        <v>619932</v>
      </c>
      <c r="BU129" s="351">
        <v>619114</v>
      </c>
      <c r="BV129" s="351">
        <v>619385</v>
      </c>
      <c r="BW129" s="348">
        <v>624862</v>
      </c>
      <c r="BX129" s="346">
        <v>624792</v>
      </c>
      <c r="BY129" s="351">
        <v>618725</v>
      </c>
      <c r="BZ129" s="351">
        <v>600017</v>
      </c>
      <c r="CA129" s="351">
        <v>587217</v>
      </c>
      <c r="CB129" s="351">
        <v>597418</v>
      </c>
      <c r="CC129" s="351">
        <v>592887</v>
      </c>
      <c r="CD129" s="351">
        <v>583571</v>
      </c>
      <c r="CE129" s="351">
        <v>580615</v>
      </c>
      <c r="CF129" s="351">
        <v>585426</v>
      </c>
      <c r="CG129" s="347">
        <v>575475</v>
      </c>
      <c r="CH129" s="347">
        <v>568365</v>
      </c>
      <c r="CI129" s="348">
        <v>561292</v>
      </c>
      <c r="CJ129" s="346">
        <v>557603</v>
      </c>
      <c r="CK129" s="347">
        <v>554997</v>
      </c>
      <c r="CL129" s="347">
        <v>550958</v>
      </c>
      <c r="CM129" s="347">
        <v>547904</v>
      </c>
      <c r="CN129" s="347">
        <v>546274</v>
      </c>
      <c r="CO129" s="347">
        <v>566439</v>
      </c>
      <c r="CP129" s="347">
        <v>578214</v>
      </c>
      <c r="CQ129" s="347">
        <v>582048</v>
      </c>
      <c r="CR129" s="347">
        <v>590530</v>
      </c>
      <c r="CS129" s="347">
        <v>601030</v>
      </c>
      <c r="CT129" s="347">
        <v>603529</v>
      </c>
      <c r="CU129" s="348">
        <v>602822</v>
      </c>
      <c r="CV129" s="346">
        <v>607194</v>
      </c>
      <c r="CW129" s="347">
        <v>610348</v>
      </c>
      <c r="CX129" s="347">
        <v>607567</v>
      </c>
      <c r="CY129" s="347">
        <v>604405</v>
      </c>
      <c r="CZ129" s="347">
        <v>605142</v>
      </c>
      <c r="DA129" s="347">
        <v>605446</v>
      </c>
      <c r="DB129" s="347">
        <v>605204</v>
      </c>
      <c r="DC129" s="347">
        <v>604611</v>
      </c>
      <c r="DD129" s="347">
        <v>601383</v>
      </c>
      <c r="DE129" s="347">
        <v>605836</v>
      </c>
      <c r="DF129" s="347">
        <v>603932</v>
      </c>
      <c r="DG129" s="348">
        <v>607975</v>
      </c>
      <c r="DH129" s="346">
        <v>609030</v>
      </c>
      <c r="DI129" s="347">
        <v>613432</v>
      </c>
      <c r="DJ129" s="347">
        <v>615931</v>
      </c>
      <c r="DK129" s="347">
        <v>609723</v>
      </c>
      <c r="DL129" s="347">
        <v>608081</v>
      </c>
      <c r="DM129" s="347">
        <v>603224</v>
      </c>
      <c r="DN129" s="347">
        <v>598452</v>
      </c>
      <c r="DO129" s="347">
        <v>598850</v>
      </c>
      <c r="DP129" s="347">
        <v>596268</v>
      </c>
      <c r="DQ129" s="347">
        <v>592631</v>
      </c>
      <c r="DR129" s="347">
        <v>590094</v>
      </c>
      <c r="DS129" s="350">
        <v>586522</v>
      </c>
      <c r="DT129" s="346">
        <v>586134</v>
      </c>
      <c r="DU129" s="347">
        <v>652731</v>
      </c>
      <c r="DV129" s="347">
        <v>662461</v>
      </c>
      <c r="DW129" s="347">
        <v>695588</v>
      </c>
      <c r="DX129" s="347">
        <v>722410</v>
      </c>
      <c r="DY129" s="347">
        <v>731442</v>
      </c>
      <c r="DZ129" s="347">
        <v>728314</v>
      </c>
      <c r="EA129" s="347">
        <v>697139</v>
      </c>
      <c r="EB129" s="347">
        <v>697877</v>
      </c>
      <c r="EC129" s="347">
        <v>687715</v>
      </c>
      <c r="ED129" s="347">
        <v>679218</v>
      </c>
      <c r="EE129" s="350">
        <v>668057</v>
      </c>
      <c r="EF129" s="346">
        <v>663663</v>
      </c>
      <c r="EG129" s="347">
        <v>657734</v>
      </c>
      <c r="EH129" s="347">
        <v>647345</v>
      </c>
      <c r="EI129" s="347">
        <v>641060</v>
      </c>
      <c r="EJ129" s="347">
        <v>636491</v>
      </c>
      <c r="EK129" s="347">
        <v>634603</v>
      </c>
      <c r="EL129" s="347">
        <v>629798</v>
      </c>
      <c r="EM129" s="347">
        <v>624597</v>
      </c>
      <c r="EN129" s="347">
        <v>670829</v>
      </c>
      <c r="EO129" s="347">
        <v>665997</v>
      </c>
      <c r="EP129" s="347">
        <v>662414</v>
      </c>
      <c r="EQ129" s="350">
        <v>663159</v>
      </c>
      <c r="ER129" s="346">
        <v>661397</v>
      </c>
      <c r="ES129" s="347">
        <v>669690</v>
      </c>
      <c r="ET129" s="347">
        <v>714967</v>
      </c>
      <c r="EU129" s="347">
        <v>715962</v>
      </c>
      <c r="EV129" s="347">
        <v>728138</v>
      </c>
      <c r="EW129" s="350">
        <v>727817</v>
      </c>
      <c r="EX129" s="350">
        <v>758813</v>
      </c>
      <c r="EY129" s="350">
        <v>758765</v>
      </c>
      <c r="EZ129" s="348">
        <v>756462</v>
      </c>
      <c r="FA129" s="348">
        <v>755028</v>
      </c>
      <c r="FB129" s="348">
        <v>752801</v>
      </c>
      <c r="FC129" s="348">
        <v>758281</v>
      </c>
      <c r="FD129" s="348">
        <v>772560</v>
      </c>
      <c r="FE129" s="348">
        <v>781913</v>
      </c>
      <c r="FF129" s="348">
        <v>786571</v>
      </c>
      <c r="FG129" s="348">
        <v>784133</v>
      </c>
      <c r="FH129" s="348">
        <v>788458</v>
      </c>
      <c r="FI129" s="348">
        <v>788503</v>
      </c>
      <c r="FJ129" s="348">
        <v>792235</v>
      </c>
      <c r="FK129" s="348">
        <v>798239</v>
      </c>
      <c r="FL129" s="348">
        <v>799228</v>
      </c>
      <c r="FM129" s="348"/>
      <c r="FN129" s="348"/>
      <c r="FO129" s="348"/>
      <c r="FP129" s="98">
        <v>989</v>
      </c>
      <c r="FQ129" s="82">
        <v>0.12374441335889133</v>
      </c>
      <c r="FR129" s="98">
        <v>40947</v>
      </c>
      <c r="FS129" s="82">
        <v>6.1745373281520726</v>
      </c>
    </row>
    <row r="130" spans="1:175" ht="15" customHeight="1" outlineLevel="2">
      <c r="A130" s="336">
        <v>79</v>
      </c>
      <c r="B130" s="51" t="s">
        <v>6194</v>
      </c>
      <c r="C130" s="320" t="s">
        <v>431</v>
      </c>
      <c r="D130" s="346">
        <v>18309</v>
      </c>
      <c r="E130" s="347">
        <v>18347</v>
      </c>
      <c r="F130" s="347">
        <v>18210</v>
      </c>
      <c r="G130" s="347">
        <v>18466</v>
      </c>
      <c r="H130" s="347">
        <v>18284</v>
      </c>
      <c r="I130" s="347">
        <v>18501</v>
      </c>
      <c r="J130" s="347">
        <v>18276</v>
      </c>
      <c r="K130" s="347">
        <v>18339</v>
      </c>
      <c r="L130" s="347">
        <v>18338</v>
      </c>
      <c r="M130" s="347">
        <v>18286</v>
      </c>
      <c r="N130" s="347">
        <v>18123</v>
      </c>
      <c r="O130" s="348">
        <v>18201</v>
      </c>
      <c r="P130" s="346">
        <v>18207</v>
      </c>
      <c r="Q130" s="347">
        <v>18211</v>
      </c>
      <c r="R130" s="349">
        <v>18271</v>
      </c>
      <c r="S130" s="347">
        <v>18254</v>
      </c>
      <c r="T130" s="347">
        <v>18225</v>
      </c>
      <c r="U130" s="347">
        <v>18368</v>
      </c>
      <c r="V130" s="347">
        <v>18441</v>
      </c>
      <c r="W130" s="347">
        <v>18512</v>
      </c>
      <c r="X130" s="347">
        <v>18373</v>
      </c>
      <c r="Y130" s="347">
        <v>18538</v>
      </c>
      <c r="Z130" s="347">
        <v>18653</v>
      </c>
      <c r="AA130" s="348">
        <v>18494</v>
      </c>
      <c r="AB130" s="346">
        <v>18459</v>
      </c>
      <c r="AC130" s="347">
        <v>18750</v>
      </c>
      <c r="AD130" s="347">
        <v>18725</v>
      </c>
      <c r="AE130" s="347">
        <v>18687</v>
      </c>
      <c r="AF130" s="347">
        <v>18509</v>
      </c>
      <c r="AG130" s="347">
        <v>18254</v>
      </c>
      <c r="AH130" s="347">
        <v>18139</v>
      </c>
      <c r="AI130" s="347">
        <v>18008</v>
      </c>
      <c r="AJ130" s="347">
        <v>17909</v>
      </c>
      <c r="AK130" s="347">
        <v>18029</v>
      </c>
      <c r="AL130" s="347">
        <v>17968</v>
      </c>
      <c r="AM130" s="348">
        <v>18245</v>
      </c>
      <c r="AN130" s="346">
        <v>18119</v>
      </c>
      <c r="AO130" s="347">
        <v>17988</v>
      </c>
      <c r="AP130" s="347">
        <v>17954</v>
      </c>
      <c r="AQ130" s="347">
        <v>17823</v>
      </c>
      <c r="AR130" s="347">
        <v>18282</v>
      </c>
      <c r="AS130" s="347">
        <v>18190</v>
      </c>
      <c r="AT130" s="347">
        <v>18259</v>
      </c>
      <c r="AU130" s="347">
        <v>18265</v>
      </c>
      <c r="AV130" s="347">
        <v>18122</v>
      </c>
      <c r="AW130" s="347">
        <v>18144</v>
      </c>
      <c r="AX130" s="347">
        <v>18102</v>
      </c>
      <c r="AY130" s="348">
        <v>18064</v>
      </c>
      <c r="AZ130" s="346">
        <v>18061</v>
      </c>
      <c r="BA130" s="347">
        <v>18196</v>
      </c>
      <c r="BB130" s="347">
        <v>17993</v>
      </c>
      <c r="BC130" s="347">
        <v>17969</v>
      </c>
      <c r="BD130" s="347">
        <v>18008</v>
      </c>
      <c r="BE130" s="347">
        <v>17851</v>
      </c>
      <c r="BF130" s="347">
        <v>17843</v>
      </c>
      <c r="BG130" s="347">
        <v>17561</v>
      </c>
      <c r="BH130" s="347">
        <v>17739</v>
      </c>
      <c r="BI130" s="347">
        <v>17588</v>
      </c>
      <c r="BJ130" s="347">
        <v>17679</v>
      </c>
      <c r="BK130" s="348">
        <v>17880</v>
      </c>
      <c r="BL130" s="346">
        <v>17950</v>
      </c>
      <c r="BM130" s="351">
        <v>18065</v>
      </c>
      <c r="BN130" s="351">
        <v>17985</v>
      </c>
      <c r="BO130" s="351">
        <v>17986</v>
      </c>
      <c r="BP130" s="351">
        <v>17994</v>
      </c>
      <c r="BQ130" s="351">
        <v>17976</v>
      </c>
      <c r="BR130" s="351">
        <v>17495</v>
      </c>
      <c r="BS130" s="351">
        <v>17321</v>
      </c>
      <c r="BT130" s="351">
        <v>17315</v>
      </c>
      <c r="BU130" s="351">
        <v>17395</v>
      </c>
      <c r="BV130" s="351">
        <v>17419</v>
      </c>
      <c r="BW130" s="348">
        <v>17577</v>
      </c>
      <c r="BX130" s="346">
        <v>17652</v>
      </c>
      <c r="BY130" s="351">
        <v>17576</v>
      </c>
      <c r="BZ130" s="351">
        <v>17329</v>
      </c>
      <c r="CA130" s="351">
        <v>17184</v>
      </c>
      <c r="CB130" s="351">
        <v>17118</v>
      </c>
      <c r="CC130" s="351">
        <v>16971</v>
      </c>
      <c r="CD130" s="351">
        <v>16950</v>
      </c>
      <c r="CE130" s="351">
        <v>16969</v>
      </c>
      <c r="CF130" s="351">
        <v>16902</v>
      </c>
      <c r="CG130" s="347">
        <v>16756</v>
      </c>
      <c r="CH130" s="347">
        <v>16706</v>
      </c>
      <c r="CI130" s="348">
        <v>16695</v>
      </c>
      <c r="CJ130" s="346">
        <v>16661</v>
      </c>
      <c r="CK130" s="347">
        <v>16732</v>
      </c>
      <c r="CL130" s="347">
        <v>16699</v>
      </c>
      <c r="CM130" s="347">
        <v>16670</v>
      </c>
      <c r="CN130" s="347">
        <v>16678</v>
      </c>
      <c r="CO130" s="347">
        <v>16942</v>
      </c>
      <c r="CP130" s="347">
        <v>17034</v>
      </c>
      <c r="CQ130" s="347">
        <v>17097</v>
      </c>
      <c r="CR130" s="347">
        <v>17051</v>
      </c>
      <c r="CS130" s="347">
        <v>17155</v>
      </c>
      <c r="CT130" s="347">
        <v>17451</v>
      </c>
      <c r="CU130" s="348">
        <v>17460</v>
      </c>
      <c r="CV130" s="346">
        <v>17490</v>
      </c>
      <c r="CW130" s="347">
        <v>17361</v>
      </c>
      <c r="CX130" s="347">
        <v>17315</v>
      </c>
      <c r="CY130" s="347">
        <v>17369</v>
      </c>
      <c r="CZ130" s="347">
        <v>17435</v>
      </c>
      <c r="DA130" s="347">
        <v>17358</v>
      </c>
      <c r="DB130" s="347">
        <v>17379</v>
      </c>
      <c r="DC130" s="347">
        <v>17223</v>
      </c>
      <c r="DD130" s="347">
        <v>17242</v>
      </c>
      <c r="DE130" s="347">
        <v>17071</v>
      </c>
      <c r="DF130" s="347">
        <v>17171</v>
      </c>
      <c r="DG130" s="348">
        <v>17132</v>
      </c>
      <c r="DH130" s="346">
        <v>17169</v>
      </c>
      <c r="DI130" s="347">
        <v>17250</v>
      </c>
      <c r="DJ130" s="347">
        <v>17237</v>
      </c>
      <c r="DK130" s="347">
        <v>17129</v>
      </c>
      <c r="DL130" s="347">
        <v>17124</v>
      </c>
      <c r="DM130" s="347">
        <v>17001</v>
      </c>
      <c r="DN130" s="347">
        <v>16898</v>
      </c>
      <c r="DO130" s="347">
        <v>16881</v>
      </c>
      <c r="DP130" s="347">
        <v>16997</v>
      </c>
      <c r="DQ130" s="347">
        <v>16897</v>
      </c>
      <c r="DR130" s="347">
        <v>16870</v>
      </c>
      <c r="DS130" s="350">
        <v>17198</v>
      </c>
      <c r="DT130" s="346">
        <v>17321</v>
      </c>
      <c r="DU130" s="347">
        <v>17944</v>
      </c>
      <c r="DV130" s="347">
        <v>18178</v>
      </c>
      <c r="DW130" s="347">
        <v>18436</v>
      </c>
      <c r="DX130" s="347">
        <v>18742</v>
      </c>
      <c r="DY130" s="347">
        <v>18937</v>
      </c>
      <c r="DZ130" s="347">
        <v>18986</v>
      </c>
      <c r="EA130" s="347">
        <v>18512</v>
      </c>
      <c r="EB130" s="347">
        <v>18617</v>
      </c>
      <c r="EC130" s="347">
        <v>18397</v>
      </c>
      <c r="ED130" s="347">
        <v>18436</v>
      </c>
      <c r="EE130" s="350">
        <v>18371</v>
      </c>
      <c r="EF130" s="346">
        <v>18355</v>
      </c>
      <c r="EG130" s="347">
        <v>18307</v>
      </c>
      <c r="EH130" s="347">
        <v>18184</v>
      </c>
      <c r="EI130" s="347">
        <v>18119</v>
      </c>
      <c r="EJ130" s="347">
        <v>18053</v>
      </c>
      <c r="EK130" s="347">
        <v>18058</v>
      </c>
      <c r="EL130" s="347">
        <v>17992</v>
      </c>
      <c r="EM130" s="347">
        <v>17915</v>
      </c>
      <c r="EN130" s="347">
        <v>18575</v>
      </c>
      <c r="EO130" s="347">
        <v>18526</v>
      </c>
      <c r="EP130" s="347">
        <v>18462</v>
      </c>
      <c r="EQ130" s="350">
        <v>18542</v>
      </c>
      <c r="ER130" s="346">
        <v>18510</v>
      </c>
      <c r="ES130" s="347">
        <v>18734</v>
      </c>
      <c r="ET130" s="347">
        <v>19414</v>
      </c>
      <c r="EU130" s="347">
        <v>19476</v>
      </c>
      <c r="EV130" s="347">
        <v>19712</v>
      </c>
      <c r="EW130" s="350">
        <v>19719</v>
      </c>
      <c r="EX130" s="350">
        <v>20392</v>
      </c>
      <c r="EY130" s="350">
        <v>20505</v>
      </c>
      <c r="EZ130" s="348">
        <v>20446</v>
      </c>
      <c r="FA130" s="348">
        <v>20487</v>
      </c>
      <c r="FB130" s="348">
        <v>20442</v>
      </c>
      <c r="FC130" s="348">
        <v>20631</v>
      </c>
      <c r="FD130" s="348">
        <v>20865</v>
      </c>
      <c r="FE130" s="348">
        <v>21024</v>
      </c>
      <c r="FF130" s="348">
        <v>20881</v>
      </c>
      <c r="FG130" s="348">
        <v>20853</v>
      </c>
      <c r="FH130" s="348">
        <v>21003</v>
      </c>
      <c r="FI130" s="348">
        <v>21100</v>
      </c>
      <c r="FJ130" s="348">
        <v>21211</v>
      </c>
      <c r="FK130" s="348">
        <v>21207</v>
      </c>
      <c r="FL130" s="348">
        <v>21332</v>
      </c>
      <c r="FM130" s="348"/>
      <c r="FN130" s="348"/>
      <c r="FO130" s="348"/>
      <c r="FP130" s="98">
        <v>125</v>
      </c>
      <c r="FQ130" s="82">
        <v>0.58597412338271138</v>
      </c>
      <c r="FR130" s="98">
        <v>701</v>
      </c>
      <c r="FS130" s="82">
        <v>3.7806061913493694</v>
      </c>
    </row>
    <row r="131" spans="1:175" ht="15" customHeight="1" outlineLevel="2">
      <c r="A131" s="336">
        <v>88</v>
      </c>
      <c r="B131" s="51" t="s">
        <v>6194</v>
      </c>
      <c r="C131" s="320" t="s">
        <v>432</v>
      </c>
      <c r="D131" s="346">
        <v>87257</v>
      </c>
      <c r="E131" s="347">
        <v>88046</v>
      </c>
      <c r="F131" s="347">
        <v>87689</v>
      </c>
      <c r="G131" s="347">
        <v>86798</v>
      </c>
      <c r="H131" s="347">
        <v>87452</v>
      </c>
      <c r="I131" s="347">
        <v>90076</v>
      </c>
      <c r="J131" s="347">
        <v>87732</v>
      </c>
      <c r="K131" s="347">
        <v>88072</v>
      </c>
      <c r="L131" s="347">
        <v>87463</v>
      </c>
      <c r="M131" s="347">
        <v>88425</v>
      </c>
      <c r="N131" s="347">
        <v>88607</v>
      </c>
      <c r="O131" s="348">
        <v>88851</v>
      </c>
      <c r="P131" s="346">
        <v>89281</v>
      </c>
      <c r="Q131" s="347">
        <v>89036</v>
      </c>
      <c r="R131" s="349">
        <v>89479</v>
      </c>
      <c r="S131" s="347">
        <v>89799</v>
      </c>
      <c r="T131" s="347">
        <v>91249</v>
      </c>
      <c r="U131" s="347">
        <v>94554</v>
      </c>
      <c r="V131" s="347">
        <v>95009</v>
      </c>
      <c r="W131" s="347">
        <v>96198</v>
      </c>
      <c r="X131" s="347">
        <v>96191</v>
      </c>
      <c r="Y131" s="347">
        <v>96394</v>
      </c>
      <c r="Z131" s="347">
        <v>97464</v>
      </c>
      <c r="AA131" s="348">
        <v>95828</v>
      </c>
      <c r="AB131" s="346">
        <v>97516</v>
      </c>
      <c r="AC131" s="347">
        <v>98920</v>
      </c>
      <c r="AD131" s="347">
        <v>98785</v>
      </c>
      <c r="AE131" s="347">
        <v>98425</v>
      </c>
      <c r="AF131" s="347">
        <v>98402</v>
      </c>
      <c r="AG131" s="347">
        <v>96750</v>
      </c>
      <c r="AH131" s="347">
        <v>95500</v>
      </c>
      <c r="AI131" s="347">
        <v>94235</v>
      </c>
      <c r="AJ131" s="347">
        <v>93011</v>
      </c>
      <c r="AK131" s="347">
        <v>94422</v>
      </c>
      <c r="AL131" s="347">
        <v>94212</v>
      </c>
      <c r="AM131" s="348">
        <v>94723</v>
      </c>
      <c r="AN131" s="346">
        <v>93866</v>
      </c>
      <c r="AO131" s="347">
        <v>93453</v>
      </c>
      <c r="AP131" s="347">
        <v>92932</v>
      </c>
      <c r="AQ131" s="347">
        <v>91784</v>
      </c>
      <c r="AR131" s="347">
        <v>94975</v>
      </c>
      <c r="AS131" s="347">
        <v>94552</v>
      </c>
      <c r="AT131" s="347">
        <v>94452</v>
      </c>
      <c r="AU131" s="347">
        <v>94992</v>
      </c>
      <c r="AV131" s="347">
        <v>93638</v>
      </c>
      <c r="AW131" s="347">
        <v>93858</v>
      </c>
      <c r="AX131" s="347">
        <v>93607</v>
      </c>
      <c r="AY131" s="348">
        <v>93903</v>
      </c>
      <c r="AZ131" s="346">
        <v>93953</v>
      </c>
      <c r="BA131" s="347">
        <v>96184</v>
      </c>
      <c r="BB131" s="347">
        <v>95026</v>
      </c>
      <c r="BC131" s="347">
        <v>94884</v>
      </c>
      <c r="BD131" s="347">
        <v>94903</v>
      </c>
      <c r="BE131" s="347">
        <v>94101</v>
      </c>
      <c r="BF131" s="347">
        <v>93743</v>
      </c>
      <c r="BG131" s="347">
        <v>92195</v>
      </c>
      <c r="BH131" s="347">
        <v>93518</v>
      </c>
      <c r="BI131" s="347">
        <v>92323</v>
      </c>
      <c r="BJ131" s="347">
        <v>92507</v>
      </c>
      <c r="BK131" s="348">
        <v>93714</v>
      </c>
      <c r="BL131" s="346">
        <v>94150</v>
      </c>
      <c r="BM131" s="351">
        <v>96000</v>
      </c>
      <c r="BN131" s="351">
        <v>95327</v>
      </c>
      <c r="BO131" s="351">
        <v>94960</v>
      </c>
      <c r="BP131" s="351">
        <v>94954</v>
      </c>
      <c r="BQ131" s="351">
        <v>94920</v>
      </c>
      <c r="BR131" s="351">
        <v>93446</v>
      </c>
      <c r="BS131" s="351">
        <v>92361</v>
      </c>
      <c r="BT131" s="351">
        <v>91951</v>
      </c>
      <c r="BU131" s="351">
        <v>91541</v>
      </c>
      <c r="BV131" s="351">
        <v>91529</v>
      </c>
      <c r="BW131" s="348">
        <v>91956</v>
      </c>
      <c r="BX131" s="346">
        <v>93078</v>
      </c>
      <c r="BY131" s="351">
        <v>92783</v>
      </c>
      <c r="BZ131" s="351">
        <v>90750</v>
      </c>
      <c r="CA131" s="351">
        <v>88763</v>
      </c>
      <c r="CB131" s="351">
        <v>87720</v>
      </c>
      <c r="CC131" s="351">
        <v>85986</v>
      </c>
      <c r="CD131" s="351">
        <v>85386</v>
      </c>
      <c r="CE131" s="351">
        <v>91058</v>
      </c>
      <c r="CF131" s="351">
        <v>91065</v>
      </c>
      <c r="CG131" s="347">
        <v>90080</v>
      </c>
      <c r="CH131" s="347">
        <v>89581</v>
      </c>
      <c r="CI131" s="348">
        <v>88678</v>
      </c>
      <c r="CJ131" s="346">
        <v>88109</v>
      </c>
      <c r="CK131" s="347">
        <v>88163</v>
      </c>
      <c r="CL131" s="347">
        <v>87294</v>
      </c>
      <c r="CM131" s="347">
        <v>86944</v>
      </c>
      <c r="CN131" s="347">
        <v>86800</v>
      </c>
      <c r="CO131" s="347">
        <v>86822</v>
      </c>
      <c r="CP131" s="347">
        <v>87755</v>
      </c>
      <c r="CQ131" s="347">
        <v>88320</v>
      </c>
      <c r="CR131" s="347">
        <v>88629</v>
      </c>
      <c r="CS131" s="347">
        <v>89237</v>
      </c>
      <c r="CT131" s="347">
        <v>90879</v>
      </c>
      <c r="CU131" s="348">
        <v>91591</v>
      </c>
      <c r="CV131" s="346">
        <v>91191</v>
      </c>
      <c r="CW131" s="347">
        <v>93279</v>
      </c>
      <c r="CX131" s="347">
        <v>92322</v>
      </c>
      <c r="CY131" s="347">
        <v>92093</v>
      </c>
      <c r="CZ131" s="347">
        <v>91582</v>
      </c>
      <c r="DA131" s="347">
        <v>90631</v>
      </c>
      <c r="DB131" s="347">
        <v>90081</v>
      </c>
      <c r="DC131" s="347">
        <v>90769</v>
      </c>
      <c r="DD131" s="347">
        <v>90043</v>
      </c>
      <c r="DE131" s="347">
        <v>89484</v>
      </c>
      <c r="DF131" s="347">
        <v>88880</v>
      </c>
      <c r="DG131" s="348">
        <v>88357</v>
      </c>
      <c r="DH131" s="346">
        <v>88904</v>
      </c>
      <c r="DI131" s="347">
        <v>89630</v>
      </c>
      <c r="DJ131" s="347">
        <v>89400</v>
      </c>
      <c r="DK131" s="347">
        <v>88812</v>
      </c>
      <c r="DL131" s="347">
        <v>88521</v>
      </c>
      <c r="DM131" s="347">
        <v>87941</v>
      </c>
      <c r="DN131" s="347">
        <v>87495</v>
      </c>
      <c r="DO131" s="347">
        <v>87351</v>
      </c>
      <c r="DP131" s="347">
        <v>87277</v>
      </c>
      <c r="DQ131" s="347">
        <v>86173</v>
      </c>
      <c r="DR131" s="347">
        <v>85755</v>
      </c>
      <c r="DS131" s="350">
        <v>85641</v>
      </c>
      <c r="DT131" s="346">
        <v>85630</v>
      </c>
      <c r="DU131" s="347">
        <v>94556</v>
      </c>
      <c r="DV131" s="347">
        <v>96167</v>
      </c>
      <c r="DW131" s="347">
        <v>97498</v>
      </c>
      <c r="DX131" s="347">
        <v>100813</v>
      </c>
      <c r="DY131" s="347">
        <v>102315</v>
      </c>
      <c r="DZ131" s="347">
        <v>102308</v>
      </c>
      <c r="EA131" s="347">
        <v>98598</v>
      </c>
      <c r="EB131" s="347">
        <v>99045</v>
      </c>
      <c r="EC131" s="347">
        <v>97753</v>
      </c>
      <c r="ED131" s="347">
        <v>96608</v>
      </c>
      <c r="EE131" s="350">
        <v>95462</v>
      </c>
      <c r="EF131" s="346">
        <v>94860</v>
      </c>
      <c r="EG131" s="347">
        <v>94251</v>
      </c>
      <c r="EH131" s="347">
        <v>92930</v>
      </c>
      <c r="EI131" s="347">
        <v>92253</v>
      </c>
      <c r="EJ131" s="347">
        <v>91652</v>
      </c>
      <c r="EK131" s="347">
        <v>91159</v>
      </c>
      <c r="EL131" s="347">
        <v>90758</v>
      </c>
      <c r="EM131" s="347">
        <v>90999</v>
      </c>
      <c r="EN131" s="347">
        <v>98661</v>
      </c>
      <c r="EO131" s="347">
        <v>98484</v>
      </c>
      <c r="EP131" s="347">
        <v>98489</v>
      </c>
      <c r="EQ131" s="350">
        <v>98917</v>
      </c>
      <c r="ER131" s="346">
        <v>98294</v>
      </c>
      <c r="ES131" s="347">
        <v>99983</v>
      </c>
      <c r="ET131" s="347">
        <v>108178</v>
      </c>
      <c r="EU131" s="347">
        <v>109356</v>
      </c>
      <c r="EV131" s="347">
        <v>111726</v>
      </c>
      <c r="EW131" s="350">
        <v>112375</v>
      </c>
      <c r="EX131" s="350">
        <v>117839</v>
      </c>
      <c r="EY131" s="350">
        <v>118884</v>
      </c>
      <c r="EZ131" s="348">
        <v>119232</v>
      </c>
      <c r="FA131" s="348">
        <v>119646</v>
      </c>
      <c r="FB131" s="348">
        <v>119560</v>
      </c>
      <c r="FC131" s="348">
        <v>121685</v>
      </c>
      <c r="FD131" s="348">
        <v>124147</v>
      </c>
      <c r="FE131" s="348">
        <v>125734</v>
      </c>
      <c r="FF131" s="348">
        <v>125714</v>
      </c>
      <c r="FG131" s="348">
        <v>125516</v>
      </c>
      <c r="FH131" s="348">
        <v>126779</v>
      </c>
      <c r="FI131" s="348">
        <v>127384</v>
      </c>
      <c r="FJ131" s="348">
        <v>128098</v>
      </c>
      <c r="FK131" s="348">
        <v>129542</v>
      </c>
      <c r="FL131" s="348">
        <v>131616</v>
      </c>
      <c r="FM131" s="348"/>
      <c r="FN131" s="348"/>
      <c r="FO131" s="348"/>
      <c r="FP131" s="98">
        <v>2074</v>
      </c>
      <c r="FQ131" s="82">
        <v>1.5757962557743741</v>
      </c>
      <c r="FR131" s="98">
        <v>9931</v>
      </c>
      <c r="FS131" s="82">
        <v>10.039730278920711</v>
      </c>
    </row>
    <row r="132" spans="1:175" ht="15" customHeight="1" outlineLevel="2">
      <c r="A132" s="336">
        <v>129</v>
      </c>
      <c r="B132" s="51" t="s">
        <v>6194</v>
      </c>
      <c r="C132" s="320" t="s">
        <v>433</v>
      </c>
      <c r="D132" s="346">
        <v>19587</v>
      </c>
      <c r="E132" s="347">
        <v>19736</v>
      </c>
      <c r="F132" s="347">
        <v>19602</v>
      </c>
      <c r="G132" s="347">
        <v>19417</v>
      </c>
      <c r="H132" s="347">
        <v>19112</v>
      </c>
      <c r="I132" s="347">
        <v>19321</v>
      </c>
      <c r="J132" s="347">
        <v>18506</v>
      </c>
      <c r="K132" s="347">
        <v>19213</v>
      </c>
      <c r="L132" s="347">
        <v>17544</v>
      </c>
      <c r="M132" s="347">
        <v>17400</v>
      </c>
      <c r="N132" s="347">
        <v>17284</v>
      </c>
      <c r="O132" s="348">
        <v>17365</v>
      </c>
      <c r="P132" s="346">
        <v>17088</v>
      </c>
      <c r="Q132" s="347">
        <v>16892</v>
      </c>
      <c r="R132" s="349">
        <v>16852</v>
      </c>
      <c r="S132" s="347">
        <v>17157</v>
      </c>
      <c r="T132" s="347">
        <v>17509</v>
      </c>
      <c r="U132" s="347">
        <v>17564</v>
      </c>
      <c r="V132" s="347">
        <v>17523</v>
      </c>
      <c r="W132" s="347">
        <v>17616</v>
      </c>
      <c r="X132" s="347">
        <v>17951</v>
      </c>
      <c r="Y132" s="347">
        <v>18019</v>
      </c>
      <c r="Z132" s="347">
        <v>17839</v>
      </c>
      <c r="AA132" s="348">
        <v>17454</v>
      </c>
      <c r="AB132" s="346">
        <v>17727</v>
      </c>
      <c r="AC132" s="347">
        <v>17782</v>
      </c>
      <c r="AD132" s="347">
        <v>17575</v>
      </c>
      <c r="AE132" s="347">
        <v>17469</v>
      </c>
      <c r="AF132" s="347">
        <v>17953</v>
      </c>
      <c r="AG132" s="347">
        <v>17587</v>
      </c>
      <c r="AH132" s="347">
        <v>17452</v>
      </c>
      <c r="AI132" s="347">
        <v>17185</v>
      </c>
      <c r="AJ132" s="347">
        <v>17031</v>
      </c>
      <c r="AK132" s="347">
        <v>17633</v>
      </c>
      <c r="AL132" s="347">
        <v>17651</v>
      </c>
      <c r="AM132" s="348">
        <v>17648</v>
      </c>
      <c r="AN132" s="346">
        <v>17441</v>
      </c>
      <c r="AO132" s="347">
        <v>17250</v>
      </c>
      <c r="AP132" s="347">
        <v>17356</v>
      </c>
      <c r="AQ132" s="347">
        <v>17202</v>
      </c>
      <c r="AR132" s="347">
        <v>17876</v>
      </c>
      <c r="AS132" s="347">
        <v>17789</v>
      </c>
      <c r="AT132" s="347">
        <v>17795</v>
      </c>
      <c r="AU132" s="347">
        <v>17777</v>
      </c>
      <c r="AV132" s="347">
        <v>17500</v>
      </c>
      <c r="AW132" s="347">
        <v>17473</v>
      </c>
      <c r="AX132" s="347">
        <v>17461</v>
      </c>
      <c r="AY132" s="348">
        <v>17433</v>
      </c>
      <c r="AZ132" s="346">
        <v>17619</v>
      </c>
      <c r="BA132" s="347">
        <v>17947</v>
      </c>
      <c r="BB132" s="347">
        <v>17497</v>
      </c>
      <c r="BC132" s="347">
        <v>17453</v>
      </c>
      <c r="BD132" s="347">
        <v>17359</v>
      </c>
      <c r="BE132" s="347">
        <v>17133</v>
      </c>
      <c r="BF132" s="347">
        <v>16943</v>
      </c>
      <c r="BG132" s="347">
        <v>16626</v>
      </c>
      <c r="BH132" s="347">
        <v>16932</v>
      </c>
      <c r="BI132" s="347">
        <v>16609</v>
      </c>
      <c r="BJ132" s="347">
        <v>16659</v>
      </c>
      <c r="BK132" s="348">
        <v>17013</v>
      </c>
      <c r="BL132" s="346">
        <v>17064</v>
      </c>
      <c r="BM132" s="351">
        <v>17305</v>
      </c>
      <c r="BN132" s="351">
        <v>17346</v>
      </c>
      <c r="BO132" s="351">
        <v>17566</v>
      </c>
      <c r="BP132" s="351">
        <v>17434</v>
      </c>
      <c r="BQ132" s="351">
        <v>17377</v>
      </c>
      <c r="BR132" s="351">
        <v>16941</v>
      </c>
      <c r="BS132" s="351">
        <v>16740</v>
      </c>
      <c r="BT132" s="351">
        <v>16658</v>
      </c>
      <c r="BU132" s="351">
        <v>16675</v>
      </c>
      <c r="BV132" s="351">
        <v>16675</v>
      </c>
      <c r="BW132" s="348">
        <v>16827</v>
      </c>
      <c r="BX132" s="346">
        <v>17080</v>
      </c>
      <c r="BY132" s="351">
        <v>17018</v>
      </c>
      <c r="BZ132" s="351">
        <v>16530</v>
      </c>
      <c r="CA132" s="351">
        <v>16213</v>
      </c>
      <c r="CB132" s="351">
        <v>16019</v>
      </c>
      <c r="CC132" s="351">
        <v>15763</v>
      </c>
      <c r="CD132" s="351">
        <v>15590</v>
      </c>
      <c r="CE132" s="351">
        <v>15496</v>
      </c>
      <c r="CF132" s="351">
        <v>15659</v>
      </c>
      <c r="CG132" s="347">
        <v>15470</v>
      </c>
      <c r="CH132" s="347">
        <v>15457</v>
      </c>
      <c r="CI132" s="348">
        <v>15344</v>
      </c>
      <c r="CJ132" s="346">
        <v>15315</v>
      </c>
      <c r="CK132" s="347">
        <v>15323</v>
      </c>
      <c r="CL132" s="347">
        <v>15154</v>
      </c>
      <c r="CM132" s="347">
        <v>15050</v>
      </c>
      <c r="CN132" s="347">
        <v>14988</v>
      </c>
      <c r="CO132" s="347">
        <v>15147</v>
      </c>
      <c r="CP132" s="347">
        <v>15170</v>
      </c>
      <c r="CQ132" s="347">
        <v>15172</v>
      </c>
      <c r="CR132" s="347">
        <v>15192</v>
      </c>
      <c r="CS132" s="347">
        <v>15330</v>
      </c>
      <c r="CT132" s="347">
        <v>15523</v>
      </c>
      <c r="CU132" s="348">
        <v>15741</v>
      </c>
      <c r="CV132" s="346">
        <v>15623</v>
      </c>
      <c r="CW132" s="347">
        <v>15501</v>
      </c>
      <c r="CX132" s="347">
        <v>15333</v>
      </c>
      <c r="CY132" s="347">
        <v>15307</v>
      </c>
      <c r="CZ132" s="347">
        <v>15115</v>
      </c>
      <c r="DA132" s="347">
        <v>14924</v>
      </c>
      <c r="DB132" s="347">
        <v>14869</v>
      </c>
      <c r="DC132" s="347">
        <v>14710</v>
      </c>
      <c r="DD132" s="347">
        <v>14606</v>
      </c>
      <c r="DE132" s="347">
        <v>14528</v>
      </c>
      <c r="DF132" s="347">
        <v>14479</v>
      </c>
      <c r="DG132" s="348">
        <v>14418</v>
      </c>
      <c r="DH132" s="346">
        <v>14389</v>
      </c>
      <c r="DI132" s="347">
        <v>14383</v>
      </c>
      <c r="DJ132" s="347">
        <v>14323</v>
      </c>
      <c r="DK132" s="347">
        <v>14277</v>
      </c>
      <c r="DL132" s="347">
        <v>14157</v>
      </c>
      <c r="DM132" s="347">
        <v>14150</v>
      </c>
      <c r="DN132" s="347">
        <v>14070</v>
      </c>
      <c r="DO132" s="347">
        <v>14164</v>
      </c>
      <c r="DP132" s="347">
        <v>14213</v>
      </c>
      <c r="DQ132" s="347">
        <v>14115</v>
      </c>
      <c r="DR132" s="347">
        <v>14084</v>
      </c>
      <c r="DS132" s="350">
        <v>14448</v>
      </c>
      <c r="DT132" s="346">
        <v>14589</v>
      </c>
      <c r="DU132" s="347">
        <v>15785</v>
      </c>
      <c r="DV132" s="347">
        <v>15903</v>
      </c>
      <c r="DW132" s="347">
        <v>16065</v>
      </c>
      <c r="DX132" s="347">
        <v>16810</v>
      </c>
      <c r="DY132" s="347">
        <v>16993</v>
      </c>
      <c r="DZ132" s="347">
        <v>16900</v>
      </c>
      <c r="EA132" s="347">
        <v>16229</v>
      </c>
      <c r="EB132" s="347">
        <v>16184</v>
      </c>
      <c r="EC132" s="347">
        <v>15973</v>
      </c>
      <c r="ED132" s="347">
        <v>15671</v>
      </c>
      <c r="EE132" s="350">
        <v>15337</v>
      </c>
      <c r="EF132" s="346">
        <v>15198</v>
      </c>
      <c r="EG132" s="347">
        <v>15090</v>
      </c>
      <c r="EH132" s="347">
        <v>14911</v>
      </c>
      <c r="EI132" s="347">
        <v>14782</v>
      </c>
      <c r="EJ132" s="347">
        <v>14813</v>
      </c>
      <c r="EK132" s="347">
        <v>15008</v>
      </c>
      <c r="EL132" s="347">
        <v>15064</v>
      </c>
      <c r="EM132" s="347">
        <v>15110</v>
      </c>
      <c r="EN132" s="347">
        <v>16806</v>
      </c>
      <c r="EO132" s="347">
        <v>16754</v>
      </c>
      <c r="EP132" s="347">
        <v>16723</v>
      </c>
      <c r="EQ132" s="350">
        <v>16777</v>
      </c>
      <c r="ER132" s="346">
        <v>16692</v>
      </c>
      <c r="ES132" s="347">
        <v>17026</v>
      </c>
      <c r="ET132" s="347">
        <v>18092</v>
      </c>
      <c r="EU132" s="347">
        <v>18192</v>
      </c>
      <c r="EV132" s="347">
        <v>18569</v>
      </c>
      <c r="EW132" s="350">
        <v>18569</v>
      </c>
      <c r="EX132" s="350">
        <v>19534</v>
      </c>
      <c r="EY132" s="350">
        <v>19727</v>
      </c>
      <c r="EZ132" s="348">
        <v>19858</v>
      </c>
      <c r="FA132" s="348">
        <v>19842</v>
      </c>
      <c r="FB132" s="348">
        <v>19869</v>
      </c>
      <c r="FC132" s="348">
        <v>20131</v>
      </c>
      <c r="FD132" s="348">
        <v>20544</v>
      </c>
      <c r="FE132" s="348">
        <v>20738</v>
      </c>
      <c r="FF132" s="348">
        <v>20612</v>
      </c>
      <c r="FG132" s="348">
        <v>20508</v>
      </c>
      <c r="FH132" s="348">
        <v>20810</v>
      </c>
      <c r="FI132" s="348">
        <v>21011</v>
      </c>
      <c r="FJ132" s="348">
        <v>21185</v>
      </c>
      <c r="FK132" s="348">
        <v>21342</v>
      </c>
      <c r="FL132" s="348">
        <v>21379</v>
      </c>
      <c r="FM132" s="348"/>
      <c r="FN132" s="348"/>
      <c r="FO132" s="348"/>
      <c r="FP132" s="98">
        <v>37</v>
      </c>
      <c r="FQ132" s="82">
        <v>0.17306702839234761</v>
      </c>
      <c r="FR132" s="98">
        <v>1248</v>
      </c>
      <c r="FS132" s="82">
        <v>7.4387554389938604</v>
      </c>
    </row>
    <row r="133" spans="1:175" ht="15" customHeight="1" outlineLevel="2">
      <c r="A133" s="336">
        <v>212</v>
      </c>
      <c r="B133" s="51" t="s">
        <v>6194</v>
      </c>
      <c r="C133" s="320" t="s">
        <v>434</v>
      </c>
      <c r="D133" s="346">
        <v>15185</v>
      </c>
      <c r="E133" s="347">
        <v>15258</v>
      </c>
      <c r="F133" s="347">
        <v>15178</v>
      </c>
      <c r="G133" s="347">
        <v>15093</v>
      </c>
      <c r="H133" s="347">
        <v>15264</v>
      </c>
      <c r="I133" s="347">
        <v>15280</v>
      </c>
      <c r="J133" s="347">
        <v>14933</v>
      </c>
      <c r="K133" s="347">
        <v>15234</v>
      </c>
      <c r="L133" s="347">
        <v>15216</v>
      </c>
      <c r="M133" s="347">
        <v>15180</v>
      </c>
      <c r="N133" s="347">
        <v>15077</v>
      </c>
      <c r="O133" s="348">
        <v>15153</v>
      </c>
      <c r="P133" s="346">
        <v>15032</v>
      </c>
      <c r="Q133" s="347">
        <v>15112</v>
      </c>
      <c r="R133" s="349">
        <v>15247</v>
      </c>
      <c r="S133" s="347">
        <v>16167</v>
      </c>
      <c r="T133" s="347">
        <v>16564</v>
      </c>
      <c r="U133" s="347">
        <v>16707</v>
      </c>
      <c r="V133" s="347">
        <v>16693</v>
      </c>
      <c r="W133" s="347">
        <v>16526</v>
      </c>
      <c r="X133" s="347">
        <v>16590</v>
      </c>
      <c r="Y133" s="347">
        <v>16672</v>
      </c>
      <c r="Z133" s="347">
        <v>16736</v>
      </c>
      <c r="AA133" s="348">
        <v>16484</v>
      </c>
      <c r="AB133" s="346">
        <v>16684</v>
      </c>
      <c r="AC133" s="347">
        <v>16979</v>
      </c>
      <c r="AD133" s="347">
        <v>17022</v>
      </c>
      <c r="AE133" s="347">
        <v>16965</v>
      </c>
      <c r="AF133" s="347">
        <v>16844</v>
      </c>
      <c r="AG133" s="347">
        <v>16432</v>
      </c>
      <c r="AH133" s="347">
        <v>16320</v>
      </c>
      <c r="AI133" s="347">
        <v>16056</v>
      </c>
      <c r="AJ133" s="347">
        <v>15926</v>
      </c>
      <c r="AK133" s="347">
        <v>16250</v>
      </c>
      <c r="AL133" s="347">
        <v>16208</v>
      </c>
      <c r="AM133" s="348">
        <v>16469</v>
      </c>
      <c r="AN133" s="346">
        <v>16304</v>
      </c>
      <c r="AO133" s="347">
        <v>16216</v>
      </c>
      <c r="AP133" s="347">
        <v>16351</v>
      </c>
      <c r="AQ133" s="347">
        <v>16182</v>
      </c>
      <c r="AR133" s="347">
        <v>16886</v>
      </c>
      <c r="AS133" s="347">
        <v>16688</v>
      </c>
      <c r="AT133" s="347">
        <v>16728</v>
      </c>
      <c r="AU133" s="347">
        <v>16874</v>
      </c>
      <c r="AV133" s="347">
        <v>16731</v>
      </c>
      <c r="AW133" s="347">
        <v>16776</v>
      </c>
      <c r="AX133" s="347">
        <v>16783</v>
      </c>
      <c r="AY133" s="348">
        <v>16769</v>
      </c>
      <c r="AZ133" s="346">
        <v>16809</v>
      </c>
      <c r="BA133" s="347">
        <v>17251</v>
      </c>
      <c r="BB133" s="347">
        <v>16990</v>
      </c>
      <c r="BC133" s="347">
        <v>16881</v>
      </c>
      <c r="BD133" s="347">
        <v>16682</v>
      </c>
      <c r="BE133" s="347">
        <v>16623</v>
      </c>
      <c r="BF133" s="347">
        <v>16718</v>
      </c>
      <c r="BG133" s="347">
        <v>16346</v>
      </c>
      <c r="BH133" s="347">
        <v>16643</v>
      </c>
      <c r="BI133" s="347">
        <v>16335</v>
      </c>
      <c r="BJ133" s="347">
        <v>16241</v>
      </c>
      <c r="BK133" s="348">
        <v>16422</v>
      </c>
      <c r="BL133" s="346">
        <v>16432</v>
      </c>
      <c r="BM133" s="351">
        <v>16612</v>
      </c>
      <c r="BN133" s="351">
        <v>16513</v>
      </c>
      <c r="BO133" s="351">
        <v>16489</v>
      </c>
      <c r="BP133" s="351">
        <v>16428</v>
      </c>
      <c r="BQ133" s="351">
        <v>16363</v>
      </c>
      <c r="BR133" s="351">
        <v>15826</v>
      </c>
      <c r="BS133" s="351">
        <v>15677</v>
      </c>
      <c r="BT133" s="351">
        <v>15617</v>
      </c>
      <c r="BU133" s="351">
        <v>15526</v>
      </c>
      <c r="BV133" s="351">
        <v>15481</v>
      </c>
      <c r="BW133" s="348">
        <v>15554</v>
      </c>
      <c r="BX133" s="346">
        <v>15838</v>
      </c>
      <c r="BY133" s="351">
        <v>15939</v>
      </c>
      <c r="BZ133" s="351">
        <v>15622</v>
      </c>
      <c r="CA133" s="351">
        <v>15383</v>
      </c>
      <c r="CB133" s="351">
        <v>15223</v>
      </c>
      <c r="CC133" s="351">
        <v>15036</v>
      </c>
      <c r="CD133" s="351">
        <v>14939</v>
      </c>
      <c r="CE133" s="351">
        <v>14918</v>
      </c>
      <c r="CF133" s="351">
        <v>14796</v>
      </c>
      <c r="CG133" s="347">
        <v>15318</v>
      </c>
      <c r="CH133" s="347">
        <v>15337</v>
      </c>
      <c r="CI133" s="348">
        <v>15296</v>
      </c>
      <c r="CJ133" s="346">
        <v>15211</v>
      </c>
      <c r="CK133" s="347">
        <v>15289</v>
      </c>
      <c r="CL133" s="347">
        <v>15158</v>
      </c>
      <c r="CM133" s="347">
        <v>15203</v>
      </c>
      <c r="CN133" s="347">
        <v>15221</v>
      </c>
      <c r="CO133" s="347">
        <v>15341</v>
      </c>
      <c r="CP133" s="347">
        <v>15473</v>
      </c>
      <c r="CQ133" s="347">
        <v>15474</v>
      </c>
      <c r="CR133" s="347">
        <v>15661</v>
      </c>
      <c r="CS133" s="347">
        <v>15719</v>
      </c>
      <c r="CT133" s="347">
        <v>15833</v>
      </c>
      <c r="CU133" s="348">
        <v>16004</v>
      </c>
      <c r="CV133" s="346">
        <v>16009</v>
      </c>
      <c r="CW133" s="347">
        <v>16028</v>
      </c>
      <c r="CX133" s="347">
        <v>16057</v>
      </c>
      <c r="CY133" s="347">
        <v>15982</v>
      </c>
      <c r="CZ133" s="347">
        <v>15886</v>
      </c>
      <c r="DA133" s="347">
        <v>15927</v>
      </c>
      <c r="DB133" s="347">
        <v>15814</v>
      </c>
      <c r="DC133" s="347">
        <v>15771</v>
      </c>
      <c r="DD133" s="347">
        <v>15803</v>
      </c>
      <c r="DE133" s="347">
        <v>15730</v>
      </c>
      <c r="DF133" s="347">
        <v>15691</v>
      </c>
      <c r="DG133" s="348">
        <v>15781</v>
      </c>
      <c r="DH133" s="346">
        <v>15912</v>
      </c>
      <c r="DI133" s="347">
        <v>16066</v>
      </c>
      <c r="DJ133" s="347">
        <v>16220</v>
      </c>
      <c r="DK133" s="347">
        <v>16122</v>
      </c>
      <c r="DL133" s="347">
        <v>16074</v>
      </c>
      <c r="DM133" s="347">
        <v>15935</v>
      </c>
      <c r="DN133" s="347">
        <v>15896</v>
      </c>
      <c r="DO133" s="347">
        <v>16005</v>
      </c>
      <c r="DP133" s="347">
        <v>16039</v>
      </c>
      <c r="DQ133" s="347">
        <v>15934</v>
      </c>
      <c r="DR133" s="347">
        <v>15841</v>
      </c>
      <c r="DS133" s="350">
        <v>16074</v>
      </c>
      <c r="DT133" s="346">
        <v>16227</v>
      </c>
      <c r="DU133" s="347">
        <v>17404</v>
      </c>
      <c r="DV133" s="347">
        <v>17524</v>
      </c>
      <c r="DW133" s="347">
        <v>17636</v>
      </c>
      <c r="DX133" s="347">
        <v>18050</v>
      </c>
      <c r="DY133" s="347">
        <v>18252</v>
      </c>
      <c r="DZ133" s="347">
        <v>18288</v>
      </c>
      <c r="EA133" s="347">
        <v>17648</v>
      </c>
      <c r="EB133" s="347">
        <v>17680</v>
      </c>
      <c r="EC133" s="347">
        <v>17379</v>
      </c>
      <c r="ED133" s="347">
        <v>17016</v>
      </c>
      <c r="EE133" s="350">
        <v>16857</v>
      </c>
      <c r="EF133" s="346">
        <v>16670</v>
      </c>
      <c r="EG133" s="347">
        <v>16583</v>
      </c>
      <c r="EH133" s="347">
        <v>16424</v>
      </c>
      <c r="EI133" s="347">
        <v>16274</v>
      </c>
      <c r="EJ133" s="347">
        <v>16170</v>
      </c>
      <c r="EK133" s="347">
        <v>16052</v>
      </c>
      <c r="EL133" s="347">
        <v>15949</v>
      </c>
      <c r="EM133" s="347">
        <v>15903</v>
      </c>
      <c r="EN133" s="347">
        <v>17316</v>
      </c>
      <c r="EO133" s="347">
        <v>17259</v>
      </c>
      <c r="EP133" s="347">
        <v>17227</v>
      </c>
      <c r="EQ133" s="350">
        <v>17313</v>
      </c>
      <c r="ER133" s="346">
        <v>17396</v>
      </c>
      <c r="ES133" s="347">
        <v>17600</v>
      </c>
      <c r="ET133" s="347">
        <v>18184</v>
      </c>
      <c r="EU133" s="347">
        <v>18157</v>
      </c>
      <c r="EV133" s="347">
        <v>18289</v>
      </c>
      <c r="EW133" s="350">
        <v>18254</v>
      </c>
      <c r="EX133" s="350">
        <v>18909</v>
      </c>
      <c r="EY133" s="350">
        <v>19060</v>
      </c>
      <c r="EZ133" s="348">
        <v>19046</v>
      </c>
      <c r="FA133" s="348">
        <v>19001</v>
      </c>
      <c r="FB133" s="348">
        <v>18939</v>
      </c>
      <c r="FC133" s="348">
        <v>19154</v>
      </c>
      <c r="FD133" s="348">
        <v>19385</v>
      </c>
      <c r="FE133" s="348">
        <v>19674</v>
      </c>
      <c r="FF133" s="348">
        <v>19545</v>
      </c>
      <c r="FG133" s="348">
        <v>19535</v>
      </c>
      <c r="FH133" s="348">
        <v>19640</v>
      </c>
      <c r="FI133" s="348">
        <v>19639</v>
      </c>
      <c r="FJ133" s="348">
        <v>19700</v>
      </c>
      <c r="FK133" s="348">
        <v>19888</v>
      </c>
      <c r="FL133" s="348">
        <v>19930</v>
      </c>
      <c r="FM133" s="348"/>
      <c r="FN133" s="348"/>
      <c r="FO133" s="348"/>
      <c r="FP133" s="98">
        <v>42</v>
      </c>
      <c r="FQ133" s="82">
        <v>0.21073758153537381</v>
      </c>
      <c r="FR133" s="98">
        <v>776</v>
      </c>
      <c r="FS133" s="82">
        <v>4.4821810200427423</v>
      </c>
    </row>
    <row r="134" spans="1:175" ht="15" customHeight="1" outlineLevel="2">
      <c r="A134" s="336">
        <v>266</v>
      </c>
      <c r="B134" s="51" t="s">
        <v>6194</v>
      </c>
      <c r="C134" s="320" t="s">
        <v>435</v>
      </c>
      <c r="D134" s="346">
        <v>19663</v>
      </c>
      <c r="E134" s="347">
        <v>19810</v>
      </c>
      <c r="F134" s="347">
        <v>19773</v>
      </c>
      <c r="G134" s="347">
        <v>19773</v>
      </c>
      <c r="H134" s="347">
        <v>19571</v>
      </c>
      <c r="I134" s="347">
        <v>19785</v>
      </c>
      <c r="J134" s="347">
        <v>19260</v>
      </c>
      <c r="K134" s="347">
        <v>19585</v>
      </c>
      <c r="L134" s="347">
        <v>18754</v>
      </c>
      <c r="M134" s="347">
        <v>18496</v>
      </c>
      <c r="N134" s="347">
        <v>18349</v>
      </c>
      <c r="O134" s="348">
        <v>18187</v>
      </c>
      <c r="P134" s="346">
        <v>18124</v>
      </c>
      <c r="Q134" s="347">
        <v>18085</v>
      </c>
      <c r="R134" s="349">
        <v>17983</v>
      </c>
      <c r="S134" s="347">
        <v>17829</v>
      </c>
      <c r="T134" s="347">
        <v>18054</v>
      </c>
      <c r="U134" s="347">
        <v>18215</v>
      </c>
      <c r="V134" s="347">
        <v>18148</v>
      </c>
      <c r="W134" s="347">
        <v>18055</v>
      </c>
      <c r="X134" s="347">
        <v>18263</v>
      </c>
      <c r="Y134" s="347">
        <v>18739</v>
      </c>
      <c r="Z134" s="347">
        <v>18729</v>
      </c>
      <c r="AA134" s="348">
        <v>18247</v>
      </c>
      <c r="AB134" s="346">
        <v>18349</v>
      </c>
      <c r="AC134" s="347">
        <v>18338</v>
      </c>
      <c r="AD134" s="347">
        <v>18416</v>
      </c>
      <c r="AE134" s="347">
        <v>18406</v>
      </c>
      <c r="AF134" s="347">
        <v>18394</v>
      </c>
      <c r="AG134" s="347">
        <v>17968</v>
      </c>
      <c r="AH134" s="347">
        <v>18039</v>
      </c>
      <c r="AI134" s="347">
        <v>17733</v>
      </c>
      <c r="AJ134" s="347">
        <v>17932</v>
      </c>
      <c r="AK134" s="347">
        <v>18137</v>
      </c>
      <c r="AL134" s="347">
        <v>18126</v>
      </c>
      <c r="AM134" s="348">
        <v>18135</v>
      </c>
      <c r="AN134" s="346">
        <v>18219</v>
      </c>
      <c r="AO134" s="347">
        <v>18264</v>
      </c>
      <c r="AP134" s="347">
        <v>18107</v>
      </c>
      <c r="AQ134" s="347">
        <v>18035</v>
      </c>
      <c r="AR134" s="347">
        <v>18295</v>
      </c>
      <c r="AS134" s="347">
        <v>18251</v>
      </c>
      <c r="AT134" s="347">
        <v>18159</v>
      </c>
      <c r="AU134" s="347">
        <v>18127</v>
      </c>
      <c r="AV134" s="347">
        <v>18029</v>
      </c>
      <c r="AW134" s="347">
        <v>17852</v>
      </c>
      <c r="AX134" s="347">
        <v>17823</v>
      </c>
      <c r="AY134" s="348">
        <v>17804</v>
      </c>
      <c r="AZ134" s="346">
        <v>17967</v>
      </c>
      <c r="BA134" s="347">
        <v>18291</v>
      </c>
      <c r="BB134" s="347">
        <v>18029</v>
      </c>
      <c r="BC134" s="347">
        <v>17917</v>
      </c>
      <c r="BD134" s="347">
        <v>17913</v>
      </c>
      <c r="BE134" s="347">
        <v>17759</v>
      </c>
      <c r="BF134" s="347">
        <v>17712</v>
      </c>
      <c r="BG134" s="347">
        <v>17428</v>
      </c>
      <c r="BH134" s="347">
        <v>17562</v>
      </c>
      <c r="BI134" s="347">
        <v>17227</v>
      </c>
      <c r="BJ134" s="347">
        <v>17217</v>
      </c>
      <c r="BK134" s="348">
        <v>17395</v>
      </c>
      <c r="BL134" s="346">
        <v>17548</v>
      </c>
      <c r="BM134" s="351">
        <v>17995</v>
      </c>
      <c r="BN134" s="351">
        <v>17961</v>
      </c>
      <c r="BO134" s="351">
        <v>17770</v>
      </c>
      <c r="BP134" s="351">
        <v>18061</v>
      </c>
      <c r="BQ134" s="351">
        <v>18023</v>
      </c>
      <c r="BR134" s="351">
        <v>17553</v>
      </c>
      <c r="BS134" s="351">
        <v>17404</v>
      </c>
      <c r="BT134" s="351">
        <v>17175</v>
      </c>
      <c r="BU134" s="351">
        <v>17291</v>
      </c>
      <c r="BV134" s="351">
        <v>17148</v>
      </c>
      <c r="BW134" s="348">
        <v>17243</v>
      </c>
      <c r="BX134" s="346">
        <v>17485</v>
      </c>
      <c r="BY134" s="351">
        <v>17519</v>
      </c>
      <c r="BZ134" s="351">
        <v>17193</v>
      </c>
      <c r="CA134" s="351">
        <v>16798</v>
      </c>
      <c r="CB134" s="351">
        <v>16636</v>
      </c>
      <c r="CC134" s="351">
        <v>16426</v>
      </c>
      <c r="CD134" s="351">
        <v>16268</v>
      </c>
      <c r="CE134" s="351">
        <v>16216</v>
      </c>
      <c r="CF134" s="351">
        <v>16040</v>
      </c>
      <c r="CG134" s="347">
        <v>15915</v>
      </c>
      <c r="CH134" s="347">
        <v>16072</v>
      </c>
      <c r="CI134" s="348">
        <v>15869</v>
      </c>
      <c r="CJ134" s="346">
        <v>15784</v>
      </c>
      <c r="CK134" s="347">
        <v>15878</v>
      </c>
      <c r="CL134" s="347">
        <v>15644</v>
      </c>
      <c r="CM134" s="347">
        <v>15525</v>
      </c>
      <c r="CN134" s="347">
        <v>15559</v>
      </c>
      <c r="CO134" s="347">
        <v>15592</v>
      </c>
      <c r="CP134" s="347">
        <v>15688</v>
      </c>
      <c r="CQ134" s="347">
        <v>15708</v>
      </c>
      <c r="CR134" s="347">
        <v>15849</v>
      </c>
      <c r="CS134" s="347">
        <v>15954</v>
      </c>
      <c r="CT134" s="347">
        <v>15964</v>
      </c>
      <c r="CU134" s="348">
        <v>15879</v>
      </c>
      <c r="CV134" s="346">
        <v>15873</v>
      </c>
      <c r="CW134" s="347">
        <v>15731</v>
      </c>
      <c r="CX134" s="347">
        <v>15906</v>
      </c>
      <c r="CY134" s="347">
        <v>15842</v>
      </c>
      <c r="CZ134" s="347">
        <v>15881</v>
      </c>
      <c r="DA134" s="347">
        <v>15853</v>
      </c>
      <c r="DB134" s="347">
        <v>15748</v>
      </c>
      <c r="DC134" s="347">
        <v>15685</v>
      </c>
      <c r="DD134" s="347">
        <v>15637</v>
      </c>
      <c r="DE134" s="347">
        <v>15595</v>
      </c>
      <c r="DF134" s="347">
        <v>15598</v>
      </c>
      <c r="DG134" s="348">
        <v>15593</v>
      </c>
      <c r="DH134" s="346">
        <v>15408</v>
      </c>
      <c r="DI134" s="347">
        <v>15385</v>
      </c>
      <c r="DJ134" s="347">
        <v>15335</v>
      </c>
      <c r="DK134" s="347">
        <v>15287</v>
      </c>
      <c r="DL134" s="347">
        <v>14766</v>
      </c>
      <c r="DM134" s="347">
        <v>14656</v>
      </c>
      <c r="DN134" s="347">
        <v>14430</v>
      </c>
      <c r="DO134" s="347">
        <v>14292</v>
      </c>
      <c r="DP134" s="347">
        <v>14236</v>
      </c>
      <c r="DQ134" s="347">
        <v>14221</v>
      </c>
      <c r="DR134" s="347">
        <v>14031</v>
      </c>
      <c r="DS134" s="350">
        <v>14047</v>
      </c>
      <c r="DT134" s="346">
        <v>13985</v>
      </c>
      <c r="DU134" s="347">
        <v>15187</v>
      </c>
      <c r="DV134" s="347">
        <v>15314</v>
      </c>
      <c r="DW134" s="347">
        <v>15602</v>
      </c>
      <c r="DX134" s="347">
        <v>15965</v>
      </c>
      <c r="DY134" s="347">
        <v>16147</v>
      </c>
      <c r="DZ134" s="347">
        <v>16163</v>
      </c>
      <c r="EA134" s="347">
        <v>15620</v>
      </c>
      <c r="EB134" s="347">
        <v>15751</v>
      </c>
      <c r="EC134" s="347">
        <v>15508</v>
      </c>
      <c r="ED134" s="347">
        <v>15389</v>
      </c>
      <c r="EE134" s="350">
        <v>15187</v>
      </c>
      <c r="EF134" s="346">
        <v>15143</v>
      </c>
      <c r="EG134" s="347">
        <v>15084</v>
      </c>
      <c r="EH134" s="347">
        <v>14854</v>
      </c>
      <c r="EI134" s="347">
        <v>15171</v>
      </c>
      <c r="EJ134" s="347">
        <v>15700</v>
      </c>
      <c r="EK134" s="347">
        <v>16235</v>
      </c>
      <c r="EL134" s="347">
        <v>16404</v>
      </c>
      <c r="EM134" s="347">
        <v>16488</v>
      </c>
      <c r="EN134" s="347">
        <v>18499</v>
      </c>
      <c r="EO134" s="347">
        <v>18795</v>
      </c>
      <c r="EP134" s="347">
        <v>19082</v>
      </c>
      <c r="EQ134" s="350">
        <v>19350</v>
      </c>
      <c r="ER134" s="346">
        <v>19318</v>
      </c>
      <c r="ES134" s="347">
        <v>19943</v>
      </c>
      <c r="ET134" s="347">
        <v>21915</v>
      </c>
      <c r="EU134" s="347">
        <v>22185</v>
      </c>
      <c r="EV134" s="347">
        <v>22769</v>
      </c>
      <c r="EW134" s="350">
        <v>23093</v>
      </c>
      <c r="EX134" s="350">
        <v>24855</v>
      </c>
      <c r="EY134" s="350">
        <v>25179</v>
      </c>
      <c r="EZ134" s="348">
        <v>25112</v>
      </c>
      <c r="FA134" s="348">
        <v>25139</v>
      </c>
      <c r="FB134" s="348">
        <v>25184</v>
      </c>
      <c r="FC134" s="348">
        <v>25672</v>
      </c>
      <c r="FD134" s="348">
        <v>26326</v>
      </c>
      <c r="FE134" s="348">
        <v>26948</v>
      </c>
      <c r="FF134" s="348">
        <v>26874</v>
      </c>
      <c r="FG134" s="348">
        <v>26801</v>
      </c>
      <c r="FH134" s="348">
        <v>27033</v>
      </c>
      <c r="FI134" s="348">
        <v>27193</v>
      </c>
      <c r="FJ134" s="348">
        <v>27567</v>
      </c>
      <c r="FK134" s="348">
        <v>27820</v>
      </c>
      <c r="FL134" s="348">
        <v>27911</v>
      </c>
      <c r="FM134" s="348"/>
      <c r="FN134" s="348"/>
      <c r="FO134" s="348"/>
      <c r="FP134" s="98">
        <v>91</v>
      </c>
      <c r="FQ134" s="82">
        <v>0.32603632976245928</v>
      </c>
      <c r="FR134" s="98">
        <v>2239</v>
      </c>
      <c r="FS134" s="82">
        <v>11.571059431524548</v>
      </c>
    </row>
    <row r="135" spans="1:175" ht="15" customHeight="1" outlineLevel="2">
      <c r="A135" s="336">
        <v>308</v>
      </c>
      <c r="B135" s="51" t="s">
        <v>6194</v>
      </c>
      <c r="C135" s="320" t="s">
        <v>436</v>
      </c>
      <c r="D135" s="346">
        <v>13560</v>
      </c>
      <c r="E135" s="347">
        <v>13555</v>
      </c>
      <c r="F135" s="347">
        <v>13770</v>
      </c>
      <c r="G135" s="347">
        <v>13793</v>
      </c>
      <c r="H135" s="347">
        <v>13613</v>
      </c>
      <c r="I135" s="347">
        <v>13663</v>
      </c>
      <c r="J135" s="347">
        <v>13237</v>
      </c>
      <c r="K135" s="347">
        <v>13616</v>
      </c>
      <c r="L135" s="347">
        <v>13011</v>
      </c>
      <c r="M135" s="347">
        <v>12928</v>
      </c>
      <c r="N135" s="347">
        <v>12836</v>
      </c>
      <c r="O135" s="348">
        <v>12788</v>
      </c>
      <c r="P135" s="346">
        <v>12676</v>
      </c>
      <c r="Q135" s="347">
        <v>12604</v>
      </c>
      <c r="R135" s="349">
        <v>12521</v>
      </c>
      <c r="S135" s="347">
        <v>12600</v>
      </c>
      <c r="T135" s="347">
        <v>12728</v>
      </c>
      <c r="U135" s="347">
        <v>12778</v>
      </c>
      <c r="V135" s="347">
        <v>12833</v>
      </c>
      <c r="W135" s="347">
        <v>12667</v>
      </c>
      <c r="X135" s="347">
        <v>12700</v>
      </c>
      <c r="Y135" s="347">
        <v>12790</v>
      </c>
      <c r="Z135" s="347">
        <v>12718</v>
      </c>
      <c r="AA135" s="348">
        <v>12487</v>
      </c>
      <c r="AB135" s="346">
        <v>12447</v>
      </c>
      <c r="AC135" s="347">
        <v>12551</v>
      </c>
      <c r="AD135" s="347">
        <v>12520</v>
      </c>
      <c r="AE135" s="347">
        <v>12485</v>
      </c>
      <c r="AF135" s="347">
        <v>12576</v>
      </c>
      <c r="AG135" s="347">
        <v>12254</v>
      </c>
      <c r="AH135" s="347">
        <v>12164</v>
      </c>
      <c r="AI135" s="347">
        <v>12054</v>
      </c>
      <c r="AJ135" s="347">
        <v>11983</v>
      </c>
      <c r="AK135" s="347">
        <v>12185</v>
      </c>
      <c r="AL135" s="347">
        <v>12206</v>
      </c>
      <c r="AM135" s="348">
        <v>12293</v>
      </c>
      <c r="AN135" s="346">
        <v>12194</v>
      </c>
      <c r="AO135" s="347">
        <v>12096</v>
      </c>
      <c r="AP135" s="347">
        <v>12129</v>
      </c>
      <c r="AQ135" s="347">
        <v>12114</v>
      </c>
      <c r="AR135" s="347">
        <v>12657</v>
      </c>
      <c r="AS135" s="347">
        <v>12591</v>
      </c>
      <c r="AT135" s="347">
        <v>12645</v>
      </c>
      <c r="AU135" s="347">
        <v>12734</v>
      </c>
      <c r="AV135" s="347">
        <v>12624</v>
      </c>
      <c r="AW135" s="347">
        <v>12625</v>
      </c>
      <c r="AX135" s="347">
        <v>12589</v>
      </c>
      <c r="AY135" s="348">
        <v>12557</v>
      </c>
      <c r="AZ135" s="346">
        <v>12623</v>
      </c>
      <c r="BA135" s="347">
        <v>12827</v>
      </c>
      <c r="BB135" s="347">
        <v>12684</v>
      </c>
      <c r="BC135" s="347">
        <v>12709</v>
      </c>
      <c r="BD135" s="347">
        <v>12690</v>
      </c>
      <c r="BE135" s="347">
        <v>12605</v>
      </c>
      <c r="BF135" s="347">
        <v>12521</v>
      </c>
      <c r="BG135" s="347">
        <v>12368</v>
      </c>
      <c r="BH135" s="347">
        <v>12560</v>
      </c>
      <c r="BI135" s="347">
        <v>12363</v>
      </c>
      <c r="BJ135" s="347">
        <v>12359</v>
      </c>
      <c r="BK135" s="348">
        <v>12579</v>
      </c>
      <c r="BL135" s="346">
        <v>12678</v>
      </c>
      <c r="BM135" s="351">
        <v>12995</v>
      </c>
      <c r="BN135" s="351">
        <v>12877</v>
      </c>
      <c r="BO135" s="351">
        <v>12827</v>
      </c>
      <c r="BP135" s="351">
        <v>12772</v>
      </c>
      <c r="BQ135" s="351">
        <v>12869</v>
      </c>
      <c r="BR135" s="351">
        <v>12650</v>
      </c>
      <c r="BS135" s="351">
        <v>12559</v>
      </c>
      <c r="BT135" s="351">
        <v>12566</v>
      </c>
      <c r="BU135" s="351">
        <v>12613</v>
      </c>
      <c r="BV135" s="351">
        <v>12552</v>
      </c>
      <c r="BW135" s="348">
        <v>12688</v>
      </c>
      <c r="BX135" s="346">
        <v>12833</v>
      </c>
      <c r="BY135" s="351">
        <v>12853</v>
      </c>
      <c r="BZ135" s="351">
        <v>12616</v>
      </c>
      <c r="CA135" s="351">
        <v>12373</v>
      </c>
      <c r="CB135" s="351">
        <v>12280</v>
      </c>
      <c r="CC135" s="351">
        <v>12144</v>
      </c>
      <c r="CD135" s="351">
        <v>12079</v>
      </c>
      <c r="CE135" s="351">
        <v>12091</v>
      </c>
      <c r="CF135" s="351">
        <v>12014</v>
      </c>
      <c r="CG135" s="347">
        <v>11967</v>
      </c>
      <c r="CH135" s="347">
        <v>11913</v>
      </c>
      <c r="CI135" s="348">
        <v>11900</v>
      </c>
      <c r="CJ135" s="346">
        <v>11877</v>
      </c>
      <c r="CK135" s="347">
        <v>11938</v>
      </c>
      <c r="CL135" s="347">
        <v>11940</v>
      </c>
      <c r="CM135" s="347">
        <v>11933</v>
      </c>
      <c r="CN135" s="347">
        <v>12002</v>
      </c>
      <c r="CO135" s="347">
        <v>12266</v>
      </c>
      <c r="CP135" s="347">
        <v>12332</v>
      </c>
      <c r="CQ135" s="347">
        <v>12419</v>
      </c>
      <c r="CR135" s="347">
        <v>12692</v>
      </c>
      <c r="CS135" s="347">
        <v>12832</v>
      </c>
      <c r="CT135" s="347">
        <v>12903</v>
      </c>
      <c r="CU135" s="348">
        <v>12928</v>
      </c>
      <c r="CV135" s="346">
        <v>12842</v>
      </c>
      <c r="CW135" s="347">
        <v>12695</v>
      </c>
      <c r="CX135" s="347">
        <v>12642</v>
      </c>
      <c r="CY135" s="347">
        <v>13058</v>
      </c>
      <c r="CZ135" s="347">
        <v>13059</v>
      </c>
      <c r="DA135" s="347">
        <v>12856</v>
      </c>
      <c r="DB135" s="347">
        <v>12907</v>
      </c>
      <c r="DC135" s="347">
        <v>12774</v>
      </c>
      <c r="DD135" s="347">
        <v>12924</v>
      </c>
      <c r="DE135" s="347">
        <v>12824</v>
      </c>
      <c r="DF135" s="347">
        <v>12820</v>
      </c>
      <c r="DG135" s="348">
        <v>13022</v>
      </c>
      <c r="DH135" s="346">
        <v>13252</v>
      </c>
      <c r="DI135" s="347">
        <v>13258</v>
      </c>
      <c r="DJ135" s="347">
        <v>13285</v>
      </c>
      <c r="DK135" s="347">
        <v>13187</v>
      </c>
      <c r="DL135" s="347">
        <v>13143</v>
      </c>
      <c r="DM135" s="347">
        <v>13068</v>
      </c>
      <c r="DN135" s="347">
        <v>12996</v>
      </c>
      <c r="DO135" s="347">
        <v>12944</v>
      </c>
      <c r="DP135" s="347">
        <v>13028</v>
      </c>
      <c r="DQ135" s="347">
        <v>12993</v>
      </c>
      <c r="DR135" s="347">
        <v>12957</v>
      </c>
      <c r="DS135" s="350">
        <v>13252</v>
      </c>
      <c r="DT135" s="346">
        <v>13341</v>
      </c>
      <c r="DU135" s="347">
        <v>14181</v>
      </c>
      <c r="DV135" s="347">
        <v>14268</v>
      </c>
      <c r="DW135" s="347">
        <v>14387</v>
      </c>
      <c r="DX135" s="347">
        <v>14809</v>
      </c>
      <c r="DY135" s="347">
        <v>14930</v>
      </c>
      <c r="DZ135" s="347">
        <v>15054</v>
      </c>
      <c r="EA135" s="347">
        <v>14633</v>
      </c>
      <c r="EB135" s="347">
        <v>14575</v>
      </c>
      <c r="EC135" s="347">
        <v>14379</v>
      </c>
      <c r="ED135" s="347">
        <v>14181</v>
      </c>
      <c r="EE135" s="350">
        <v>13965</v>
      </c>
      <c r="EF135" s="346">
        <v>13874</v>
      </c>
      <c r="EG135" s="347">
        <v>13802</v>
      </c>
      <c r="EH135" s="347">
        <v>13586</v>
      </c>
      <c r="EI135" s="347">
        <v>13391</v>
      </c>
      <c r="EJ135" s="347">
        <v>13246</v>
      </c>
      <c r="EK135" s="347">
        <v>13095</v>
      </c>
      <c r="EL135" s="347">
        <v>13061</v>
      </c>
      <c r="EM135" s="347">
        <v>13001</v>
      </c>
      <c r="EN135" s="347">
        <v>13976</v>
      </c>
      <c r="EO135" s="347">
        <v>13873</v>
      </c>
      <c r="EP135" s="347">
        <v>13845</v>
      </c>
      <c r="EQ135" s="350">
        <v>13864</v>
      </c>
      <c r="ER135" s="346">
        <v>13911</v>
      </c>
      <c r="ES135" s="347">
        <v>14040</v>
      </c>
      <c r="ET135" s="347">
        <v>14839</v>
      </c>
      <c r="EU135" s="347">
        <v>14911</v>
      </c>
      <c r="EV135" s="347">
        <v>15066</v>
      </c>
      <c r="EW135" s="350">
        <v>15063</v>
      </c>
      <c r="EX135" s="350">
        <v>15705</v>
      </c>
      <c r="EY135" s="350">
        <v>15733</v>
      </c>
      <c r="EZ135" s="348">
        <v>15814</v>
      </c>
      <c r="FA135" s="348">
        <v>15703</v>
      </c>
      <c r="FB135" s="348">
        <v>15686</v>
      </c>
      <c r="FC135" s="348">
        <v>15740</v>
      </c>
      <c r="FD135" s="348">
        <v>15854</v>
      </c>
      <c r="FE135" s="348">
        <v>15982</v>
      </c>
      <c r="FF135" s="348">
        <v>15899</v>
      </c>
      <c r="FG135" s="348">
        <v>15887</v>
      </c>
      <c r="FH135" s="348">
        <v>15963</v>
      </c>
      <c r="FI135" s="348">
        <v>16028</v>
      </c>
      <c r="FJ135" s="348">
        <v>16122</v>
      </c>
      <c r="FK135" s="348">
        <v>16144</v>
      </c>
      <c r="FL135" s="348">
        <v>16218</v>
      </c>
      <c r="FM135" s="348"/>
      <c r="FN135" s="348"/>
      <c r="FO135" s="348"/>
      <c r="FP135" s="98">
        <v>74</v>
      </c>
      <c r="FQ135" s="82">
        <v>0.45628314218769267</v>
      </c>
      <c r="FR135" s="98">
        <v>478</v>
      </c>
      <c r="FS135" s="82">
        <v>3.4477784189267169</v>
      </c>
    </row>
    <row r="136" spans="1:175" ht="15" customHeight="1" outlineLevel="2">
      <c r="A136" s="336">
        <v>360</v>
      </c>
      <c r="B136" s="51" t="s">
        <v>6194</v>
      </c>
      <c r="C136" s="320" t="s">
        <v>437</v>
      </c>
      <c r="D136" s="346">
        <v>47846</v>
      </c>
      <c r="E136" s="347">
        <v>46861</v>
      </c>
      <c r="F136" s="347">
        <v>47861</v>
      </c>
      <c r="G136" s="347">
        <v>47214</v>
      </c>
      <c r="H136" s="347">
        <v>47705</v>
      </c>
      <c r="I136" s="347">
        <v>49237</v>
      </c>
      <c r="J136" s="347">
        <v>48442</v>
      </c>
      <c r="K136" s="347">
        <v>49145</v>
      </c>
      <c r="L136" s="347">
        <v>48625</v>
      </c>
      <c r="M136" s="347">
        <v>48565</v>
      </c>
      <c r="N136" s="347">
        <v>48168</v>
      </c>
      <c r="O136" s="348">
        <v>49089</v>
      </c>
      <c r="P136" s="346">
        <v>49954</v>
      </c>
      <c r="Q136" s="347">
        <v>49599</v>
      </c>
      <c r="R136" s="349">
        <v>49815</v>
      </c>
      <c r="S136" s="347">
        <v>49592</v>
      </c>
      <c r="T136" s="347">
        <v>50869</v>
      </c>
      <c r="U136" s="347">
        <v>50958</v>
      </c>
      <c r="V136" s="347">
        <v>51375</v>
      </c>
      <c r="W136" s="347">
        <v>51033</v>
      </c>
      <c r="X136" s="347">
        <v>50853</v>
      </c>
      <c r="Y136" s="347">
        <v>51147</v>
      </c>
      <c r="Z136" s="347">
        <v>51657</v>
      </c>
      <c r="AA136" s="348">
        <v>50958</v>
      </c>
      <c r="AB136" s="346">
        <v>51053</v>
      </c>
      <c r="AC136" s="347">
        <v>52906</v>
      </c>
      <c r="AD136" s="347">
        <v>53360</v>
      </c>
      <c r="AE136" s="347">
        <v>53205</v>
      </c>
      <c r="AF136" s="347">
        <v>52036</v>
      </c>
      <c r="AG136" s="347">
        <v>50250</v>
      </c>
      <c r="AH136" s="347">
        <v>50193</v>
      </c>
      <c r="AI136" s="347">
        <v>49136</v>
      </c>
      <c r="AJ136" s="347">
        <v>48327</v>
      </c>
      <c r="AK136" s="347">
        <v>48653</v>
      </c>
      <c r="AL136" s="347">
        <v>48551</v>
      </c>
      <c r="AM136" s="348">
        <v>49367</v>
      </c>
      <c r="AN136" s="346">
        <v>48706</v>
      </c>
      <c r="AO136" s="347">
        <v>48102</v>
      </c>
      <c r="AP136" s="347">
        <v>47819</v>
      </c>
      <c r="AQ136" s="347">
        <v>48017</v>
      </c>
      <c r="AR136" s="347">
        <v>49431</v>
      </c>
      <c r="AS136" s="347">
        <v>49465</v>
      </c>
      <c r="AT136" s="347">
        <v>49117</v>
      </c>
      <c r="AU136" s="347">
        <v>49335</v>
      </c>
      <c r="AV136" s="347">
        <v>48432</v>
      </c>
      <c r="AW136" s="347">
        <v>48382</v>
      </c>
      <c r="AX136" s="347">
        <v>48323</v>
      </c>
      <c r="AY136" s="348">
        <v>48371</v>
      </c>
      <c r="AZ136" s="346">
        <v>48677</v>
      </c>
      <c r="BA136" s="347">
        <v>49856</v>
      </c>
      <c r="BB136" s="347">
        <v>48828</v>
      </c>
      <c r="BC136" s="347">
        <v>48696</v>
      </c>
      <c r="BD136" s="347">
        <v>48359</v>
      </c>
      <c r="BE136" s="347">
        <v>47894</v>
      </c>
      <c r="BF136" s="347">
        <v>47600</v>
      </c>
      <c r="BG136" s="347">
        <v>46506</v>
      </c>
      <c r="BH136" s="347">
        <v>47355</v>
      </c>
      <c r="BI136" s="347">
        <v>46544</v>
      </c>
      <c r="BJ136" s="347">
        <v>47448</v>
      </c>
      <c r="BK136" s="348">
        <v>47960</v>
      </c>
      <c r="BL136" s="346">
        <v>47889</v>
      </c>
      <c r="BM136" s="351">
        <v>48551</v>
      </c>
      <c r="BN136" s="351">
        <v>48072</v>
      </c>
      <c r="BO136" s="351">
        <v>48273</v>
      </c>
      <c r="BP136" s="351">
        <v>48300</v>
      </c>
      <c r="BQ136" s="351">
        <v>47812</v>
      </c>
      <c r="BR136" s="351">
        <v>47060</v>
      </c>
      <c r="BS136" s="351">
        <v>46214</v>
      </c>
      <c r="BT136" s="351">
        <v>46184</v>
      </c>
      <c r="BU136" s="351">
        <v>45947</v>
      </c>
      <c r="BV136" s="351">
        <v>45730</v>
      </c>
      <c r="BW136" s="348">
        <v>46062</v>
      </c>
      <c r="BX136" s="346">
        <v>45529</v>
      </c>
      <c r="BY136" s="351">
        <v>45257</v>
      </c>
      <c r="BZ136" s="351">
        <v>44192</v>
      </c>
      <c r="CA136" s="351">
        <v>43380</v>
      </c>
      <c r="CB136" s="351">
        <v>42766</v>
      </c>
      <c r="CC136" s="351">
        <v>41770</v>
      </c>
      <c r="CD136" s="351">
        <v>41796</v>
      </c>
      <c r="CE136" s="351">
        <v>41535</v>
      </c>
      <c r="CF136" s="351">
        <v>41281</v>
      </c>
      <c r="CG136" s="347">
        <v>40770</v>
      </c>
      <c r="CH136" s="347">
        <v>40976</v>
      </c>
      <c r="CI136" s="348">
        <v>40548</v>
      </c>
      <c r="CJ136" s="346">
        <v>40187</v>
      </c>
      <c r="CK136" s="347">
        <v>40005</v>
      </c>
      <c r="CL136" s="347">
        <v>39569</v>
      </c>
      <c r="CM136" s="347">
        <v>39368</v>
      </c>
      <c r="CN136" s="347">
        <v>39279</v>
      </c>
      <c r="CO136" s="347">
        <v>39548</v>
      </c>
      <c r="CP136" s="347">
        <v>39791</v>
      </c>
      <c r="CQ136" s="347">
        <v>40324</v>
      </c>
      <c r="CR136" s="347">
        <v>40345</v>
      </c>
      <c r="CS136" s="347">
        <v>40640</v>
      </c>
      <c r="CT136" s="347">
        <v>40619</v>
      </c>
      <c r="CU136" s="348">
        <v>40803</v>
      </c>
      <c r="CV136" s="346">
        <v>40857</v>
      </c>
      <c r="CW136" s="347">
        <v>40738</v>
      </c>
      <c r="CX136" s="347">
        <v>40702</v>
      </c>
      <c r="CY136" s="347">
        <v>40357</v>
      </c>
      <c r="CZ136" s="347">
        <v>39991</v>
      </c>
      <c r="DA136" s="347">
        <v>39967</v>
      </c>
      <c r="DB136" s="347">
        <v>39692</v>
      </c>
      <c r="DC136" s="347">
        <v>39521</v>
      </c>
      <c r="DD136" s="347">
        <v>39322</v>
      </c>
      <c r="DE136" s="347">
        <v>39239</v>
      </c>
      <c r="DF136" s="347">
        <v>39030</v>
      </c>
      <c r="DG136" s="348">
        <v>39056</v>
      </c>
      <c r="DH136" s="346">
        <v>39026</v>
      </c>
      <c r="DI136" s="347">
        <v>39099</v>
      </c>
      <c r="DJ136" s="347">
        <v>39229</v>
      </c>
      <c r="DK136" s="347">
        <v>38806</v>
      </c>
      <c r="DL136" s="347">
        <v>38553</v>
      </c>
      <c r="DM136" s="347">
        <v>38153</v>
      </c>
      <c r="DN136" s="347">
        <v>37823</v>
      </c>
      <c r="DO136" s="347">
        <v>37782</v>
      </c>
      <c r="DP136" s="347">
        <v>37825</v>
      </c>
      <c r="DQ136" s="347">
        <v>37365</v>
      </c>
      <c r="DR136" s="347">
        <v>37200</v>
      </c>
      <c r="DS136" s="350">
        <v>37895</v>
      </c>
      <c r="DT136" s="346">
        <v>38219</v>
      </c>
      <c r="DU136" s="347">
        <v>42007</v>
      </c>
      <c r="DV136" s="347">
        <v>42707</v>
      </c>
      <c r="DW136" s="347">
        <v>43339</v>
      </c>
      <c r="DX136" s="347">
        <v>45036</v>
      </c>
      <c r="DY136" s="347">
        <v>45939</v>
      </c>
      <c r="DZ136" s="347">
        <v>45881</v>
      </c>
      <c r="EA136" s="347">
        <v>44144</v>
      </c>
      <c r="EB136" s="347">
        <v>43999</v>
      </c>
      <c r="EC136" s="347">
        <v>43196</v>
      </c>
      <c r="ED136" s="347">
        <v>42570</v>
      </c>
      <c r="EE136" s="350">
        <v>41930</v>
      </c>
      <c r="EF136" s="346">
        <v>41660</v>
      </c>
      <c r="EG136" s="347">
        <v>41321</v>
      </c>
      <c r="EH136" s="347">
        <v>40752</v>
      </c>
      <c r="EI136" s="347">
        <v>40711</v>
      </c>
      <c r="EJ136" s="347">
        <v>40893</v>
      </c>
      <c r="EK136" s="347">
        <v>41278</v>
      </c>
      <c r="EL136" s="347">
        <v>41375</v>
      </c>
      <c r="EM136" s="347">
        <v>41224</v>
      </c>
      <c r="EN136" s="347">
        <v>44313</v>
      </c>
      <c r="EO136" s="347">
        <v>44934</v>
      </c>
      <c r="EP136" s="347">
        <v>45267</v>
      </c>
      <c r="EQ136" s="350">
        <v>45966</v>
      </c>
      <c r="ER136" s="346">
        <v>46328</v>
      </c>
      <c r="ES136" s="347">
        <v>47480</v>
      </c>
      <c r="ET136" s="347">
        <v>53397</v>
      </c>
      <c r="EU136" s="347">
        <v>54247</v>
      </c>
      <c r="EV136" s="347">
        <v>55420</v>
      </c>
      <c r="EW136" s="350">
        <v>55479</v>
      </c>
      <c r="EX136" s="350">
        <v>58725</v>
      </c>
      <c r="EY136" s="350">
        <v>59263</v>
      </c>
      <c r="EZ136" s="348">
        <v>59915</v>
      </c>
      <c r="FA136" s="348">
        <v>60719</v>
      </c>
      <c r="FB136" s="348">
        <v>61332</v>
      </c>
      <c r="FC136" s="348">
        <v>62280</v>
      </c>
      <c r="FD136" s="348">
        <v>63914</v>
      </c>
      <c r="FE136" s="348">
        <v>64822</v>
      </c>
      <c r="FF136" s="348">
        <v>64716</v>
      </c>
      <c r="FG136" s="348">
        <v>64585</v>
      </c>
      <c r="FH136" s="348">
        <v>65100</v>
      </c>
      <c r="FI136" s="348">
        <v>65496</v>
      </c>
      <c r="FJ136" s="348">
        <v>65967</v>
      </c>
      <c r="FK136" s="348">
        <v>66667</v>
      </c>
      <c r="FL136" s="348">
        <v>67185</v>
      </c>
      <c r="FM136" s="348"/>
      <c r="FN136" s="348"/>
      <c r="FO136" s="348"/>
      <c r="FP136" s="98">
        <v>518</v>
      </c>
      <c r="FQ136" s="82">
        <v>0.77100543276028877</v>
      </c>
      <c r="FR136" s="98">
        <v>4905</v>
      </c>
      <c r="FS136" s="82">
        <v>10.670930687899752</v>
      </c>
    </row>
    <row r="137" spans="1:175" ht="15" customHeight="1" outlineLevel="2">
      <c r="A137" s="336">
        <v>380</v>
      </c>
      <c r="B137" s="51" t="s">
        <v>6194</v>
      </c>
      <c r="C137" s="320" t="s">
        <v>438</v>
      </c>
      <c r="D137" s="346">
        <v>13101</v>
      </c>
      <c r="E137" s="347">
        <v>13053</v>
      </c>
      <c r="F137" s="347">
        <v>12954</v>
      </c>
      <c r="G137" s="347">
        <v>12890</v>
      </c>
      <c r="H137" s="347">
        <v>12927</v>
      </c>
      <c r="I137" s="347">
        <v>13084</v>
      </c>
      <c r="J137" s="347">
        <v>12392</v>
      </c>
      <c r="K137" s="347">
        <v>12976</v>
      </c>
      <c r="L137" s="347">
        <v>12048</v>
      </c>
      <c r="M137" s="347">
        <v>11966</v>
      </c>
      <c r="N137" s="347">
        <v>11831</v>
      </c>
      <c r="O137" s="348">
        <v>11880</v>
      </c>
      <c r="P137" s="346">
        <v>11789</v>
      </c>
      <c r="Q137" s="347">
        <v>11691</v>
      </c>
      <c r="R137" s="349">
        <v>11664</v>
      </c>
      <c r="S137" s="347">
        <v>11621</v>
      </c>
      <c r="T137" s="347">
        <v>11530</v>
      </c>
      <c r="U137" s="347">
        <v>11474</v>
      </c>
      <c r="V137" s="347">
        <v>11428</v>
      </c>
      <c r="W137" s="347">
        <v>11413</v>
      </c>
      <c r="X137" s="347">
        <v>11504</v>
      </c>
      <c r="Y137" s="347">
        <v>11668</v>
      </c>
      <c r="Z137" s="347">
        <v>11589</v>
      </c>
      <c r="AA137" s="348">
        <v>11337</v>
      </c>
      <c r="AB137" s="346">
        <v>11340</v>
      </c>
      <c r="AC137" s="347">
        <v>11612</v>
      </c>
      <c r="AD137" s="347">
        <v>11616</v>
      </c>
      <c r="AE137" s="347">
        <v>11462</v>
      </c>
      <c r="AF137" s="347">
        <v>11555</v>
      </c>
      <c r="AG137" s="347">
        <v>11345</v>
      </c>
      <c r="AH137" s="347">
        <v>11193</v>
      </c>
      <c r="AI137" s="347">
        <v>11035</v>
      </c>
      <c r="AJ137" s="347">
        <v>10896</v>
      </c>
      <c r="AK137" s="347">
        <v>11068</v>
      </c>
      <c r="AL137" s="347">
        <v>10970</v>
      </c>
      <c r="AM137" s="348">
        <v>10931</v>
      </c>
      <c r="AN137" s="346">
        <v>10808</v>
      </c>
      <c r="AO137" s="347">
        <v>10803</v>
      </c>
      <c r="AP137" s="347">
        <v>11038</v>
      </c>
      <c r="AQ137" s="347">
        <v>10785</v>
      </c>
      <c r="AR137" s="347">
        <v>11057</v>
      </c>
      <c r="AS137" s="347">
        <v>11069</v>
      </c>
      <c r="AT137" s="347">
        <v>10949</v>
      </c>
      <c r="AU137" s="347">
        <v>10972</v>
      </c>
      <c r="AV137" s="347">
        <v>10765</v>
      </c>
      <c r="AW137" s="347">
        <v>10772</v>
      </c>
      <c r="AX137" s="347">
        <v>10658</v>
      </c>
      <c r="AY137" s="348">
        <v>10652</v>
      </c>
      <c r="AZ137" s="346">
        <v>10681</v>
      </c>
      <c r="BA137" s="347">
        <v>10989</v>
      </c>
      <c r="BB137" s="347">
        <v>10775</v>
      </c>
      <c r="BC137" s="347">
        <v>10746</v>
      </c>
      <c r="BD137" s="347">
        <v>10622</v>
      </c>
      <c r="BE137" s="347">
        <v>10499</v>
      </c>
      <c r="BF137" s="347">
        <v>10406</v>
      </c>
      <c r="BG137" s="347">
        <v>10158</v>
      </c>
      <c r="BH137" s="347">
        <v>10206</v>
      </c>
      <c r="BI137" s="347">
        <v>9988</v>
      </c>
      <c r="BJ137" s="347">
        <v>10013</v>
      </c>
      <c r="BK137" s="348">
        <v>10074</v>
      </c>
      <c r="BL137" s="346">
        <v>10122</v>
      </c>
      <c r="BM137" s="351">
        <v>10219</v>
      </c>
      <c r="BN137" s="351">
        <v>10231</v>
      </c>
      <c r="BO137" s="351">
        <v>10207</v>
      </c>
      <c r="BP137" s="351">
        <v>10237</v>
      </c>
      <c r="BQ137" s="351">
        <v>10231</v>
      </c>
      <c r="BR137" s="351">
        <v>9920</v>
      </c>
      <c r="BS137" s="351">
        <v>9826</v>
      </c>
      <c r="BT137" s="351">
        <v>9759</v>
      </c>
      <c r="BU137" s="351">
        <v>9619</v>
      </c>
      <c r="BV137" s="351">
        <v>9542</v>
      </c>
      <c r="BW137" s="348">
        <v>9606</v>
      </c>
      <c r="BX137" s="346">
        <v>9685</v>
      </c>
      <c r="BY137" s="351">
        <v>9673</v>
      </c>
      <c r="BZ137" s="351">
        <v>9447</v>
      </c>
      <c r="CA137" s="351">
        <v>9233</v>
      </c>
      <c r="CB137" s="351">
        <v>9113</v>
      </c>
      <c r="CC137" s="351">
        <v>8967</v>
      </c>
      <c r="CD137" s="351">
        <v>8870</v>
      </c>
      <c r="CE137" s="351">
        <v>8888</v>
      </c>
      <c r="CF137" s="351">
        <v>8787</v>
      </c>
      <c r="CG137" s="347">
        <v>8684</v>
      </c>
      <c r="CH137" s="347">
        <v>8643</v>
      </c>
      <c r="CI137" s="348">
        <v>8627</v>
      </c>
      <c r="CJ137" s="346">
        <v>8575</v>
      </c>
      <c r="CK137" s="347">
        <v>8593</v>
      </c>
      <c r="CL137" s="347">
        <v>8553</v>
      </c>
      <c r="CM137" s="347">
        <v>8522</v>
      </c>
      <c r="CN137" s="347">
        <v>8551</v>
      </c>
      <c r="CO137" s="347">
        <v>8706</v>
      </c>
      <c r="CP137" s="347">
        <v>8799</v>
      </c>
      <c r="CQ137" s="347">
        <v>8821</v>
      </c>
      <c r="CR137" s="347">
        <v>8832</v>
      </c>
      <c r="CS137" s="347">
        <v>8857</v>
      </c>
      <c r="CT137" s="347">
        <v>8989</v>
      </c>
      <c r="CU137" s="348">
        <v>9089</v>
      </c>
      <c r="CV137" s="346">
        <v>9100</v>
      </c>
      <c r="CW137" s="347">
        <v>9063</v>
      </c>
      <c r="CX137" s="347">
        <v>9012</v>
      </c>
      <c r="CY137" s="347">
        <v>8983</v>
      </c>
      <c r="CZ137" s="347">
        <v>8972</v>
      </c>
      <c r="DA137" s="347">
        <v>8955</v>
      </c>
      <c r="DB137" s="347">
        <v>9000</v>
      </c>
      <c r="DC137" s="347">
        <v>8915</v>
      </c>
      <c r="DD137" s="347">
        <v>8944</v>
      </c>
      <c r="DE137" s="347">
        <v>8935</v>
      </c>
      <c r="DF137" s="347">
        <v>8979</v>
      </c>
      <c r="DG137" s="348">
        <v>8986</v>
      </c>
      <c r="DH137" s="346">
        <v>8974</v>
      </c>
      <c r="DI137" s="347">
        <v>8968</v>
      </c>
      <c r="DJ137" s="347">
        <v>8973</v>
      </c>
      <c r="DK137" s="347">
        <v>8976</v>
      </c>
      <c r="DL137" s="347">
        <v>8972</v>
      </c>
      <c r="DM137" s="347">
        <v>8914</v>
      </c>
      <c r="DN137" s="347">
        <v>8888</v>
      </c>
      <c r="DO137" s="347">
        <v>8878</v>
      </c>
      <c r="DP137" s="347">
        <v>8948</v>
      </c>
      <c r="DQ137" s="347">
        <v>8847</v>
      </c>
      <c r="DR137" s="347">
        <v>8781</v>
      </c>
      <c r="DS137" s="350">
        <v>8963</v>
      </c>
      <c r="DT137" s="346">
        <v>8997</v>
      </c>
      <c r="DU137" s="347">
        <v>9536</v>
      </c>
      <c r="DV137" s="347">
        <v>9504</v>
      </c>
      <c r="DW137" s="347">
        <v>9562</v>
      </c>
      <c r="DX137" s="347">
        <v>9867</v>
      </c>
      <c r="DY137" s="347">
        <v>9997</v>
      </c>
      <c r="DZ137" s="347">
        <v>9980</v>
      </c>
      <c r="EA137" s="347">
        <v>9569</v>
      </c>
      <c r="EB137" s="347">
        <v>9623</v>
      </c>
      <c r="EC137" s="347">
        <v>9504</v>
      </c>
      <c r="ED137" s="347">
        <v>9337</v>
      </c>
      <c r="EE137" s="350">
        <v>9181</v>
      </c>
      <c r="EF137" s="346">
        <v>9090</v>
      </c>
      <c r="EG137" s="347">
        <v>9057</v>
      </c>
      <c r="EH137" s="347">
        <v>8901</v>
      </c>
      <c r="EI137" s="347">
        <v>8959</v>
      </c>
      <c r="EJ137" s="347">
        <v>8909</v>
      </c>
      <c r="EK137" s="347">
        <v>9026</v>
      </c>
      <c r="EL137" s="347">
        <v>9033</v>
      </c>
      <c r="EM137" s="347">
        <v>9084</v>
      </c>
      <c r="EN137" s="347">
        <v>9942</v>
      </c>
      <c r="EO137" s="347">
        <v>9911</v>
      </c>
      <c r="EP137" s="347">
        <v>9938</v>
      </c>
      <c r="EQ137" s="350">
        <v>10036</v>
      </c>
      <c r="ER137" s="346">
        <v>10026</v>
      </c>
      <c r="ES137" s="347">
        <v>10279</v>
      </c>
      <c r="ET137" s="347">
        <v>10656</v>
      </c>
      <c r="EU137" s="347">
        <v>10620</v>
      </c>
      <c r="EV137" s="347">
        <v>10823</v>
      </c>
      <c r="EW137" s="350">
        <v>10872</v>
      </c>
      <c r="EX137" s="350">
        <v>11311</v>
      </c>
      <c r="EY137" s="350">
        <v>11347</v>
      </c>
      <c r="EZ137" s="348">
        <v>11365</v>
      </c>
      <c r="FA137" s="348">
        <v>11435</v>
      </c>
      <c r="FB137" s="348">
        <v>11459</v>
      </c>
      <c r="FC137" s="348">
        <v>11629</v>
      </c>
      <c r="FD137" s="348">
        <v>11910</v>
      </c>
      <c r="FE137" s="348">
        <v>12047</v>
      </c>
      <c r="FF137" s="348">
        <v>11979</v>
      </c>
      <c r="FG137" s="348">
        <v>11993</v>
      </c>
      <c r="FH137" s="348">
        <v>12080</v>
      </c>
      <c r="FI137" s="348">
        <v>12140</v>
      </c>
      <c r="FJ137" s="348">
        <v>12257</v>
      </c>
      <c r="FK137" s="348">
        <v>12384</v>
      </c>
      <c r="FL137" s="348">
        <v>12550</v>
      </c>
      <c r="FM137" s="348"/>
      <c r="FN137" s="348"/>
      <c r="FO137" s="348"/>
      <c r="FP137" s="98">
        <v>166</v>
      </c>
      <c r="FQ137" s="82">
        <v>1.3227091633466135</v>
      </c>
      <c r="FR137" s="98">
        <v>921</v>
      </c>
      <c r="FS137" s="82">
        <v>9.1769629334396168</v>
      </c>
    </row>
    <row r="138" spans="1:175" ht="15" customHeight="1" outlineLevel="2" thickBot="1">
      <c r="A138" s="336">
        <v>631</v>
      </c>
      <c r="B138" s="51" t="s">
        <v>6194</v>
      </c>
      <c r="C138" s="320" t="s">
        <v>439</v>
      </c>
      <c r="D138" s="352">
        <v>4992</v>
      </c>
      <c r="E138" s="353">
        <v>5002</v>
      </c>
      <c r="F138" s="353">
        <v>4984</v>
      </c>
      <c r="G138" s="353">
        <v>5017</v>
      </c>
      <c r="H138" s="353">
        <v>5008</v>
      </c>
      <c r="I138" s="353">
        <v>4998</v>
      </c>
      <c r="J138" s="353">
        <v>4905</v>
      </c>
      <c r="K138" s="353">
        <v>4997</v>
      </c>
      <c r="L138" s="353">
        <v>4945</v>
      </c>
      <c r="M138" s="353">
        <v>4926</v>
      </c>
      <c r="N138" s="353">
        <v>4739</v>
      </c>
      <c r="O138" s="354">
        <v>4765</v>
      </c>
      <c r="P138" s="352">
        <v>4798</v>
      </c>
      <c r="Q138" s="353">
        <v>4773</v>
      </c>
      <c r="R138" s="355">
        <v>4746</v>
      </c>
      <c r="S138" s="353">
        <v>4840</v>
      </c>
      <c r="T138" s="353">
        <v>4864</v>
      </c>
      <c r="U138" s="353">
        <v>4929</v>
      </c>
      <c r="V138" s="353">
        <v>5062</v>
      </c>
      <c r="W138" s="353">
        <v>5038</v>
      </c>
      <c r="X138" s="353">
        <v>5030</v>
      </c>
      <c r="Y138" s="353">
        <v>5083</v>
      </c>
      <c r="Z138" s="353">
        <v>5068</v>
      </c>
      <c r="AA138" s="354">
        <v>4963</v>
      </c>
      <c r="AB138" s="352">
        <v>4977</v>
      </c>
      <c r="AC138" s="353">
        <v>5082</v>
      </c>
      <c r="AD138" s="353">
        <v>5035</v>
      </c>
      <c r="AE138" s="353">
        <v>5000</v>
      </c>
      <c r="AF138" s="353">
        <v>4979</v>
      </c>
      <c r="AG138" s="353">
        <v>4837</v>
      </c>
      <c r="AH138" s="353">
        <v>4803</v>
      </c>
      <c r="AI138" s="353">
        <v>4732</v>
      </c>
      <c r="AJ138" s="353">
        <v>4705</v>
      </c>
      <c r="AK138" s="353">
        <v>4816</v>
      </c>
      <c r="AL138" s="353">
        <v>4799</v>
      </c>
      <c r="AM138" s="354">
        <v>4866</v>
      </c>
      <c r="AN138" s="352">
        <v>4816</v>
      </c>
      <c r="AO138" s="353">
        <v>4759</v>
      </c>
      <c r="AP138" s="353">
        <v>4765</v>
      </c>
      <c r="AQ138" s="353">
        <v>4730</v>
      </c>
      <c r="AR138" s="353">
        <v>5024</v>
      </c>
      <c r="AS138" s="353">
        <v>5029</v>
      </c>
      <c r="AT138" s="353">
        <v>5038</v>
      </c>
      <c r="AU138" s="353">
        <v>5091</v>
      </c>
      <c r="AV138" s="353">
        <v>5034</v>
      </c>
      <c r="AW138" s="353">
        <v>5060</v>
      </c>
      <c r="AX138" s="353">
        <v>5042</v>
      </c>
      <c r="AY138" s="354">
        <v>5053</v>
      </c>
      <c r="AZ138" s="352">
        <v>5066</v>
      </c>
      <c r="BA138" s="353">
        <v>5242</v>
      </c>
      <c r="BB138" s="353">
        <v>5147</v>
      </c>
      <c r="BC138" s="353">
        <v>5146</v>
      </c>
      <c r="BD138" s="353">
        <v>5116</v>
      </c>
      <c r="BE138" s="353">
        <v>5114</v>
      </c>
      <c r="BF138" s="353">
        <v>5110</v>
      </c>
      <c r="BG138" s="353">
        <v>5001</v>
      </c>
      <c r="BH138" s="353">
        <v>5124</v>
      </c>
      <c r="BI138" s="353">
        <v>5025</v>
      </c>
      <c r="BJ138" s="353">
        <v>5004</v>
      </c>
      <c r="BK138" s="354">
        <v>5057</v>
      </c>
      <c r="BL138" s="352">
        <v>5016</v>
      </c>
      <c r="BM138" s="357">
        <v>5074</v>
      </c>
      <c r="BN138" s="357">
        <v>5131</v>
      </c>
      <c r="BO138" s="357">
        <v>5140</v>
      </c>
      <c r="BP138" s="357">
        <v>5136</v>
      </c>
      <c r="BQ138" s="357">
        <v>5134</v>
      </c>
      <c r="BR138" s="357">
        <v>5027</v>
      </c>
      <c r="BS138" s="357">
        <v>5015</v>
      </c>
      <c r="BT138" s="357">
        <v>5028</v>
      </c>
      <c r="BU138" s="357">
        <v>5045</v>
      </c>
      <c r="BV138" s="357">
        <v>5069</v>
      </c>
      <c r="BW138" s="354">
        <v>5149</v>
      </c>
      <c r="BX138" s="352">
        <v>5198</v>
      </c>
      <c r="BY138" s="357">
        <v>5148</v>
      </c>
      <c r="BZ138" s="357">
        <v>5049</v>
      </c>
      <c r="CA138" s="357">
        <v>4973</v>
      </c>
      <c r="CB138" s="357">
        <v>4909</v>
      </c>
      <c r="CC138" s="357">
        <v>4817</v>
      </c>
      <c r="CD138" s="357">
        <v>4772</v>
      </c>
      <c r="CE138" s="357">
        <v>4755</v>
      </c>
      <c r="CF138" s="357">
        <v>4715</v>
      </c>
      <c r="CG138" s="353">
        <v>4910</v>
      </c>
      <c r="CH138" s="353">
        <v>4934</v>
      </c>
      <c r="CI138" s="354">
        <v>4920</v>
      </c>
      <c r="CJ138" s="352">
        <v>5021</v>
      </c>
      <c r="CK138" s="353">
        <v>5078</v>
      </c>
      <c r="CL138" s="353">
        <v>5046</v>
      </c>
      <c r="CM138" s="353">
        <v>4998</v>
      </c>
      <c r="CN138" s="353">
        <v>4997</v>
      </c>
      <c r="CO138" s="353">
        <v>5061</v>
      </c>
      <c r="CP138" s="353">
        <v>5156</v>
      </c>
      <c r="CQ138" s="353">
        <v>5228</v>
      </c>
      <c r="CR138" s="353">
        <v>5235</v>
      </c>
      <c r="CS138" s="353">
        <v>5337</v>
      </c>
      <c r="CT138" s="353">
        <v>5432</v>
      </c>
      <c r="CU138" s="354">
        <v>5519</v>
      </c>
      <c r="CV138" s="352">
        <v>5544</v>
      </c>
      <c r="CW138" s="353">
        <v>5612</v>
      </c>
      <c r="CX138" s="353">
        <v>5663</v>
      </c>
      <c r="CY138" s="353">
        <v>5689</v>
      </c>
      <c r="CZ138" s="353">
        <v>5712</v>
      </c>
      <c r="DA138" s="353">
        <v>5675</v>
      </c>
      <c r="DB138" s="353">
        <v>5684</v>
      </c>
      <c r="DC138" s="353">
        <v>5717</v>
      </c>
      <c r="DD138" s="353">
        <v>5763</v>
      </c>
      <c r="DE138" s="353">
        <v>5903</v>
      </c>
      <c r="DF138" s="353">
        <v>5938</v>
      </c>
      <c r="DG138" s="354">
        <v>5957</v>
      </c>
      <c r="DH138" s="352">
        <v>5995</v>
      </c>
      <c r="DI138" s="353">
        <v>6242</v>
      </c>
      <c r="DJ138" s="353">
        <v>6224</v>
      </c>
      <c r="DK138" s="353">
        <v>6209</v>
      </c>
      <c r="DL138" s="353">
        <v>6184</v>
      </c>
      <c r="DM138" s="353">
        <v>6176</v>
      </c>
      <c r="DN138" s="353">
        <v>6151</v>
      </c>
      <c r="DO138" s="353">
        <v>6138</v>
      </c>
      <c r="DP138" s="353">
        <v>6167</v>
      </c>
      <c r="DQ138" s="353">
        <v>6155</v>
      </c>
      <c r="DR138" s="353">
        <v>6131</v>
      </c>
      <c r="DS138" s="356">
        <v>6109</v>
      </c>
      <c r="DT138" s="352">
        <v>6077</v>
      </c>
      <c r="DU138" s="353">
        <v>6864</v>
      </c>
      <c r="DV138" s="353">
        <v>6986</v>
      </c>
      <c r="DW138" s="353">
        <v>7061</v>
      </c>
      <c r="DX138" s="353">
        <v>7418</v>
      </c>
      <c r="DY138" s="353">
        <v>7510</v>
      </c>
      <c r="DZ138" s="353">
        <v>7545</v>
      </c>
      <c r="EA138" s="353">
        <v>7051</v>
      </c>
      <c r="EB138" s="353">
        <v>7276</v>
      </c>
      <c r="EC138" s="353">
        <v>7262</v>
      </c>
      <c r="ED138" s="353">
        <v>7175</v>
      </c>
      <c r="EE138" s="356">
        <v>7078</v>
      </c>
      <c r="EF138" s="352">
        <v>7096</v>
      </c>
      <c r="EG138" s="353">
        <v>7110</v>
      </c>
      <c r="EH138" s="353">
        <v>7027</v>
      </c>
      <c r="EI138" s="353">
        <v>7032</v>
      </c>
      <c r="EJ138" s="353">
        <v>7018</v>
      </c>
      <c r="EK138" s="353">
        <v>7155</v>
      </c>
      <c r="EL138" s="353">
        <v>7185</v>
      </c>
      <c r="EM138" s="353">
        <v>7194</v>
      </c>
      <c r="EN138" s="353">
        <v>8167</v>
      </c>
      <c r="EO138" s="353">
        <v>8232</v>
      </c>
      <c r="EP138" s="353">
        <v>8283</v>
      </c>
      <c r="EQ138" s="356">
        <v>8487</v>
      </c>
      <c r="ER138" s="352">
        <v>8579</v>
      </c>
      <c r="ES138" s="353">
        <v>8947</v>
      </c>
      <c r="ET138" s="353">
        <v>9751</v>
      </c>
      <c r="EU138" s="353">
        <v>9829</v>
      </c>
      <c r="EV138" s="353">
        <v>10115</v>
      </c>
      <c r="EW138" s="356">
        <v>10273</v>
      </c>
      <c r="EX138" s="356">
        <v>11002</v>
      </c>
      <c r="EY138" s="356">
        <v>11283</v>
      </c>
      <c r="EZ138" s="354">
        <v>11530</v>
      </c>
      <c r="FA138" s="354">
        <v>11711</v>
      </c>
      <c r="FB138" s="354">
        <v>11734</v>
      </c>
      <c r="FC138" s="354">
        <v>12089</v>
      </c>
      <c r="FD138" s="354">
        <v>12383</v>
      </c>
      <c r="FE138" s="354">
        <v>12632</v>
      </c>
      <c r="FF138" s="354">
        <v>12776</v>
      </c>
      <c r="FG138" s="354">
        <v>12771</v>
      </c>
      <c r="FH138" s="354">
        <v>12997</v>
      </c>
      <c r="FI138" s="354">
        <v>12886</v>
      </c>
      <c r="FJ138" s="354">
        <v>12910</v>
      </c>
      <c r="FK138" s="354">
        <v>13262</v>
      </c>
      <c r="FL138" s="354">
        <v>13391</v>
      </c>
      <c r="FM138" s="354"/>
      <c r="FN138" s="354"/>
      <c r="FO138" s="354"/>
      <c r="FP138" s="98">
        <v>129</v>
      </c>
      <c r="FQ138" s="82">
        <v>0.9633335822567396</v>
      </c>
      <c r="FR138" s="98">
        <v>1302</v>
      </c>
      <c r="FS138" s="82">
        <v>15.34110993283846</v>
      </c>
    </row>
    <row r="140" spans="1:175" ht="22.5">
      <c r="C140" s="211" t="s">
        <v>299</v>
      </c>
      <c r="D140" s="936" t="s">
        <v>6196</v>
      </c>
      <c r="E140" s="936"/>
      <c r="F140" s="936"/>
      <c r="CW140" s="852" t="s">
        <v>6197</v>
      </c>
      <c r="CX140" s="853"/>
      <c r="CY140" s="853"/>
      <c r="CZ140" s="853"/>
      <c r="DA140" s="853"/>
      <c r="DB140" s="853"/>
      <c r="DC140" s="853"/>
      <c r="DD140" s="853"/>
      <c r="DE140" s="853"/>
      <c r="DF140" s="853"/>
      <c r="DG140" s="853"/>
      <c r="DH140" s="940"/>
      <c r="DI140" s="711" t="s">
        <v>304</v>
      </c>
    </row>
    <row r="141" spans="1:175" ht="22.5">
      <c r="C141" s="214" t="s">
        <v>302</v>
      </c>
      <c r="D141" s="936" t="s">
        <v>6198</v>
      </c>
      <c r="E141" s="936"/>
      <c r="F141" s="936"/>
      <c r="CW141" s="854" t="s">
        <v>303</v>
      </c>
      <c r="CX141" s="855"/>
      <c r="CY141" s="855"/>
      <c r="CZ141" s="855"/>
      <c r="DA141" s="855"/>
      <c r="DB141" s="855"/>
      <c r="DC141" s="855"/>
      <c r="DD141" s="855"/>
      <c r="DE141" s="855"/>
      <c r="DF141" s="855"/>
      <c r="DG141" s="855"/>
      <c r="DH141" s="855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A2:A3"/>
    <mergeCell ref="P2:AA2"/>
    <mergeCell ref="C2:C3"/>
    <mergeCell ref="D2:O2"/>
    <mergeCell ref="B2:B3"/>
  </mergeCells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EV141"/>
  <sheetViews>
    <sheetView zoomScale="80" zoomScaleNormal="80" workbookViewId="0">
      <pane xSplit="3" ySplit="4" topLeftCell="BL5" activePane="bottomRight" state="frozen"/>
      <selection pane="bottomRight" activeCell="ER18" sqref="ER18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140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31" width="16.140625" customWidth="1"/>
    <col min="132" max="132" width="14.85546875" customWidth="1"/>
    <col min="133" max="133" width="4.140625" customWidth="1"/>
    <col min="134" max="134" width="2" customWidth="1"/>
    <col min="135" max="135" width="3.5703125" customWidth="1"/>
    <col min="136" max="136" width="19.28515625" customWidth="1"/>
    <col min="137" max="137" width="14.5703125" customWidth="1"/>
    <col min="138" max="138" width="15.85546875" customWidth="1"/>
    <col min="139" max="139" width="14.5703125" customWidth="1"/>
    <col min="140" max="140" width="17" customWidth="1"/>
    <col min="141" max="141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64"/>
      <c r="B1" s="225" t="s">
        <v>6199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364" t="s">
        <v>6200</v>
      </c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25"/>
      <c r="DX1" s="225"/>
      <c r="DY1" s="225"/>
      <c r="DZ1" s="225"/>
      <c r="EA1" s="225"/>
      <c r="EB1" s="225"/>
      <c r="EC1" s="225"/>
      <c r="ED1" s="225"/>
      <c r="EE1" s="225"/>
      <c r="EF1" s="958" t="s">
        <v>6149</v>
      </c>
      <c r="EG1" s="958"/>
      <c r="EH1" s="958" t="s">
        <v>6201</v>
      </c>
      <c r="EI1" s="958"/>
    </row>
    <row r="2" spans="1:151" ht="30" customHeight="1">
      <c r="A2" s="930" t="s">
        <v>6152</v>
      </c>
      <c r="B2" s="935" t="s">
        <v>6153</v>
      </c>
      <c r="C2" s="959" t="s">
        <v>273</v>
      </c>
      <c r="D2" s="931" t="s">
        <v>6202</v>
      </c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3"/>
      <c r="P2" s="931" t="s">
        <v>6203</v>
      </c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3"/>
      <c r="AB2" s="931" t="s">
        <v>6204</v>
      </c>
      <c r="AC2" s="932"/>
      <c r="AD2" s="932"/>
      <c r="AE2" s="932"/>
      <c r="AF2" s="932"/>
      <c r="AG2" s="932"/>
      <c r="AH2" s="932"/>
      <c r="AI2" s="932"/>
      <c r="AJ2" s="932"/>
      <c r="AK2" s="932"/>
      <c r="AL2" s="932"/>
      <c r="AM2" s="933"/>
      <c r="AN2" s="931" t="s">
        <v>6205</v>
      </c>
      <c r="AO2" s="932"/>
      <c r="AP2" s="932"/>
      <c r="AQ2" s="932"/>
      <c r="AR2" s="932"/>
      <c r="AS2" s="932"/>
      <c r="AT2" s="932"/>
      <c r="AU2" s="932"/>
      <c r="AV2" s="932"/>
      <c r="AW2" s="932"/>
      <c r="AX2" s="932"/>
      <c r="AY2" s="933"/>
      <c r="AZ2" s="931" t="s">
        <v>6206</v>
      </c>
      <c r="BA2" s="932"/>
      <c r="BB2" s="932"/>
      <c r="BC2" s="932"/>
      <c r="BD2" s="932"/>
      <c r="BE2" s="932"/>
      <c r="BF2" s="932"/>
      <c r="BG2" s="932"/>
      <c r="BH2" s="932"/>
      <c r="BI2" s="932"/>
      <c r="BJ2" s="932"/>
      <c r="BK2" s="933"/>
      <c r="BL2" s="931" t="s">
        <v>6207</v>
      </c>
      <c r="BM2" s="932"/>
      <c r="BN2" s="932"/>
      <c r="BO2" s="932"/>
      <c r="BP2" s="932"/>
      <c r="BQ2" s="932"/>
      <c r="BR2" s="932"/>
      <c r="BS2" s="932"/>
      <c r="BT2" s="932"/>
      <c r="BU2" s="932"/>
      <c r="BV2" s="932"/>
      <c r="BW2" s="933"/>
      <c r="BX2" s="931" t="s">
        <v>6163</v>
      </c>
      <c r="BY2" s="932"/>
      <c r="BZ2" s="932"/>
      <c r="CA2" s="932"/>
      <c r="CB2" s="932"/>
      <c r="CC2" s="932"/>
      <c r="CD2" s="932"/>
      <c r="CE2" s="932"/>
      <c r="CF2" s="932"/>
      <c r="CG2" s="932"/>
      <c r="CH2" s="932"/>
      <c r="CI2" s="939"/>
      <c r="CJ2" s="931" t="s">
        <v>6164</v>
      </c>
      <c r="CK2" s="932"/>
      <c r="CL2" s="932"/>
      <c r="CM2" s="932"/>
      <c r="CN2" s="932"/>
      <c r="CO2" s="932"/>
      <c r="CP2" s="932"/>
      <c r="CQ2" s="932"/>
      <c r="CR2" s="932"/>
      <c r="CS2" s="932"/>
      <c r="CT2" s="932"/>
      <c r="CU2" s="939"/>
      <c r="CV2" s="931" t="s">
        <v>6165</v>
      </c>
      <c r="CW2" s="932"/>
      <c r="CX2" s="932"/>
      <c r="CY2" s="932"/>
      <c r="CZ2" s="932"/>
      <c r="DA2" s="932"/>
      <c r="DB2" s="932"/>
      <c r="DC2" s="932"/>
      <c r="DD2" s="932"/>
      <c r="DE2" s="932"/>
      <c r="DF2" s="932"/>
      <c r="DG2" s="939"/>
      <c r="DH2" s="949" t="s">
        <v>6208</v>
      </c>
      <c r="DI2" s="950"/>
      <c r="DJ2" s="950"/>
      <c r="DK2" s="950"/>
      <c r="DL2" s="950"/>
      <c r="DM2" s="950"/>
      <c r="DN2" s="950"/>
      <c r="DO2" s="950"/>
      <c r="DP2" s="950"/>
      <c r="DQ2" s="950"/>
      <c r="DR2" s="950"/>
      <c r="DS2" s="951"/>
      <c r="DT2" s="702"/>
      <c r="DU2" s="702"/>
      <c r="DV2" s="702"/>
      <c r="DW2" s="702"/>
      <c r="DX2" s="702"/>
      <c r="DY2" s="702"/>
      <c r="DZ2" s="702"/>
      <c r="EA2" s="702"/>
      <c r="EB2" s="694"/>
      <c r="EC2" s="695"/>
      <c r="ED2" s="695"/>
      <c r="EE2" s="695"/>
      <c r="EF2" s="960" t="s">
        <v>6209</v>
      </c>
      <c r="EG2" s="956" t="s">
        <v>6167</v>
      </c>
      <c r="EH2" s="957" t="s">
        <v>6168</v>
      </c>
      <c r="EI2" s="957" t="s">
        <v>6167</v>
      </c>
      <c r="EJ2" s="952" t="s">
        <v>6151</v>
      </c>
      <c r="EK2" s="953"/>
    </row>
    <row r="3" spans="1:151" ht="55.5" customHeight="1" outlineLevel="1">
      <c r="A3" s="930"/>
      <c r="B3" s="935"/>
      <c r="C3" s="959"/>
      <c r="D3" s="451" t="s">
        <v>6170</v>
      </c>
      <c r="E3" s="452" t="s">
        <v>6171</v>
      </c>
      <c r="F3" s="452" t="s">
        <v>6172</v>
      </c>
      <c r="G3" s="452" t="s">
        <v>6182</v>
      </c>
      <c r="H3" s="452" t="s">
        <v>489</v>
      </c>
      <c r="I3" s="452" t="s">
        <v>490</v>
      </c>
      <c r="J3" s="452" t="s">
        <v>491</v>
      </c>
      <c r="K3" s="452" t="s">
        <v>493</v>
      </c>
      <c r="L3" s="452" t="s">
        <v>494</v>
      </c>
      <c r="M3" s="452" t="s">
        <v>495</v>
      </c>
      <c r="N3" s="452" t="s">
        <v>496</v>
      </c>
      <c r="O3" s="483" t="s">
        <v>497</v>
      </c>
      <c r="P3" s="484" t="s">
        <v>484</v>
      </c>
      <c r="Q3" s="452" t="s">
        <v>486</v>
      </c>
      <c r="R3" s="452" t="s">
        <v>487</v>
      </c>
      <c r="S3" s="452" t="s">
        <v>488</v>
      </c>
      <c r="T3" s="452" t="s">
        <v>489</v>
      </c>
      <c r="U3" s="452" t="s">
        <v>490</v>
      </c>
      <c r="V3" s="452" t="s">
        <v>491</v>
      </c>
      <c r="W3" s="452" t="s">
        <v>493</v>
      </c>
      <c r="X3" s="452" t="s">
        <v>494</v>
      </c>
      <c r="Y3" s="452" t="s">
        <v>495</v>
      </c>
      <c r="Z3" s="452" t="s">
        <v>496</v>
      </c>
      <c r="AA3" s="455" t="s">
        <v>497</v>
      </c>
      <c r="AB3" s="451" t="s">
        <v>484</v>
      </c>
      <c r="AC3" s="452" t="s">
        <v>486</v>
      </c>
      <c r="AD3" s="452" t="s">
        <v>487</v>
      </c>
      <c r="AE3" s="452" t="s">
        <v>488</v>
      </c>
      <c r="AF3" s="452" t="s">
        <v>489</v>
      </c>
      <c r="AG3" s="452" t="s">
        <v>490</v>
      </c>
      <c r="AH3" s="452" t="s">
        <v>491</v>
      </c>
      <c r="AI3" s="452" t="s">
        <v>493</v>
      </c>
      <c r="AJ3" s="452" t="s">
        <v>494</v>
      </c>
      <c r="AK3" s="452" t="s">
        <v>495</v>
      </c>
      <c r="AL3" s="452" t="s">
        <v>496</v>
      </c>
      <c r="AM3" s="455" t="s">
        <v>497</v>
      </c>
      <c r="AN3" s="451" t="s">
        <v>484</v>
      </c>
      <c r="AO3" s="452" t="s">
        <v>486</v>
      </c>
      <c r="AP3" s="452" t="s">
        <v>487</v>
      </c>
      <c r="AQ3" s="452" t="s">
        <v>488</v>
      </c>
      <c r="AR3" s="452" t="s">
        <v>489</v>
      </c>
      <c r="AS3" s="452" t="s">
        <v>490</v>
      </c>
      <c r="AT3" s="452" t="s">
        <v>491</v>
      </c>
      <c r="AU3" s="452" t="s">
        <v>493</v>
      </c>
      <c r="AV3" s="452" t="s">
        <v>494</v>
      </c>
      <c r="AW3" s="452" t="s">
        <v>495</v>
      </c>
      <c r="AX3" s="452" t="s">
        <v>496</v>
      </c>
      <c r="AY3" s="455" t="s">
        <v>497</v>
      </c>
      <c r="AZ3" s="451" t="s">
        <v>484</v>
      </c>
      <c r="BA3" s="452" t="s">
        <v>486</v>
      </c>
      <c r="BB3" s="452" t="s">
        <v>487</v>
      </c>
      <c r="BC3" s="452" t="s">
        <v>488</v>
      </c>
      <c r="BD3" s="452" t="s">
        <v>489</v>
      </c>
      <c r="BE3" s="452" t="s">
        <v>490</v>
      </c>
      <c r="BF3" s="452" t="s">
        <v>491</v>
      </c>
      <c r="BG3" s="452" t="s">
        <v>493</v>
      </c>
      <c r="BH3" s="452" t="s">
        <v>494</v>
      </c>
      <c r="BI3" s="452" t="s">
        <v>495</v>
      </c>
      <c r="BJ3" s="452" t="s">
        <v>496</v>
      </c>
      <c r="BK3" s="456" t="s">
        <v>497</v>
      </c>
      <c r="BL3" s="451" t="s">
        <v>484</v>
      </c>
      <c r="BM3" s="452" t="s">
        <v>486</v>
      </c>
      <c r="BN3" s="452" t="s">
        <v>487</v>
      </c>
      <c r="BO3" s="452" t="s">
        <v>488</v>
      </c>
      <c r="BP3" s="452" t="s">
        <v>489</v>
      </c>
      <c r="BQ3" s="452" t="s">
        <v>490</v>
      </c>
      <c r="BR3" s="452" t="s">
        <v>491</v>
      </c>
      <c r="BS3" s="452" t="s">
        <v>493</v>
      </c>
      <c r="BT3" s="452" t="s">
        <v>494</v>
      </c>
      <c r="BU3" s="452" t="s">
        <v>495</v>
      </c>
      <c r="BV3" s="452" t="s">
        <v>496</v>
      </c>
      <c r="BW3" s="456" t="s">
        <v>497</v>
      </c>
      <c r="BX3" s="451" t="s">
        <v>484</v>
      </c>
      <c r="BY3" s="452" t="s">
        <v>486</v>
      </c>
      <c r="BZ3" s="452" t="s">
        <v>487</v>
      </c>
      <c r="CA3" s="452" t="s">
        <v>488</v>
      </c>
      <c r="CB3" s="452" t="s">
        <v>489</v>
      </c>
      <c r="CC3" s="452" t="s">
        <v>490</v>
      </c>
      <c r="CD3" s="452" t="s">
        <v>491</v>
      </c>
      <c r="CE3" s="452" t="s">
        <v>493</v>
      </c>
      <c r="CF3" s="452" t="s">
        <v>494</v>
      </c>
      <c r="CG3" s="452" t="s">
        <v>495</v>
      </c>
      <c r="CH3" s="452" t="s">
        <v>496</v>
      </c>
      <c r="CI3" s="456" t="s">
        <v>497</v>
      </c>
      <c r="CJ3" s="451" t="s">
        <v>484</v>
      </c>
      <c r="CK3" s="452" t="s">
        <v>486</v>
      </c>
      <c r="CL3" s="452" t="s">
        <v>487</v>
      </c>
      <c r="CM3" s="452" t="s">
        <v>488</v>
      </c>
      <c r="CN3" s="452" t="s">
        <v>489</v>
      </c>
      <c r="CO3" s="452" t="s">
        <v>490</v>
      </c>
      <c r="CP3" s="452" t="s">
        <v>491</v>
      </c>
      <c r="CQ3" s="452" t="s">
        <v>493</v>
      </c>
      <c r="CR3" s="452" t="s">
        <v>494</v>
      </c>
      <c r="CS3" s="452" t="s">
        <v>495</v>
      </c>
      <c r="CT3" s="452" t="s">
        <v>496</v>
      </c>
      <c r="CU3" s="456" t="s">
        <v>497</v>
      </c>
      <c r="CV3" s="451" t="s">
        <v>484</v>
      </c>
      <c r="CW3" s="452" t="s">
        <v>486</v>
      </c>
      <c r="CX3" s="452" t="s">
        <v>487</v>
      </c>
      <c r="CY3" s="452" t="s">
        <v>488</v>
      </c>
      <c r="CZ3" s="452" t="s">
        <v>489</v>
      </c>
      <c r="DA3" s="452" t="s">
        <v>490</v>
      </c>
      <c r="DB3" s="452" t="s">
        <v>491</v>
      </c>
      <c r="DC3" s="452" t="s">
        <v>493</v>
      </c>
      <c r="DD3" s="452" t="s">
        <v>494</v>
      </c>
      <c r="DE3" s="452" t="s">
        <v>495</v>
      </c>
      <c r="DF3" s="452" t="s">
        <v>496</v>
      </c>
      <c r="DG3" s="456" t="s">
        <v>497</v>
      </c>
      <c r="DH3" s="451" t="s">
        <v>484</v>
      </c>
      <c r="DI3" s="452" t="s">
        <v>486</v>
      </c>
      <c r="DJ3" s="452" t="s">
        <v>487</v>
      </c>
      <c r="DK3" s="452" t="s">
        <v>488</v>
      </c>
      <c r="DL3" s="452" t="s">
        <v>489</v>
      </c>
      <c r="DM3" s="452" t="s">
        <v>490</v>
      </c>
      <c r="DN3" s="452" t="s">
        <v>491</v>
      </c>
      <c r="DO3" s="452" t="s">
        <v>493</v>
      </c>
      <c r="DP3" s="452" t="s">
        <v>494</v>
      </c>
      <c r="DQ3" s="456" t="s">
        <v>495</v>
      </c>
      <c r="DR3" s="456" t="s">
        <v>496</v>
      </c>
      <c r="DS3" s="456" t="s">
        <v>497</v>
      </c>
      <c r="DT3" s="456" t="s">
        <v>484</v>
      </c>
      <c r="DU3" s="452" t="s">
        <v>486</v>
      </c>
      <c r="DV3" s="452" t="s">
        <v>487</v>
      </c>
      <c r="DW3" s="452" t="s">
        <v>6183</v>
      </c>
      <c r="DX3" s="452" t="s">
        <v>489</v>
      </c>
      <c r="DY3" s="452" t="s">
        <v>6210</v>
      </c>
      <c r="DZ3" s="452" t="s">
        <v>6211</v>
      </c>
      <c r="EA3" s="452" t="s">
        <v>6212</v>
      </c>
      <c r="EB3" s="452" t="s">
        <v>6213</v>
      </c>
      <c r="EC3" s="452" t="s">
        <v>6214</v>
      </c>
      <c r="ED3" s="452" t="s">
        <v>6215</v>
      </c>
      <c r="EE3" s="452" t="s">
        <v>6216</v>
      </c>
      <c r="EF3" s="961"/>
      <c r="EG3" s="956"/>
      <c r="EH3" s="957"/>
      <c r="EI3" s="957"/>
      <c r="EJ3" s="1"/>
      <c r="EK3" s="197" t="s">
        <v>6169</v>
      </c>
    </row>
    <row r="4" spans="1:151" s="2" customFormat="1" ht="25.5" customHeight="1">
      <c r="A4" s="485" t="s">
        <v>6185</v>
      </c>
      <c r="B4" s="486"/>
      <c r="C4" s="487"/>
      <c r="D4" s="488">
        <v>3082446</v>
      </c>
      <c r="E4" s="488">
        <v>3103083</v>
      </c>
      <c r="F4" s="488">
        <v>3134342</v>
      </c>
      <c r="G4" s="488">
        <v>3136643</v>
      </c>
      <c r="H4" s="488">
        <v>3162311</v>
      </c>
      <c r="I4" s="488">
        <v>3185218</v>
      </c>
      <c r="J4" s="488">
        <v>3186205</v>
      </c>
      <c r="K4" s="488">
        <v>3202910</v>
      </c>
      <c r="L4" s="488">
        <v>3167667</v>
      </c>
      <c r="M4" s="488">
        <v>3193385</v>
      </c>
      <c r="N4" s="488">
        <v>3212605</v>
      </c>
      <c r="O4" s="488">
        <v>3217863</v>
      </c>
      <c r="P4" s="488">
        <v>3144120</v>
      </c>
      <c r="Q4" s="488">
        <v>2870345</v>
      </c>
      <c r="R4" s="488">
        <v>3161871</v>
      </c>
      <c r="S4" s="488">
        <v>3204401</v>
      </c>
      <c r="T4" s="488">
        <v>3162311</v>
      </c>
      <c r="U4" s="488">
        <v>3262009</v>
      </c>
      <c r="V4" s="488">
        <v>3261481</v>
      </c>
      <c r="W4" s="488">
        <v>3333779</v>
      </c>
      <c r="X4" s="488">
        <v>3345207</v>
      </c>
      <c r="Y4" s="488">
        <v>3379590</v>
      </c>
      <c r="Z4" s="488">
        <v>3374718</v>
      </c>
      <c r="AA4" s="488">
        <v>3344485</v>
      </c>
      <c r="AB4" s="488">
        <v>3284866</v>
      </c>
      <c r="AC4" s="488">
        <v>3282397</v>
      </c>
      <c r="AD4" s="488">
        <v>3286896</v>
      </c>
      <c r="AE4" s="488">
        <v>3307280</v>
      </c>
      <c r="AF4" s="488">
        <v>3318732</v>
      </c>
      <c r="AG4" s="488">
        <v>3356604</v>
      </c>
      <c r="AH4" s="488">
        <v>3414255</v>
      </c>
      <c r="AI4" s="488">
        <v>3443290</v>
      </c>
      <c r="AJ4" s="488">
        <v>3464636</v>
      </c>
      <c r="AK4" s="488">
        <v>3477760</v>
      </c>
      <c r="AL4" s="488">
        <v>3461030</v>
      </c>
      <c r="AM4" s="488">
        <v>3481928</v>
      </c>
      <c r="AN4" s="488">
        <v>3426363</v>
      </c>
      <c r="AO4" s="488">
        <v>3398694</v>
      </c>
      <c r="AP4" s="488">
        <v>3448626</v>
      </c>
      <c r="AQ4" s="488">
        <v>3493876</v>
      </c>
      <c r="AR4" s="488">
        <v>3515674</v>
      </c>
      <c r="AS4" s="488">
        <v>3581857</v>
      </c>
      <c r="AT4" s="488">
        <v>3605662</v>
      </c>
      <c r="AU4" s="488">
        <v>3600393</v>
      </c>
      <c r="AV4" s="488">
        <v>3632108</v>
      </c>
      <c r="AW4" s="488">
        <v>3679020</v>
      </c>
      <c r="AX4" s="488">
        <v>3678842</v>
      </c>
      <c r="AY4" s="488">
        <v>3696112</v>
      </c>
      <c r="AZ4" s="488">
        <v>3648470</v>
      </c>
      <c r="BA4" s="488">
        <v>3611664</v>
      </c>
      <c r="BB4" s="488">
        <v>3686024</v>
      </c>
      <c r="BC4" s="488">
        <v>3662702</v>
      </c>
      <c r="BD4" s="488">
        <v>3629909</v>
      </c>
      <c r="BE4" s="488">
        <v>3644036</v>
      </c>
      <c r="BF4" s="488">
        <v>3654357</v>
      </c>
      <c r="BG4" s="488">
        <v>3670286</v>
      </c>
      <c r="BH4" s="488">
        <v>3682330</v>
      </c>
      <c r="BI4" s="488">
        <v>3688539</v>
      </c>
      <c r="BJ4" s="488">
        <v>3691515</v>
      </c>
      <c r="BK4" s="488">
        <v>3699285</v>
      </c>
      <c r="BL4" s="488">
        <v>3680627</v>
      </c>
      <c r="BM4" s="488">
        <v>3678533</v>
      </c>
      <c r="BN4" s="488">
        <v>3710863</v>
      </c>
      <c r="BO4" s="488">
        <v>3715073</v>
      </c>
      <c r="BP4" s="488">
        <v>3717425</v>
      </c>
      <c r="BQ4" s="488">
        <v>3726523</v>
      </c>
      <c r="BR4" s="488">
        <v>3725821</v>
      </c>
      <c r="BS4" s="488">
        <v>3742748</v>
      </c>
      <c r="BT4" s="488">
        <v>3769054</v>
      </c>
      <c r="BU4" s="488">
        <v>3783032</v>
      </c>
      <c r="BV4" s="488">
        <v>3791243</v>
      </c>
      <c r="BW4" s="488">
        <v>3791942</v>
      </c>
      <c r="BX4" s="488">
        <v>3770592</v>
      </c>
      <c r="BY4" s="488">
        <v>3762794</v>
      </c>
      <c r="BZ4" s="488">
        <v>3800490</v>
      </c>
      <c r="CA4" s="488">
        <v>3833034</v>
      </c>
      <c r="CB4" s="488">
        <v>3860678</v>
      </c>
      <c r="CC4" s="488">
        <v>3871697</v>
      </c>
      <c r="CD4" s="488">
        <v>3888740</v>
      </c>
      <c r="CE4" s="488">
        <v>3910011</v>
      </c>
      <c r="CF4" s="488">
        <v>3914759</v>
      </c>
      <c r="CG4" s="488">
        <v>3938516</v>
      </c>
      <c r="CH4" s="488">
        <v>3947078</v>
      </c>
      <c r="CI4" s="489">
        <v>3941677</v>
      </c>
      <c r="CJ4" s="490">
        <v>3900667</v>
      </c>
      <c r="CK4" s="488">
        <v>3887980</v>
      </c>
      <c r="CL4" s="488">
        <v>3904336</v>
      </c>
      <c r="CM4" s="488">
        <v>3842281</v>
      </c>
      <c r="CN4" s="488">
        <v>3782032</v>
      </c>
      <c r="CO4" s="488">
        <v>3774886</v>
      </c>
      <c r="CP4" s="488">
        <v>3827999</v>
      </c>
      <c r="CQ4" s="488">
        <v>3910066</v>
      </c>
      <c r="CR4" s="488">
        <v>3943689</v>
      </c>
      <c r="CS4" s="488">
        <v>3980162</v>
      </c>
      <c r="CT4" s="488">
        <v>4015743</v>
      </c>
      <c r="CU4" s="489">
        <v>4036469</v>
      </c>
      <c r="CV4" s="490">
        <v>4041993</v>
      </c>
      <c r="CW4" s="488">
        <v>4081087</v>
      </c>
      <c r="CX4" s="488">
        <v>4124926</v>
      </c>
      <c r="CY4" s="488">
        <v>4159698</v>
      </c>
      <c r="CZ4" s="488">
        <v>4186403</v>
      </c>
      <c r="DA4" s="488">
        <v>4209834</v>
      </c>
      <c r="DB4" s="488">
        <v>4227270</v>
      </c>
      <c r="DC4" s="488">
        <v>4253603</v>
      </c>
      <c r="DD4" s="488">
        <v>4190806</v>
      </c>
      <c r="DE4" s="488">
        <v>4213503</v>
      </c>
      <c r="DF4" s="488">
        <v>4231708</v>
      </c>
      <c r="DG4" s="489">
        <v>4240748</v>
      </c>
      <c r="DH4" s="490">
        <v>4242663</v>
      </c>
      <c r="DI4" s="488">
        <v>4245292</v>
      </c>
      <c r="DJ4" s="488">
        <v>4202885</v>
      </c>
      <c r="DK4" s="488">
        <v>4223530</v>
      </c>
      <c r="DL4" s="488">
        <v>4225101</v>
      </c>
      <c r="DM4" s="488">
        <v>4240970</v>
      </c>
      <c r="DN4" s="488">
        <v>4029918</v>
      </c>
      <c r="DO4" s="488">
        <v>4053788</v>
      </c>
      <c r="DP4" s="488">
        <v>4084358</v>
      </c>
      <c r="DQ4" s="489">
        <v>4097643</v>
      </c>
      <c r="DR4" s="489">
        <v>4108256</v>
      </c>
      <c r="DS4" s="491">
        <v>4098416</v>
      </c>
      <c r="DT4" s="489">
        <v>4049362</v>
      </c>
      <c r="DU4" s="489">
        <v>4048714</v>
      </c>
      <c r="DV4" s="489">
        <v>4083123</v>
      </c>
      <c r="DW4" s="489">
        <v>4095014</v>
      </c>
      <c r="DX4" s="489">
        <v>4096061</v>
      </c>
      <c r="DY4" s="489">
        <v>4097124</v>
      </c>
      <c r="DZ4" s="489">
        <v>4090831</v>
      </c>
      <c r="EA4" s="837">
        <v>4094142</v>
      </c>
      <c r="EB4" s="489">
        <v>4101452</v>
      </c>
      <c r="EC4" s="488"/>
      <c r="ED4" s="488"/>
      <c r="EE4" s="488"/>
      <c r="EF4" s="98">
        <v>10621</v>
      </c>
      <c r="EG4" s="82">
        <v>0.25895707178823502</v>
      </c>
      <c r="EH4" s="98">
        <v>3036</v>
      </c>
      <c r="EI4" s="82">
        <v>7.1591143826513631E-2</v>
      </c>
      <c r="EJ4" s="1"/>
      <c r="EK4" s="197" t="s">
        <v>6184</v>
      </c>
    </row>
    <row r="5" spans="1:151" ht="18" customHeight="1" outlineLevel="1">
      <c r="A5" s="119" t="s">
        <v>290</v>
      </c>
      <c r="B5" s="24"/>
      <c r="C5" s="25"/>
      <c r="D5" s="42">
        <v>23889</v>
      </c>
      <c r="E5" s="43">
        <v>23966</v>
      </c>
      <c r="F5" s="43">
        <v>24341</v>
      </c>
      <c r="G5" s="43">
        <v>24466</v>
      </c>
      <c r="H5" s="43">
        <v>24819</v>
      </c>
      <c r="I5" s="43">
        <v>25500</v>
      </c>
      <c r="J5" s="43">
        <v>25236</v>
      </c>
      <c r="K5" s="43">
        <v>24996</v>
      </c>
      <c r="L5" s="43">
        <v>24612</v>
      </c>
      <c r="M5" s="43">
        <v>24767</v>
      </c>
      <c r="N5" s="43">
        <v>24949</v>
      </c>
      <c r="O5" s="227">
        <v>24687</v>
      </c>
      <c r="P5" s="42">
        <v>23147</v>
      </c>
      <c r="Q5" s="43">
        <v>23308</v>
      </c>
      <c r="R5" s="43">
        <v>23862</v>
      </c>
      <c r="S5" s="43">
        <v>23890</v>
      </c>
      <c r="T5" s="43">
        <v>24819</v>
      </c>
      <c r="U5" s="43">
        <v>25009</v>
      </c>
      <c r="V5" s="43">
        <v>25194</v>
      </c>
      <c r="W5" s="43">
        <v>26542</v>
      </c>
      <c r="X5" s="43">
        <v>27043</v>
      </c>
      <c r="Y5" s="43">
        <v>27621</v>
      </c>
      <c r="Z5" s="43">
        <v>26862</v>
      </c>
      <c r="AA5" s="227">
        <v>25891</v>
      </c>
      <c r="AB5" s="42">
        <v>24649</v>
      </c>
      <c r="AC5" s="43">
        <v>23919</v>
      </c>
      <c r="AD5" s="43">
        <v>24175</v>
      </c>
      <c r="AE5" s="43">
        <v>24644</v>
      </c>
      <c r="AF5" s="43">
        <v>24594</v>
      </c>
      <c r="AG5" s="43">
        <v>25437</v>
      </c>
      <c r="AH5" s="43">
        <v>27138</v>
      </c>
      <c r="AI5" s="43">
        <v>27709</v>
      </c>
      <c r="AJ5" s="43">
        <v>27914</v>
      </c>
      <c r="AK5" s="43">
        <v>27698</v>
      </c>
      <c r="AL5" s="43">
        <v>25890</v>
      </c>
      <c r="AM5" s="227">
        <v>26569</v>
      </c>
      <c r="AN5" s="42">
        <v>26728</v>
      </c>
      <c r="AO5" s="43">
        <v>25286</v>
      </c>
      <c r="AP5" s="43">
        <v>25491</v>
      </c>
      <c r="AQ5" s="43">
        <v>26650</v>
      </c>
      <c r="AR5" s="43">
        <v>26992</v>
      </c>
      <c r="AS5" s="43">
        <v>28334</v>
      </c>
      <c r="AT5" s="43">
        <v>29130</v>
      </c>
      <c r="AU5" s="43">
        <v>29476</v>
      </c>
      <c r="AV5" s="43">
        <v>29454</v>
      </c>
      <c r="AW5" s="43">
        <v>29814</v>
      </c>
      <c r="AX5" s="43">
        <v>29770</v>
      </c>
      <c r="AY5" s="227">
        <v>29840</v>
      </c>
      <c r="AZ5" s="42">
        <v>29479</v>
      </c>
      <c r="BA5" s="43">
        <v>29178</v>
      </c>
      <c r="BB5" s="43">
        <v>29307</v>
      </c>
      <c r="BC5" s="43">
        <v>28495</v>
      </c>
      <c r="BD5" s="43">
        <v>28020</v>
      </c>
      <c r="BE5" s="43">
        <v>28213</v>
      </c>
      <c r="BF5" s="43">
        <v>28677</v>
      </c>
      <c r="BG5" s="43">
        <v>28439</v>
      </c>
      <c r="BH5" s="43">
        <v>27595</v>
      </c>
      <c r="BI5" s="43">
        <v>27138</v>
      </c>
      <c r="BJ5" s="43">
        <v>26414</v>
      </c>
      <c r="BK5" s="55">
        <v>27084</v>
      </c>
      <c r="BL5" s="42">
        <v>26890</v>
      </c>
      <c r="BM5" s="43">
        <v>26383</v>
      </c>
      <c r="BN5" s="43">
        <v>26467</v>
      </c>
      <c r="BO5" s="43">
        <v>26550</v>
      </c>
      <c r="BP5" s="43">
        <v>25991</v>
      </c>
      <c r="BQ5" s="43">
        <v>26207</v>
      </c>
      <c r="BR5" s="43">
        <v>25820</v>
      </c>
      <c r="BS5" s="43">
        <v>26103</v>
      </c>
      <c r="BT5" s="43">
        <v>26462</v>
      </c>
      <c r="BU5" s="43">
        <v>26188</v>
      </c>
      <c r="BV5" s="43">
        <v>26309</v>
      </c>
      <c r="BW5" s="55">
        <v>26341</v>
      </c>
      <c r="BX5" s="42">
        <v>25531</v>
      </c>
      <c r="BY5" s="43">
        <v>25384</v>
      </c>
      <c r="BZ5" s="43">
        <v>25651</v>
      </c>
      <c r="CA5" s="43">
        <v>25621</v>
      </c>
      <c r="CB5" s="43">
        <v>25613</v>
      </c>
      <c r="CC5" s="43">
        <v>25981</v>
      </c>
      <c r="CD5" s="43">
        <v>26102</v>
      </c>
      <c r="CE5" s="43">
        <v>26431</v>
      </c>
      <c r="CF5" s="43">
        <v>25826</v>
      </c>
      <c r="CG5" s="43">
        <v>26195</v>
      </c>
      <c r="CH5" s="43">
        <v>26430</v>
      </c>
      <c r="CI5" s="55">
        <v>26421</v>
      </c>
      <c r="CJ5" s="42">
        <v>25284</v>
      </c>
      <c r="CK5" s="43">
        <v>24856</v>
      </c>
      <c r="CL5" s="43">
        <v>25247</v>
      </c>
      <c r="CM5" s="43">
        <v>24985</v>
      </c>
      <c r="CN5" s="43">
        <v>24061</v>
      </c>
      <c r="CO5" s="43">
        <v>24052</v>
      </c>
      <c r="CP5" s="43">
        <v>24436</v>
      </c>
      <c r="CQ5" s="43">
        <v>25644</v>
      </c>
      <c r="CR5" s="43">
        <v>26032</v>
      </c>
      <c r="CS5" s="43">
        <v>26537</v>
      </c>
      <c r="CT5" s="43">
        <v>27096</v>
      </c>
      <c r="CU5" s="55">
        <v>27515</v>
      </c>
      <c r="CV5" s="42">
        <v>27175</v>
      </c>
      <c r="CW5" s="43">
        <v>27795</v>
      </c>
      <c r="CX5" s="43">
        <v>28436</v>
      </c>
      <c r="CY5" s="43">
        <v>28809</v>
      </c>
      <c r="CZ5" s="43">
        <v>29265</v>
      </c>
      <c r="DA5" s="43">
        <v>29313</v>
      </c>
      <c r="DB5" s="43">
        <v>29388</v>
      </c>
      <c r="DC5" s="43">
        <v>29543</v>
      </c>
      <c r="DD5" s="43">
        <v>29683</v>
      </c>
      <c r="DE5" s="43">
        <v>29970</v>
      </c>
      <c r="DF5" s="43">
        <v>30051</v>
      </c>
      <c r="DG5" s="55">
        <v>30141</v>
      </c>
      <c r="DH5" s="42">
        <v>29755</v>
      </c>
      <c r="DI5" s="43">
        <v>29961</v>
      </c>
      <c r="DJ5" s="43">
        <v>30014</v>
      </c>
      <c r="DK5" s="43">
        <v>30513</v>
      </c>
      <c r="DL5" s="43">
        <v>30579</v>
      </c>
      <c r="DM5" s="43">
        <v>30750</v>
      </c>
      <c r="DN5" s="43">
        <v>27507</v>
      </c>
      <c r="DO5" s="43">
        <v>27644</v>
      </c>
      <c r="DP5" s="43">
        <v>27801</v>
      </c>
      <c r="DQ5" s="55">
        <v>27708</v>
      </c>
      <c r="DR5" s="55">
        <v>27722</v>
      </c>
      <c r="DS5" s="227">
        <v>27627</v>
      </c>
      <c r="DT5" s="55">
        <v>26650</v>
      </c>
      <c r="DU5" s="55">
        <v>26444</v>
      </c>
      <c r="DV5" s="55">
        <v>26913</v>
      </c>
      <c r="DW5" s="55">
        <v>27227</v>
      </c>
      <c r="DX5" s="55">
        <v>27407</v>
      </c>
      <c r="DY5" s="55">
        <v>27428</v>
      </c>
      <c r="DZ5" s="55">
        <v>27275</v>
      </c>
      <c r="EA5" s="55">
        <v>27497</v>
      </c>
      <c r="EB5" s="55">
        <v>27669</v>
      </c>
      <c r="EC5" s="43"/>
      <c r="ED5" s="43"/>
      <c r="EE5" s="43"/>
      <c r="EF5" s="98">
        <v>394</v>
      </c>
      <c r="EG5" s="82">
        <v>1.4239762911561675</v>
      </c>
      <c r="EH5" s="98">
        <v>42</v>
      </c>
      <c r="EI5" s="82">
        <v>0.13934507813277594</v>
      </c>
      <c r="EJ5" s="1"/>
      <c r="EK5" s="198" t="s">
        <v>6186</v>
      </c>
      <c r="EN5" s="217">
        <v>2016</v>
      </c>
      <c r="EO5" s="217">
        <v>2017</v>
      </c>
      <c r="EP5" s="217">
        <v>2018</v>
      </c>
      <c r="EQ5">
        <v>2019</v>
      </c>
      <c r="ER5" s="217">
        <v>2020</v>
      </c>
      <c r="ES5" s="217">
        <v>2021</v>
      </c>
      <c r="ET5" s="217">
        <v>2022</v>
      </c>
      <c r="EU5" s="217">
        <v>2023</v>
      </c>
    </row>
    <row r="6" spans="1:151" ht="15" outlineLevel="2">
      <c r="A6" s="320">
        <v>142</v>
      </c>
      <c r="B6" s="320" t="s">
        <v>290</v>
      </c>
      <c r="C6" s="320" t="s">
        <v>311</v>
      </c>
      <c r="D6" s="323">
        <v>1185</v>
      </c>
      <c r="E6" s="333">
        <v>1233</v>
      </c>
      <c r="F6" s="333">
        <v>1235</v>
      </c>
      <c r="G6" s="333">
        <v>1193</v>
      </c>
      <c r="H6" s="333">
        <v>1186</v>
      </c>
      <c r="I6" s="333">
        <v>1189</v>
      </c>
      <c r="J6" s="333">
        <v>1203</v>
      </c>
      <c r="K6" s="333">
        <v>1232</v>
      </c>
      <c r="L6" s="333">
        <v>1235</v>
      </c>
      <c r="M6" s="333">
        <v>1265</v>
      </c>
      <c r="N6" s="333">
        <v>1274</v>
      </c>
      <c r="O6" s="326">
        <v>1239</v>
      </c>
      <c r="P6" s="323">
        <v>1153</v>
      </c>
      <c r="Q6" s="333">
        <v>1163</v>
      </c>
      <c r="R6" s="333">
        <v>1141</v>
      </c>
      <c r="S6" s="333">
        <v>1129</v>
      </c>
      <c r="T6" s="333">
        <v>1186</v>
      </c>
      <c r="U6" s="333">
        <v>1133</v>
      </c>
      <c r="V6" s="333">
        <v>1146</v>
      </c>
      <c r="W6" s="333">
        <v>1170</v>
      </c>
      <c r="X6" s="333">
        <v>1173</v>
      </c>
      <c r="Y6" s="333">
        <v>1182</v>
      </c>
      <c r="Z6" s="333">
        <v>1154</v>
      </c>
      <c r="AA6" s="326">
        <v>1134</v>
      </c>
      <c r="AB6" s="323">
        <v>1061</v>
      </c>
      <c r="AC6" s="333">
        <v>1014</v>
      </c>
      <c r="AD6" s="333">
        <v>995</v>
      </c>
      <c r="AE6" s="333">
        <v>987</v>
      </c>
      <c r="AF6" s="333">
        <v>958</v>
      </c>
      <c r="AG6" s="333">
        <v>948</v>
      </c>
      <c r="AH6" s="333">
        <v>1034</v>
      </c>
      <c r="AI6" s="333">
        <v>1061</v>
      </c>
      <c r="AJ6" s="333">
        <v>1055</v>
      </c>
      <c r="AK6" s="333">
        <v>1037</v>
      </c>
      <c r="AL6" s="333">
        <v>989</v>
      </c>
      <c r="AM6" s="326">
        <v>1029</v>
      </c>
      <c r="AN6" s="323">
        <v>1053</v>
      </c>
      <c r="AO6" s="333">
        <v>1010</v>
      </c>
      <c r="AP6" s="333">
        <v>1016</v>
      </c>
      <c r="AQ6" s="333">
        <v>1071</v>
      </c>
      <c r="AR6" s="333">
        <v>1099</v>
      </c>
      <c r="AS6" s="333">
        <v>1192</v>
      </c>
      <c r="AT6" s="333">
        <v>1208</v>
      </c>
      <c r="AU6" s="333">
        <v>1222</v>
      </c>
      <c r="AV6" s="333">
        <v>1209</v>
      </c>
      <c r="AW6" s="333">
        <v>1195</v>
      </c>
      <c r="AX6" s="333">
        <v>1172</v>
      </c>
      <c r="AY6" s="326">
        <v>1138</v>
      </c>
      <c r="AZ6" s="323">
        <v>1118</v>
      </c>
      <c r="BA6" s="333">
        <v>1088</v>
      </c>
      <c r="BB6" s="333">
        <v>1082</v>
      </c>
      <c r="BC6" s="333">
        <v>1031</v>
      </c>
      <c r="BD6" s="333">
        <v>997</v>
      </c>
      <c r="BE6" s="333">
        <v>985</v>
      </c>
      <c r="BF6" s="333">
        <v>983</v>
      </c>
      <c r="BG6" s="333">
        <v>981</v>
      </c>
      <c r="BH6" s="333">
        <v>958</v>
      </c>
      <c r="BI6" s="333">
        <v>932</v>
      </c>
      <c r="BJ6" s="333">
        <v>915</v>
      </c>
      <c r="BK6" s="322">
        <v>905</v>
      </c>
      <c r="BL6" s="323">
        <v>890</v>
      </c>
      <c r="BM6" s="333">
        <v>865</v>
      </c>
      <c r="BN6" s="333">
        <v>861</v>
      </c>
      <c r="BO6" s="333">
        <v>862</v>
      </c>
      <c r="BP6" s="333">
        <v>870</v>
      </c>
      <c r="BQ6" s="333">
        <v>866</v>
      </c>
      <c r="BR6" s="333">
        <v>863</v>
      </c>
      <c r="BS6" s="333">
        <v>897</v>
      </c>
      <c r="BT6" s="333">
        <v>912</v>
      </c>
      <c r="BU6" s="333">
        <v>912</v>
      </c>
      <c r="BV6" s="333">
        <v>903</v>
      </c>
      <c r="BW6" s="322">
        <v>883</v>
      </c>
      <c r="BX6" s="323">
        <v>841</v>
      </c>
      <c r="BY6" s="333">
        <v>816</v>
      </c>
      <c r="BZ6" s="333">
        <v>826</v>
      </c>
      <c r="CA6" s="333">
        <v>807</v>
      </c>
      <c r="CB6" s="333">
        <v>793</v>
      </c>
      <c r="CC6" s="333">
        <v>793</v>
      </c>
      <c r="CD6" s="333">
        <v>802</v>
      </c>
      <c r="CE6" s="333">
        <v>818</v>
      </c>
      <c r="CF6" s="333">
        <v>806</v>
      </c>
      <c r="CG6" s="333">
        <v>812</v>
      </c>
      <c r="CH6" s="333">
        <v>816</v>
      </c>
      <c r="CI6" s="322">
        <v>803</v>
      </c>
      <c r="CJ6" s="323">
        <v>797</v>
      </c>
      <c r="CK6" s="333">
        <v>776</v>
      </c>
      <c r="CL6" s="333">
        <v>790</v>
      </c>
      <c r="CM6" s="333">
        <v>773</v>
      </c>
      <c r="CN6" s="333">
        <v>761</v>
      </c>
      <c r="CO6" s="333">
        <v>773</v>
      </c>
      <c r="CP6" s="333">
        <v>756</v>
      </c>
      <c r="CQ6" s="333">
        <v>787</v>
      </c>
      <c r="CR6" s="333">
        <v>779</v>
      </c>
      <c r="CS6" s="333">
        <v>784</v>
      </c>
      <c r="CT6" s="333">
        <v>814</v>
      </c>
      <c r="CU6" s="322">
        <v>806</v>
      </c>
      <c r="CV6" s="323">
        <v>802</v>
      </c>
      <c r="CW6" s="333">
        <v>809</v>
      </c>
      <c r="CX6" s="333">
        <v>840</v>
      </c>
      <c r="CY6" s="333">
        <v>836</v>
      </c>
      <c r="CZ6" s="333">
        <v>834</v>
      </c>
      <c r="DA6" s="333">
        <v>825</v>
      </c>
      <c r="DB6" s="333">
        <v>840</v>
      </c>
      <c r="DC6" s="333">
        <v>836</v>
      </c>
      <c r="DD6" s="333">
        <v>855</v>
      </c>
      <c r="DE6" s="333">
        <v>852</v>
      </c>
      <c r="DF6" s="333">
        <v>847</v>
      </c>
      <c r="DG6" s="322">
        <v>851</v>
      </c>
      <c r="DH6" s="323">
        <v>867</v>
      </c>
      <c r="DI6" s="333">
        <v>875</v>
      </c>
      <c r="DJ6" s="333">
        <v>863</v>
      </c>
      <c r="DK6" s="333">
        <v>868</v>
      </c>
      <c r="DL6" s="333">
        <v>868</v>
      </c>
      <c r="DM6" s="333">
        <v>871</v>
      </c>
      <c r="DN6" s="333">
        <v>820</v>
      </c>
      <c r="DO6" s="333">
        <v>831</v>
      </c>
      <c r="DP6" s="333">
        <v>848</v>
      </c>
      <c r="DQ6" s="322">
        <v>845</v>
      </c>
      <c r="DR6" s="322">
        <v>834</v>
      </c>
      <c r="DS6" s="326">
        <v>834</v>
      </c>
      <c r="DT6" s="322">
        <v>825</v>
      </c>
      <c r="DU6" s="322">
        <v>819</v>
      </c>
      <c r="DV6" s="322">
        <v>806</v>
      </c>
      <c r="DW6" s="322">
        <v>823</v>
      </c>
      <c r="DX6" s="322">
        <v>824</v>
      </c>
      <c r="DY6" s="322">
        <v>832</v>
      </c>
      <c r="DZ6" s="322">
        <v>817</v>
      </c>
      <c r="EA6" s="322">
        <v>786</v>
      </c>
      <c r="EB6" s="322">
        <v>804</v>
      </c>
      <c r="EC6" s="333"/>
      <c r="ED6" s="333"/>
      <c r="EE6" s="333"/>
      <c r="EF6" s="98">
        <v>-13</v>
      </c>
      <c r="EG6" s="82">
        <v>-1.616915422885572</v>
      </c>
      <c r="EH6" s="98">
        <v>-30</v>
      </c>
      <c r="EI6" s="82">
        <v>-3.5252643948296121</v>
      </c>
      <c r="EM6" s="224" t="s">
        <v>484</v>
      </c>
      <c r="EN6" s="101">
        <v>3426363</v>
      </c>
      <c r="EO6" s="100">
        <v>3648470</v>
      </c>
      <c r="EP6" s="100">
        <v>3680627</v>
      </c>
      <c r="EQ6" s="100">
        <v>3770592</v>
      </c>
      <c r="ER6" s="100">
        <v>3900667</v>
      </c>
      <c r="ES6" s="100">
        <v>4041993</v>
      </c>
      <c r="ET6" s="100">
        <v>4242663</v>
      </c>
      <c r="EU6" s="696">
        <v>4049362</v>
      </c>
    </row>
    <row r="7" spans="1:151" ht="15" customHeight="1" outlineLevel="2">
      <c r="A7" s="320">
        <v>425</v>
      </c>
      <c r="B7" s="320" t="s">
        <v>290</v>
      </c>
      <c r="C7" s="320" t="s">
        <v>313</v>
      </c>
      <c r="D7" s="323">
        <v>1516</v>
      </c>
      <c r="E7" s="333">
        <v>1564</v>
      </c>
      <c r="F7" s="333">
        <v>1602</v>
      </c>
      <c r="G7" s="333">
        <v>1609</v>
      </c>
      <c r="H7" s="333">
        <v>1591</v>
      </c>
      <c r="I7" s="333">
        <v>1634</v>
      </c>
      <c r="J7" s="333">
        <v>1636</v>
      </c>
      <c r="K7" s="333">
        <v>1559</v>
      </c>
      <c r="L7" s="333">
        <v>1435</v>
      </c>
      <c r="M7" s="333">
        <v>1482</v>
      </c>
      <c r="N7" s="333">
        <v>1455</v>
      </c>
      <c r="O7" s="326">
        <v>1388</v>
      </c>
      <c r="P7" s="323">
        <v>1307</v>
      </c>
      <c r="Q7" s="333">
        <v>1327</v>
      </c>
      <c r="R7" s="333">
        <v>1382</v>
      </c>
      <c r="S7" s="333">
        <v>1353</v>
      </c>
      <c r="T7" s="333">
        <v>1591</v>
      </c>
      <c r="U7" s="333">
        <v>1425</v>
      </c>
      <c r="V7" s="333">
        <v>1416</v>
      </c>
      <c r="W7" s="333">
        <v>1556</v>
      </c>
      <c r="X7" s="333">
        <v>1635</v>
      </c>
      <c r="Y7" s="333">
        <v>1760</v>
      </c>
      <c r="Z7" s="333">
        <v>1709</v>
      </c>
      <c r="AA7" s="326">
        <v>1611</v>
      </c>
      <c r="AB7" s="323">
        <v>1523</v>
      </c>
      <c r="AC7" s="333">
        <v>1529</v>
      </c>
      <c r="AD7" s="333">
        <v>1588</v>
      </c>
      <c r="AE7" s="333">
        <v>1666</v>
      </c>
      <c r="AF7" s="333">
        <v>1699</v>
      </c>
      <c r="AG7" s="333">
        <v>1753</v>
      </c>
      <c r="AH7" s="333">
        <v>1926</v>
      </c>
      <c r="AI7" s="333">
        <v>2020</v>
      </c>
      <c r="AJ7" s="333">
        <v>2115</v>
      </c>
      <c r="AK7" s="333">
        <v>2165</v>
      </c>
      <c r="AL7" s="333">
        <v>1996</v>
      </c>
      <c r="AM7" s="326">
        <v>1992</v>
      </c>
      <c r="AN7" s="323">
        <v>1911</v>
      </c>
      <c r="AO7" s="333">
        <v>1846</v>
      </c>
      <c r="AP7" s="333">
        <v>1935</v>
      </c>
      <c r="AQ7" s="333">
        <v>1981</v>
      </c>
      <c r="AR7" s="333">
        <v>2086</v>
      </c>
      <c r="AS7" s="333">
        <v>2300</v>
      </c>
      <c r="AT7" s="333">
        <v>2428</v>
      </c>
      <c r="AU7" s="333">
        <v>2519</v>
      </c>
      <c r="AV7" s="333">
        <v>2604</v>
      </c>
      <c r="AW7" s="333">
        <v>2751</v>
      </c>
      <c r="AX7" s="333">
        <v>2779</v>
      </c>
      <c r="AY7" s="326">
        <v>2796</v>
      </c>
      <c r="AZ7" s="323">
        <v>2724</v>
      </c>
      <c r="BA7" s="333">
        <v>2668</v>
      </c>
      <c r="BB7" s="333">
        <v>2686</v>
      </c>
      <c r="BC7" s="333">
        <v>2519</v>
      </c>
      <c r="BD7" s="333">
        <v>2356</v>
      </c>
      <c r="BE7" s="333">
        <v>2273</v>
      </c>
      <c r="BF7" s="333">
        <v>2188</v>
      </c>
      <c r="BG7" s="333">
        <v>2213</v>
      </c>
      <c r="BH7" s="333">
        <v>2056</v>
      </c>
      <c r="BI7" s="333">
        <v>1971</v>
      </c>
      <c r="BJ7" s="333">
        <v>1848</v>
      </c>
      <c r="BK7" s="322">
        <v>1861</v>
      </c>
      <c r="BL7" s="323">
        <v>1813</v>
      </c>
      <c r="BM7" s="333">
        <v>1771</v>
      </c>
      <c r="BN7" s="333">
        <v>1772</v>
      </c>
      <c r="BO7" s="333">
        <v>1780</v>
      </c>
      <c r="BP7" s="333">
        <v>1613</v>
      </c>
      <c r="BQ7" s="333">
        <v>1663</v>
      </c>
      <c r="BR7" s="333">
        <v>1661</v>
      </c>
      <c r="BS7" s="333">
        <v>1676</v>
      </c>
      <c r="BT7" s="333">
        <v>1689</v>
      </c>
      <c r="BU7" s="333">
        <v>1741</v>
      </c>
      <c r="BV7" s="333">
        <v>1768</v>
      </c>
      <c r="BW7" s="322">
        <v>1800</v>
      </c>
      <c r="BX7" s="323">
        <v>1705</v>
      </c>
      <c r="BY7" s="333">
        <v>1700</v>
      </c>
      <c r="BZ7" s="333">
        <v>1747</v>
      </c>
      <c r="CA7" s="333">
        <v>1713</v>
      </c>
      <c r="CB7" s="333">
        <v>1700</v>
      </c>
      <c r="CC7" s="333">
        <v>1709</v>
      </c>
      <c r="CD7" s="333">
        <v>1697</v>
      </c>
      <c r="CE7" s="333">
        <v>1740</v>
      </c>
      <c r="CF7" s="333">
        <v>1712</v>
      </c>
      <c r="CG7" s="333">
        <v>1755</v>
      </c>
      <c r="CH7" s="333">
        <v>1773</v>
      </c>
      <c r="CI7" s="322">
        <v>1765</v>
      </c>
      <c r="CJ7" s="323">
        <v>1694</v>
      </c>
      <c r="CK7" s="333">
        <v>1663</v>
      </c>
      <c r="CL7" s="333">
        <v>1756</v>
      </c>
      <c r="CM7" s="333">
        <v>1733</v>
      </c>
      <c r="CN7" s="333">
        <v>1689</v>
      </c>
      <c r="CO7" s="333">
        <v>1689</v>
      </c>
      <c r="CP7" s="333">
        <v>1723</v>
      </c>
      <c r="CQ7" s="333">
        <v>1813</v>
      </c>
      <c r="CR7" s="333">
        <v>1824</v>
      </c>
      <c r="CS7" s="333">
        <v>1827</v>
      </c>
      <c r="CT7" s="333">
        <v>1863</v>
      </c>
      <c r="CU7" s="322">
        <v>1890</v>
      </c>
      <c r="CV7" s="323">
        <v>1884</v>
      </c>
      <c r="CW7" s="333">
        <v>1961</v>
      </c>
      <c r="CX7" s="333">
        <v>1997</v>
      </c>
      <c r="CY7" s="333">
        <v>2041</v>
      </c>
      <c r="CZ7" s="333">
        <v>2044</v>
      </c>
      <c r="DA7" s="333">
        <v>2062</v>
      </c>
      <c r="DB7" s="333">
        <v>2088</v>
      </c>
      <c r="DC7" s="333">
        <v>2143</v>
      </c>
      <c r="DD7" s="333">
        <v>2199</v>
      </c>
      <c r="DE7" s="333">
        <v>2208</v>
      </c>
      <c r="DF7" s="333">
        <v>2220</v>
      </c>
      <c r="DG7" s="322">
        <v>2247</v>
      </c>
      <c r="DH7" s="323">
        <v>2249</v>
      </c>
      <c r="DI7" s="333">
        <v>2335</v>
      </c>
      <c r="DJ7" s="333">
        <v>2347</v>
      </c>
      <c r="DK7" s="333">
        <v>2417</v>
      </c>
      <c r="DL7" s="333">
        <v>2411</v>
      </c>
      <c r="DM7" s="333">
        <v>2487</v>
      </c>
      <c r="DN7" s="333">
        <v>2277</v>
      </c>
      <c r="DO7" s="333">
        <v>2281</v>
      </c>
      <c r="DP7" s="333">
        <v>2301</v>
      </c>
      <c r="DQ7" s="322">
        <v>2285</v>
      </c>
      <c r="DR7" s="322">
        <v>2310</v>
      </c>
      <c r="DS7" s="326">
        <v>2292</v>
      </c>
      <c r="DT7" s="322">
        <v>2209</v>
      </c>
      <c r="DU7" s="322">
        <v>2235</v>
      </c>
      <c r="DV7" s="322">
        <v>2284</v>
      </c>
      <c r="DW7" s="322">
        <v>2360</v>
      </c>
      <c r="DX7" s="322">
        <v>2360</v>
      </c>
      <c r="DY7" s="322">
        <v>2353</v>
      </c>
      <c r="DZ7" s="322">
        <v>2340</v>
      </c>
      <c r="EA7" s="322">
        <v>2320</v>
      </c>
      <c r="EB7" s="322">
        <v>2303</v>
      </c>
      <c r="EC7" s="333"/>
      <c r="ED7" s="333"/>
      <c r="EE7" s="333"/>
      <c r="EF7" s="98">
        <v>-37</v>
      </c>
      <c r="EG7" s="82">
        <v>-1.606600086843248</v>
      </c>
      <c r="EH7" s="98">
        <v>11</v>
      </c>
      <c r="EI7" s="82">
        <v>0.48954161103693816</v>
      </c>
      <c r="EJ7" s="954" t="s">
        <v>6187</v>
      </c>
      <c r="EK7" s="955"/>
      <c r="EM7" s="99" t="s">
        <v>486</v>
      </c>
      <c r="EN7" s="97">
        <v>3398694</v>
      </c>
      <c r="EO7" s="100">
        <v>3611664</v>
      </c>
      <c r="EP7" s="100">
        <v>3678533</v>
      </c>
      <c r="EQ7" s="100">
        <v>3762794</v>
      </c>
      <c r="ER7" s="100">
        <v>3887980</v>
      </c>
      <c r="ES7" s="100">
        <v>4081087</v>
      </c>
      <c r="ET7" s="100">
        <v>4245292</v>
      </c>
      <c r="EU7" s="696">
        <v>4048714</v>
      </c>
    </row>
    <row r="8" spans="1:151" ht="15" customHeight="1" outlineLevel="2">
      <c r="A8" s="320">
        <v>579</v>
      </c>
      <c r="B8" s="320" t="s">
        <v>290</v>
      </c>
      <c r="C8" s="320" t="s">
        <v>315</v>
      </c>
      <c r="D8" s="323">
        <v>15869</v>
      </c>
      <c r="E8" s="333">
        <v>16095</v>
      </c>
      <c r="F8" s="333">
        <v>16356</v>
      </c>
      <c r="G8" s="333">
        <v>16522</v>
      </c>
      <c r="H8" s="333">
        <v>16719</v>
      </c>
      <c r="I8" s="333">
        <v>17193</v>
      </c>
      <c r="J8" s="333">
        <v>16973</v>
      </c>
      <c r="K8" s="333">
        <v>16760</v>
      </c>
      <c r="L8" s="333">
        <v>16499</v>
      </c>
      <c r="M8" s="333">
        <v>16581</v>
      </c>
      <c r="N8" s="333">
        <v>16688</v>
      </c>
      <c r="O8" s="326">
        <v>16443</v>
      </c>
      <c r="P8" s="323">
        <v>15376</v>
      </c>
      <c r="Q8" s="333">
        <v>15463</v>
      </c>
      <c r="R8" s="333">
        <v>15783</v>
      </c>
      <c r="S8" s="333">
        <v>15799</v>
      </c>
      <c r="T8" s="333">
        <v>16719</v>
      </c>
      <c r="U8" s="333">
        <v>16693</v>
      </c>
      <c r="V8" s="333">
        <v>16834</v>
      </c>
      <c r="W8" s="333">
        <v>17796</v>
      </c>
      <c r="X8" s="333">
        <v>18114</v>
      </c>
      <c r="Y8" s="333">
        <v>18370</v>
      </c>
      <c r="Z8" s="333">
        <v>17759</v>
      </c>
      <c r="AA8" s="326">
        <v>17189</v>
      </c>
      <c r="AB8" s="323">
        <v>16095</v>
      </c>
      <c r="AC8" s="333">
        <v>15598</v>
      </c>
      <c r="AD8" s="333">
        <v>15780</v>
      </c>
      <c r="AE8" s="333">
        <v>16080</v>
      </c>
      <c r="AF8" s="333">
        <v>16006</v>
      </c>
      <c r="AG8" s="333">
        <v>16577</v>
      </c>
      <c r="AH8" s="333">
        <v>17641</v>
      </c>
      <c r="AI8" s="333">
        <v>18058</v>
      </c>
      <c r="AJ8" s="333">
        <v>18129</v>
      </c>
      <c r="AK8" s="333">
        <v>17932</v>
      </c>
      <c r="AL8" s="333">
        <v>16686</v>
      </c>
      <c r="AM8" s="326">
        <v>17081</v>
      </c>
      <c r="AN8" s="323">
        <v>16736</v>
      </c>
      <c r="AO8" s="333">
        <v>15682</v>
      </c>
      <c r="AP8" s="333">
        <v>15978</v>
      </c>
      <c r="AQ8" s="333">
        <v>16891</v>
      </c>
      <c r="AR8" s="333">
        <v>17047</v>
      </c>
      <c r="AS8" s="333">
        <v>17711</v>
      </c>
      <c r="AT8" s="333">
        <v>18215</v>
      </c>
      <c r="AU8" s="333">
        <v>18406</v>
      </c>
      <c r="AV8" s="333">
        <v>18369</v>
      </c>
      <c r="AW8" s="333">
        <v>18589</v>
      </c>
      <c r="AX8" s="333">
        <v>18617</v>
      </c>
      <c r="AY8" s="326">
        <v>18890</v>
      </c>
      <c r="AZ8" s="323">
        <v>18816</v>
      </c>
      <c r="BA8" s="333">
        <v>18612</v>
      </c>
      <c r="BB8" s="333">
        <v>18712</v>
      </c>
      <c r="BC8" s="333">
        <v>18336</v>
      </c>
      <c r="BD8" s="333">
        <v>18144</v>
      </c>
      <c r="BE8" s="333">
        <v>18320</v>
      </c>
      <c r="BF8" s="333">
        <v>18780</v>
      </c>
      <c r="BG8" s="333">
        <v>18522</v>
      </c>
      <c r="BH8" s="333">
        <v>17938</v>
      </c>
      <c r="BI8" s="333">
        <v>17667</v>
      </c>
      <c r="BJ8" s="333">
        <v>17060</v>
      </c>
      <c r="BK8" s="322">
        <v>17451</v>
      </c>
      <c r="BL8" s="323">
        <v>17301</v>
      </c>
      <c r="BM8" s="333">
        <v>16946</v>
      </c>
      <c r="BN8" s="333">
        <v>16782</v>
      </c>
      <c r="BO8" s="333">
        <v>16805</v>
      </c>
      <c r="BP8" s="333">
        <v>16492</v>
      </c>
      <c r="BQ8" s="333">
        <v>16527</v>
      </c>
      <c r="BR8" s="333">
        <v>16334</v>
      </c>
      <c r="BS8" s="333">
        <v>16522</v>
      </c>
      <c r="BT8" s="333">
        <v>16811</v>
      </c>
      <c r="BU8" s="333">
        <v>16557</v>
      </c>
      <c r="BV8" s="333">
        <v>16649</v>
      </c>
      <c r="BW8" s="322">
        <v>16642</v>
      </c>
      <c r="BX8" s="323">
        <v>16264</v>
      </c>
      <c r="BY8" s="333">
        <v>15999</v>
      </c>
      <c r="BZ8" s="333">
        <v>15944</v>
      </c>
      <c r="CA8" s="333">
        <v>15925</v>
      </c>
      <c r="CB8" s="333">
        <v>15944</v>
      </c>
      <c r="CC8" s="333">
        <v>16099</v>
      </c>
      <c r="CD8" s="333">
        <v>16107</v>
      </c>
      <c r="CE8" s="333">
        <v>16067</v>
      </c>
      <c r="CF8" s="333">
        <v>15745</v>
      </c>
      <c r="CG8" s="333">
        <v>16025</v>
      </c>
      <c r="CH8" s="333">
        <v>16138</v>
      </c>
      <c r="CI8" s="322">
        <v>16204</v>
      </c>
      <c r="CJ8" s="323">
        <v>15500</v>
      </c>
      <c r="CK8" s="333">
        <v>15205</v>
      </c>
      <c r="CL8" s="333">
        <v>15322</v>
      </c>
      <c r="CM8" s="333">
        <v>15159</v>
      </c>
      <c r="CN8" s="333">
        <v>14713</v>
      </c>
      <c r="CO8" s="333">
        <v>14689</v>
      </c>
      <c r="CP8" s="333">
        <v>14818</v>
      </c>
      <c r="CQ8" s="333">
        <v>15373</v>
      </c>
      <c r="CR8" s="333">
        <v>15539</v>
      </c>
      <c r="CS8" s="333">
        <v>15928</v>
      </c>
      <c r="CT8" s="333">
        <v>16118</v>
      </c>
      <c r="CU8" s="322">
        <v>16278</v>
      </c>
      <c r="CV8" s="323">
        <v>16124</v>
      </c>
      <c r="CW8" s="333">
        <v>16393</v>
      </c>
      <c r="CX8" s="333">
        <v>16702</v>
      </c>
      <c r="CY8" s="333">
        <v>16900</v>
      </c>
      <c r="CZ8" s="333">
        <v>17207</v>
      </c>
      <c r="DA8" s="333">
        <v>17295</v>
      </c>
      <c r="DB8" s="333">
        <v>17327</v>
      </c>
      <c r="DC8" s="333">
        <v>17338</v>
      </c>
      <c r="DD8" s="333">
        <v>17204</v>
      </c>
      <c r="DE8" s="333">
        <v>17319</v>
      </c>
      <c r="DF8" s="333">
        <v>17402</v>
      </c>
      <c r="DG8" s="322">
        <v>17501</v>
      </c>
      <c r="DH8" s="323">
        <v>17282</v>
      </c>
      <c r="DI8" s="333">
        <v>17378</v>
      </c>
      <c r="DJ8" s="333">
        <v>17339</v>
      </c>
      <c r="DK8" s="333">
        <v>17611</v>
      </c>
      <c r="DL8" s="333">
        <v>17531</v>
      </c>
      <c r="DM8" s="333">
        <v>17530</v>
      </c>
      <c r="DN8" s="333">
        <v>15701</v>
      </c>
      <c r="DO8" s="333">
        <v>15754</v>
      </c>
      <c r="DP8" s="333">
        <v>15828</v>
      </c>
      <c r="DQ8" s="322">
        <v>15754</v>
      </c>
      <c r="DR8" s="322">
        <v>15819</v>
      </c>
      <c r="DS8" s="326">
        <v>15809</v>
      </c>
      <c r="DT8" s="322">
        <v>15378</v>
      </c>
      <c r="DU8" s="322">
        <v>15303</v>
      </c>
      <c r="DV8" s="322">
        <v>15543</v>
      </c>
      <c r="DW8" s="322">
        <v>15600</v>
      </c>
      <c r="DX8" s="322">
        <v>15684</v>
      </c>
      <c r="DY8" s="322">
        <v>15617</v>
      </c>
      <c r="DZ8" s="322">
        <v>15654</v>
      </c>
      <c r="EA8" s="322">
        <v>15672</v>
      </c>
      <c r="EB8" s="322">
        <v>15754</v>
      </c>
      <c r="EC8" s="333"/>
      <c r="ED8" s="333"/>
      <c r="EE8" s="333"/>
      <c r="EF8" s="98">
        <v>100</v>
      </c>
      <c r="EG8" s="82">
        <v>0.63475942617747871</v>
      </c>
      <c r="EH8" s="98">
        <v>-55</v>
      </c>
      <c r="EI8" s="82">
        <v>-0.31426775612822128</v>
      </c>
      <c r="EJ8" s="1"/>
      <c r="EK8" s="223" t="s">
        <v>6188</v>
      </c>
      <c r="EM8" s="99" t="s">
        <v>487</v>
      </c>
      <c r="EN8" s="97">
        <v>3448626</v>
      </c>
      <c r="EO8" s="100">
        <v>3686024</v>
      </c>
      <c r="EP8" s="100">
        <v>3710863</v>
      </c>
      <c r="EQ8" s="100">
        <v>3800490</v>
      </c>
      <c r="ER8" s="100">
        <v>3904336</v>
      </c>
      <c r="ES8" s="100">
        <v>4124926</v>
      </c>
      <c r="ET8" s="100">
        <v>4202885</v>
      </c>
      <c r="EU8" s="696">
        <v>4083123</v>
      </c>
    </row>
    <row r="9" spans="1:151" ht="15" customHeight="1" outlineLevel="2">
      <c r="A9" s="320">
        <v>585</v>
      </c>
      <c r="B9" s="320" t="s">
        <v>290</v>
      </c>
      <c r="C9" s="320" t="s">
        <v>317</v>
      </c>
      <c r="D9" s="323">
        <v>3794</v>
      </c>
      <c r="E9" s="333">
        <v>3801</v>
      </c>
      <c r="F9" s="333">
        <v>3840</v>
      </c>
      <c r="G9" s="333">
        <v>3807</v>
      </c>
      <c r="H9" s="333">
        <v>3906</v>
      </c>
      <c r="I9" s="333">
        <v>4021</v>
      </c>
      <c r="J9" s="333">
        <v>3907</v>
      </c>
      <c r="K9" s="333">
        <v>3833</v>
      </c>
      <c r="L9" s="333">
        <v>3792</v>
      </c>
      <c r="M9" s="333">
        <v>3707</v>
      </c>
      <c r="N9" s="333">
        <v>3743</v>
      </c>
      <c r="O9" s="326">
        <v>3778</v>
      </c>
      <c r="P9" s="323">
        <v>3580</v>
      </c>
      <c r="Q9" s="333">
        <v>3615</v>
      </c>
      <c r="R9" s="333">
        <v>3821</v>
      </c>
      <c r="S9" s="333">
        <v>3879</v>
      </c>
      <c r="T9" s="333">
        <v>3906</v>
      </c>
      <c r="U9" s="333">
        <v>3772</v>
      </c>
      <c r="V9" s="333">
        <v>3781</v>
      </c>
      <c r="W9" s="333">
        <v>3899</v>
      </c>
      <c r="X9" s="333">
        <v>3966</v>
      </c>
      <c r="Y9" s="333">
        <v>4020</v>
      </c>
      <c r="Z9" s="333">
        <v>3960</v>
      </c>
      <c r="AA9" s="326">
        <v>3759</v>
      </c>
      <c r="AB9" s="323">
        <v>3724</v>
      </c>
      <c r="AC9" s="333">
        <v>3608</v>
      </c>
      <c r="AD9" s="333">
        <v>3609</v>
      </c>
      <c r="AE9" s="333">
        <v>3696</v>
      </c>
      <c r="AF9" s="333">
        <v>3751</v>
      </c>
      <c r="AG9" s="333">
        <v>3942</v>
      </c>
      <c r="AH9" s="333">
        <v>4181</v>
      </c>
      <c r="AI9" s="333">
        <v>4225</v>
      </c>
      <c r="AJ9" s="333">
        <v>4252</v>
      </c>
      <c r="AK9" s="333">
        <v>4252</v>
      </c>
      <c r="AL9" s="333">
        <v>3994</v>
      </c>
      <c r="AM9" s="326">
        <v>4081</v>
      </c>
      <c r="AN9" s="323">
        <v>3945</v>
      </c>
      <c r="AO9" s="333">
        <v>3785</v>
      </c>
      <c r="AP9" s="333">
        <v>3649</v>
      </c>
      <c r="AQ9" s="333">
        <v>3720</v>
      </c>
      <c r="AR9" s="333">
        <v>3754</v>
      </c>
      <c r="AS9" s="333">
        <v>3872</v>
      </c>
      <c r="AT9" s="333">
        <v>3909</v>
      </c>
      <c r="AU9" s="333">
        <v>3902</v>
      </c>
      <c r="AV9" s="333">
        <v>3849</v>
      </c>
      <c r="AW9" s="333">
        <v>3863</v>
      </c>
      <c r="AX9" s="333">
        <v>3795</v>
      </c>
      <c r="AY9" s="326">
        <v>3837</v>
      </c>
      <c r="AZ9" s="323">
        <v>3751</v>
      </c>
      <c r="BA9" s="333">
        <v>3707</v>
      </c>
      <c r="BB9" s="333">
        <v>3675</v>
      </c>
      <c r="BC9" s="333">
        <v>3578</v>
      </c>
      <c r="BD9" s="333">
        <v>3574</v>
      </c>
      <c r="BE9" s="333">
        <v>3577</v>
      </c>
      <c r="BF9" s="333">
        <v>3632</v>
      </c>
      <c r="BG9" s="333">
        <v>3646</v>
      </c>
      <c r="BH9" s="333">
        <v>3569</v>
      </c>
      <c r="BI9" s="333">
        <v>3543</v>
      </c>
      <c r="BJ9" s="333">
        <v>3469</v>
      </c>
      <c r="BK9" s="322">
        <v>3501</v>
      </c>
      <c r="BL9" s="323">
        <v>3448</v>
      </c>
      <c r="BM9" s="333">
        <v>3271</v>
      </c>
      <c r="BN9" s="333">
        <v>3283</v>
      </c>
      <c r="BO9" s="333">
        <v>3229</v>
      </c>
      <c r="BP9" s="333">
        <v>3157</v>
      </c>
      <c r="BQ9" s="333">
        <v>3183</v>
      </c>
      <c r="BR9" s="333">
        <v>3094</v>
      </c>
      <c r="BS9" s="333">
        <v>3070</v>
      </c>
      <c r="BT9" s="333">
        <v>3106</v>
      </c>
      <c r="BU9" s="333">
        <v>3078</v>
      </c>
      <c r="BV9" s="333">
        <v>3020</v>
      </c>
      <c r="BW9" s="322">
        <v>2973</v>
      </c>
      <c r="BX9" s="323">
        <v>2837</v>
      </c>
      <c r="BY9" s="333">
        <v>2766</v>
      </c>
      <c r="BZ9" s="333">
        <v>2815</v>
      </c>
      <c r="CA9" s="333">
        <v>2800</v>
      </c>
      <c r="CB9" s="333">
        <v>2793</v>
      </c>
      <c r="CC9" s="333">
        <v>2833</v>
      </c>
      <c r="CD9" s="333">
        <v>2863</v>
      </c>
      <c r="CE9" s="333">
        <v>2923</v>
      </c>
      <c r="CF9" s="333">
        <v>2817</v>
      </c>
      <c r="CG9" s="333">
        <v>2811</v>
      </c>
      <c r="CH9" s="333">
        <v>2837</v>
      </c>
      <c r="CI9" s="322">
        <v>2820</v>
      </c>
      <c r="CJ9" s="323">
        <v>2751</v>
      </c>
      <c r="CK9" s="333">
        <v>2736</v>
      </c>
      <c r="CL9" s="333">
        <v>2778</v>
      </c>
      <c r="CM9" s="333">
        <v>2756</v>
      </c>
      <c r="CN9" s="333">
        <v>2665</v>
      </c>
      <c r="CO9" s="333">
        <v>2641</v>
      </c>
      <c r="CP9" s="333">
        <v>2753</v>
      </c>
      <c r="CQ9" s="333">
        <v>2914</v>
      </c>
      <c r="CR9" s="333">
        <v>2942</v>
      </c>
      <c r="CS9" s="333">
        <v>2946</v>
      </c>
      <c r="CT9" s="333">
        <v>3036</v>
      </c>
      <c r="CU9" s="322">
        <v>3140</v>
      </c>
      <c r="CV9" s="323">
        <v>3046</v>
      </c>
      <c r="CW9" s="333">
        <v>3086</v>
      </c>
      <c r="CX9" s="333">
        <v>3176</v>
      </c>
      <c r="CY9" s="333">
        <v>3187</v>
      </c>
      <c r="CZ9" s="333">
        <v>3261</v>
      </c>
      <c r="DA9" s="333">
        <v>3221</v>
      </c>
      <c r="DB9" s="333">
        <v>3192</v>
      </c>
      <c r="DC9" s="333">
        <v>3210</v>
      </c>
      <c r="DD9" s="333">
        <v>3200</v>
      </c>
      <c r="DE9" s="333">
        <v>3237</v>
      </c>
      <c r="DF9" s="333">
        <v>3235</v>
      </c>
      <c r="DG9" s="322">
        <v>3238</v>
      </c>
      <c r="DH9" s="323">
        <v>3170</v>
      </c>
      <c r="DI9" s="333">
        <v>3159</v>
      </c>
      <c r="DJ9" s="333">
        <v>3190</v>
      </c>
      <c r="DK9" s="333">
        <v>3272</v>
      </c>
      <c r="DL9" s="333">
        <v>3303</v>
      </c>
      <c r="DM9" s="333">
        <v>3347</v>
      </c>
      <c r="DN9" s="333">
        <v>2962</v>
      </c>
      <c r="DO9" s="333">
        <v>2959</v>
      </c>
      <c r="DP9" s="333">
        <v>3013</v>
      </c>
      <c r="DQ9" s="322">
        <v>3039</v>
      </c>
      <c r="DR9" s="322">
        <v>3037</v>
      </c>
      <c r="DS9" s="326">
        <v>3058</v>
      </c>
      <c r="DT9" s="322">
        <v>2945</v>
      </c>
      <c r="DU9" s="322">
        <v>2953</v>
      </c>
      <c r="DV9" s="322">
        <v>3068</v>
      </c>
      <c r="DW9" s="322">
        <v>3089</v>
      </c>
      <c r="DX9" s="322">
        <v>3113</v>
      </c>
      <c r="DY9" s="322">
        <v>3164</v>
      </c>
      <c r="DZ9" s="322">
        <v>3039</v>
      </c>
      <c r="EA9" s="322">
        <v>2987</v>
      </c>
      <c r="EB9" s="322">
        <v>2974</v>
      </c>
      <c r="EC9" s="333"/>
      <c r="ED9" s="333"/>
      <c r="EE9" s="333"/>
      <c r="EF9" s="98">
        <v>-65</v>
      </c>
      <c r="EG9" s="82">
        <v>-2.1856086079354404</v>
      </c>
      <c r="EH9" s="98">
        <v>-84</v>
      </c>
      <c r="EI9" s="82">
        <v>-2.5941939468807904</v>
      </c>
      <c r="EJ9" s="1"/>
      <c r="EK9" s="223" t="s">
        <v>6189</v>
      </c>
      <c r="EM9" s="99" t="s">
        <v>488</v>
      </c>
      <c r="EN9" s="97">
        <v>3493876</v>
      </c>
      <c r="EO9" s="100">
        <v>3662702</v>
      </c>
      <c r="EP9" s="100">
        <v>3715073</v>
      </c>
      <c r="EQ9" s="100">
        <v>3833034</v>
      </c>
      <c r="ER9" s="100">
        <v>3842281</v>
      </c>
      <c r="ES9" s="100">
        <v>4159698</v>
      </c>
      <c r="ET9" s="100">
        <v>4223530</v>
      </c>
      <c r="EU9" s="696">
        <v>4095014</v>
      </c>
    </row>
    <row r="10" spans="1:151" ht="15" customHeight="1" outlineLevel="2">
      <c r="A10" s="320">
        <v>591</v>
      </c>
      <c r="B10" s="320" t="s">
        <v>290</v>
      </c>
      <c r="C10" s="320" t="s">
        <v>319</v>
      </c>
      <c r="D10" s="323">
        <v>843</v>
      </c>
      <c r="E10" s="333">
        <v>640</v>
      </c>
      <c r="F10" s="333">
        <v>656</v>
      </c>
      <c r="G10" s="333">
        <v>661</v>
      </c>
      <c r="H10" s="333">
        <v>708</v>
      </c>
      <c r="I10" s="333">
        <v>726</v>
      </c>
      <c r="J10" s="333">
        <v>764</v>
      </c>
      <c r="K10" s="333">
        <v>792</v>
      </c>
      <c r="L10" s="333">
        <v>786</v>
      </c>
      <c r="M10" s="333">
        <v>805</v>
      </c>
      <c r="N10" s="333">
        <v>801</v>
      </c>
      <c r="O10" s="326">
        <v>805</v>
      </c>
      <c r="P10" s="323">
        <v>826</v>
      </c>
      <c r="Q10" s="333">
        <v>839</v>
      </c>
      <c r="R10" s="333">
        <v>860</v>
      </c>
      <c r="S10" s="333">
        <v>835</v>
      </c>
      <c r="T10" s="333">
        <v>708</v>
      </c>
      <c r="U10" s="333">
        <v>1070</v>
      </c>
      <c r="V10" s="333">
        <v>1087</v>
      </c>
      <c r="W10" s="333">
        <v>1157</v>
      </c>
      <c r="X10" s="333">
        <v>1176</v>
      </c>
      <c r="Y10" s="333">
        <v>1247</v>
      </c>
      <c r="Z10" s="333">
        <v>1265</v>
      </c>
      <c r="AA10" s="326">
        <v>1259</v>
      </c>
      <c r="AB10" s="323">
        <v>1245</v>
      </c>
      <c r="AC10" s="333">
        <v>1280</v>
      </c>
      <c r="AD10" s="333">
        <v>1333</v>
      </c>
      <c r="AE10" s="333">
        <v>1346</v>
      </c>
      <c r="AF10" s="333">
        <v>1313</v>
      </c>
      <c r="AG10" s="333">
        <v>1360</v>
      </c>
      <c r="AH10" s="333">
        <v>1458</v>
      </c>
      <c r="AI10" s="333">
        <v>1445</v>
      </c>
      <c r="AJ10" s="333">
        <v>1463</v>
      </c>
      <c r="AK10" s="333">
        <v>1421</v>
      </c>
      <c r="AL10" s="333">
        <v>1346</v>
      </c>
      <c r="AM10" s="326">
        <v>1407</v>
      </c>
      <c r="AN10" s="323">
        <v>2006</v>
      </c>
      <c r="AO10" s="333">
        <v>1945</v>
      </c>
      <c r="AP10" s="333">
        <v>1901</v>
      </c>
      <c r="AQ10" s="333">
        <v>1938</v>
      </c>
      <c r="AR10" s="333">
        <v>1951</v>
      </c>
      <c r="AS10" s="333">
        <v>2173</v>
      </c>
      <c r="AT10" s="333">
        <v>2292</v>
      </c>
      <c r="AU10" s="333">
        <v>2366</v>
      </c>
      <c r="AV10" s="333">
        <v>2406</v>
      </c>
      <c r="AW10" s="333">
        <v>2424</v>
      </c>
      <c r="AX10" s="333">
        <v>2435</v>
      </c>
      <c r="AY10" s="326">
        <v>2361</v>
      </c>
      <c r="AZ10" s="323">
        <v>2320</v>
      </c>
      <c r="BA10" s="333">
        <v>2353</v>
      </c>
      <c r="BB10" s="333">
        <v>2429</v>
      </c>
      <c r="BC10" s="333">
        <v>2348</v>
      </c>
      <c r="BD10" s="333">
        <v>2338</v>
      </c>
      <c r="BE10" s="333">
        <v>2362</v>
      </c>
      <c r="BF10" s="333">
        <v>2344</v>
      </c>
      <c r="BG10" s="333">
        <v>2337</v>
      </c>
      <c r="BH10" s="333">
        <v>2392</v>
      </c>
      <c r="BI10" s="333">
        <v>2394</v>
      </c>
      <c r="BJ10" s="333">
        <v>2474</v>
      </c>
      <c r="BK10" s="322">
        <v>2698</v>
      </c>
      <c r="BL10" s="323">
        <v>2796</v>
      </c>
      <c r="BM10" s="333">
        <v>2877</v>
      </c>
      <c r="BN10" s="333">
        <v>3023</v>
      </c>
      <c r="BO10" s="333">
        <v>3114</v>
      </c>
      <c r="BP10" s="333">
        <v>3131</v>
      </c>
      <c r="BQ10" s="333">
        <v>3230</v>
      </c>
      <c r="BR10" s="333">
        <v>3214</v>
      </c>
      <c r="BS10" s="333">
        <v>3270</v>
      </c>
      <c r="BT10" s="333">
        <v>3245</v>
      </c>
      <c r="BU10" s="333">
        <v>3228</v>
      </c>
      <c r="BV10" s="333">
        <v>3240</v>
      </c>
      <c r="BW10" s="322">
        <v>3247</v>
      </c>
      <c r="BX10" s="323">
        <v>3217</v>
      </c>
      <c r="BY10" s="333">
        <v>3395</v>
      </c>
      <c r="BZ10" s="333">
        <v>3496</v>
      </c>
      <c r="CA10" s="333">
        <v>3509</v>
      </c>
      <c r="CB10" s="333">
        <v>3562</v>
      </c>
      <c r="CC10" s="333">
        <v>3644</v>
      </c>
      <c r="CD10" s="333">
        <v>3677</v>
      </c>
      <c r="CE10" s="333">
        <v>3803</v>
      </c>
      <c r="CF10" s="333">
        <v>3749</v>
      </c>
      <c r="CG10" s="333">
        <v>3788</v>
      </c>
      <c r="CH10" s="333">
        <v>3813</v>
      </c>
      <c r="CI10" s="322">
        <v>3822</v>
      </c>
      <c r="CJ10" s="323">
        <v>3702</v>
      </c>
      <c r="CK10" s="333">
        <v>3645</v>
      </c>
      <c r="CL10" s="333">
        <v>3717</v>
      </c>
      <c r="CM10" s="333">
        <v>3673</v>
      </c>
      <c r="CN10" s="333">
        <v>3433</v>
      </c>
      <c r="CO10" s="333">
        <v>3426</v>
      </c>
      <c r="CP10" s="333">
        <v>3516</v>
      </c>
      <c r="CQ10" s="333">
        <v>3759</v>
      </c>
      <c r="CR10" s="333">
        <v>3846</v>
      </c>
      <c r="CS10" s="333">
        <v>3907</v>
      </c>
      <c r="CT10" s="333">
        <v>4039</v>
      </c>
      <c r="CU10" s="322">
        <v>4160</v>
      </c>
      <c r="CV10" s="323">
        <v>4156</v>
      </c>
      <c r="CW10" s="333">
        <v>4316</v>
      </c>
      <c r="CX10" s="333">
        <v>4415</v>
      </c>
      <c r="CY10" s="333">
        <v>4479</v>
      </c>
      <c r="CZ10" s="333">
        <v>4509</v>
      </c>
      <c r="DA10" s="333">
        <v>4506</v>
      </c>
      <c r="DB10" s="333">
        <v>4571</v>
      </c>
      <c r="DC10" s="333">
        <v>4634</v>
      </c>
      <c r="DD10" s="333">
        <v>4670</v>
      </c>
      <c r="DE10" s="333">
        <v>4790</v>
      </c>
      <c r="DF10" s="333">
        <v>4791</v>
      </c>
      <c r="DG10" s="322">
        <v>4817</v>
      </c>
      <c r="DH10" s="323">
        <v>4770</v>
      </c>
      <c r="DI10" s="333">
        <v>4842</v>
      </c>
      <c r="DJ10" s="333">
        <v>4849</v>
      </c>
      <c r="DK10" s="333">
        <v>4884</v>
      </c>
      <c r="DL10" s="333">
        <v>4956</v>
      </c>
      <c r="DM10" s="333">
        <v>4983</v>
      </c>
      <c r="DN10" s="333">
        <v>4409</v>
      </c>
      <c r="DO10" s="333">
        <v>4443</v>
      </c>
      <c r="DP10" s="333">
        <v>4428</v>
      </c>
      <c r="DQ10" s="322">
        <v>4436</v>
      </c>
      <c r="DR10" s="322">
        <v>4291</v>
      </c>
      <c r="DS10" s="326">
        <v>4221</v>
      </c>
      <c r="DT10" s="322">
        <v>4090</v>
      </c>
      <c r="DU10" s="322">
        <v>4002</v>
      </c>
      <c r="DV10" s="322">
        <v>4014</v>
      </c>
      <c r="DW10" s="322">
        <v>4147</v>
      </c>
      <c r="DX10" s="322">
        <v>4192</v>
      </c>
      <c r="DY10" s="322">
        <v>4206</v>
      </c>
      <c r="DZ10" s="322">
        <v>4157</v>
      </c>
      <c r="EA10" s="322">
        <v>4164</v>
      </c>
      <c r="EB10" s="322">
        <v>4243</v>
      </c>
      <c r="EC10" s="333"/>
      <c r="ED10" s="333"/>
      <c r="EE10" s="333"/>
      <c r="EF10" s="98">
        <v>86</v>
      </c>
      <c r="EG10" s="82">
        <v>2.0268677822295547</v>
      </c>
      <c r="EH10" s="98">
        <v>22</v>
      </c>
      <c r="EI10" s="82">
        <v>0.45671579821465641</v>
      </c>
      <c r="EJ10" s="1"/>
      <c r="EK10" s="223" t="s">
        <v>6190</v>
      </c>
      <c r="EM10" s="99" t="s">
        <v>489</v>
      </c>
      <c r="EN10" s="97">
        <v>3515674</v>
      </c>
      <c r="EO10" s="100">
        <v>3629909</v>
      </c>
      <c r="EP10" s="100">
        <v>3717425</v>
      </c>
      <c r="EQ10" s="100">
        <v>3860678</v>
      </c>
      <c r="ER10" s="100">
        <v>3782032</v>
      </c>
      <c r="ES10" s="100">
        <v>4186403</v>
      </c>
      <c r="ET10" s="100">
        <v>4225101</v>
      </c>
      <c r="EU10" s="696">
        <v>4096061</v>
      </c>
    </row>
    <row r="11" spans="1:151" ht="15" customHeight="1" outlineLevel="2">
      <c r="A11" s="320">
        <v>893</v>
      </c>
      <c r="B11" s="320" t="s">
        <v>290</v>
      </c>
      <c r="C11" s="320" t="s">
        <v>320</v>
      </c>
      <c r="D11" s="323">
        <v>682</v>
      </c>
      <c r="E11" s="333">
        <v>633</v>
      </c>
      <c r="F11" s="333">
        <v>652</v>
      </c>
      <c r="G11" s="333">
        <v>674</v>
      </c>
      <c r="H11" s="333">
        <v>709</v>
      </c>
      <c r="I11" s="333">
        <v>737</v>
      </c>
      <c r="J11" s="333">
        <v>753</v>
      </c>
      <c r="K11" s="333">
        <v>820</v>
      </c>
      <c r="L11" s="333">
        <v>865</v>
      </c>
      <c r="M11" s="333">
        <v>927</v>
      </c>
      <c r="N11" s="333">
        <v>988</v>
      </c>
      <c r="O11" s="326">
        <v>1034</v>
      </c>
      <c r="P11" s="323">
        <v>905</v>
      </c>
      <c r="Q11" s="333">
        <v>901</v>
      </c>
      <c r="R11" s="333">
        <v>875</v>
      </c>
      <c r="S11" s="333">
        <v>895</v>
      </c>
      <c r="T11" s="333">
        <v>709</v>
      </c>
      <c r="U11" s="333">
        <v>916</v>
      </c>
      <c r="V11" s="333">
        <v>930</v>
      </c>
      <c r="W11" s="333">
        <v>964</v>
      </c>
      <c r="X11" s="333">
        <v>979</v>
      </c>
      <c r="Y11" s="333">
        <v>1042</v>
      </c>
      <c r="Z11" s="333">
        <v>1015</v>
      </c>
      <c r="AA11" s="326">
        <v>939</v>
      </c>
      <c r="AB11" s="323">
        <v>1001</v>
      </c>
      <c r="AC11" s="333">
        <v>890</v>
      </c>
      <c r="AD11" s="333">
        <v>870</v>
      </c>
      <c r="AE11" s="333">
        <v>869</v>
      </c>
      <c r="AF11" s="333">
        <v>867</v>
      </c>
      <c r="AG11" s="333">
        <v>857</v>
      </c>
      <c r="AH11" s="333">
        <v>898</v>
      </c>
      <c r="AI11" s="333">
        <v>900</v>
      </c>
      <c r="AJ11" s="333">
        <v>900</v>
      </c>
      <c r="AK11" s="333">
        <v>891</v>
      </c>
      <c r="AL11" s="333">
        <v>879</v>
      </c>
      <c r="AM11" s="326">
        <v>979</v>
      </c>
      <c r="AN11" s="323">
        <v>1077</v>
      </c>
      <c r="AO11" s="333">
        <v>1018</v>
      </c>
      <c r="AP11" s="333">
        <v>1012</v>
      </c>
      <c r="AQ11" s="333">
        <v>1049</v>
      </c>
      <c r="AR11" s="333">
        <v>1055</v>
      </c>
      <c r="AS11" s="333">
        <v>1086</v>
      </c>
      <c r="AT11" s="333">
        <v>1078</v>
      </c>
      <c r="AU11" s="333">
        <v>1061</v>
      </c>
      <c r="AV11" s="333">
        <v>1017</v>
      </c>
      <c r="AW11" s="333">
        <v>992</v>
      </c>
      <c r="AX11" s="333">
        <v>972</v>
      </c>
      <c r="AY11" s="326">
        <v>818</v>
      </c>
      <c r="AZ11" s="323">
        <v>750</v>
      </c>
      <c r="BA11" s="333">
        <v>750</v>
      </c>
      <c r="BB11" s="333">
        <v>723</v>
      </c>
      <c r="BC11" s="333">
        <v>683</v>
      </c>
      <c r="BD11" s="333">
        <v>611</v>
      </c>
      <c r="BE11" s="333">
        <v>696</v>
      </c>
      <c r="BF11" s="333">
        <v>750</v>
      </c>
      <c r="BG11" s="333">
        <v>740</v>
      </c>
      <c r="BH11" s="333">
        <v>682</v>
      </c>
      <c r="BI11" s="333">
        <v>631</v>
      </c>
      <c r="BJ11" s="333">
        <v>648</v>
      </c>
      <c r="BK11" s="322">
        <v>668</v>
      </c>
      <c r="BL11" s="323">
        <v>642</v>
      </c>
      <c r="BM11" s="333">
        <v>653</v>
      </c>
      <c r="BN11" s="333">
        <v>746</v>
      </c>
      <c r="BO11" s="333">
        <v>760</v>
      </c>
      <c r="BP11" s="333">
        <v>728</v>
      </c>
      <c r="BQ11" s="333">
        <v>738</v>
      </c>
      <c r="BR11" s="333">
        <v>654</v>
      </c>
      <c r="BS11" s="333">
        <v>668</v>
      </c>
      <c r="BT11" s="333">
        <v>699</v>
      </c>
      <c r="BU11" s="333">
        <v>672</v>
      </c>
      <c r="BV11" s="333">
        <v>729</v>
      </c>
      <c r="BW11" s="322">
        <v>796</v>
      </c>
      <c r="BX11" s="323">
        <v>667</v>
      </c>
      <c r="BY11" s="333">
        <v>708</v>
      </c>
      <c r="BZ11" s="333">
        <v>823</v>
      </c>
      <c r="CA11" s="333">
        <v>867</v>
      </c>
      <c r="CB11" s="333">
        <v>821</v>
      </c>
      <c r="CC11" s="333">
        <v>903</v>
      </c>
      <c r="CD11" s="333">
        <v>956</v>
      </c>
      <c r="CE11" s="333">
        <v>1080</v>
      </c>
      <c r="CF11" s="333">
        <v>997</v>
      </c>
      <c r="CG11" s="333">
        <v>1004</v>
      </c>
      <c r="CH11" s="333">
        <v>1053</v>
      </c>
      <c r="CI11" s="322">
        <v>1007</v>
      </c>
      <c r="CJ11" s="323">
        <v>840</v>
      </c>
      <c r="CK11" s="333">
        <v>831</v>
      </c>
      <c r="CL11" s="333">
        <v>884</v>
      </c>
      <c r="CM11" s="333">
        <v>891</v>
      </c>
      <c r="CN11" s="333">
        <v>800</v>
      </c>
      <c r="CO11" s="333">
        <v>834</v>
      </c>
      <c r="CP11" s="333">
        <v>870</v>
      </c>
      <c r="CQ11" s="333">
        <v>998</v>
      </c>
      <c r="CR11" s="333">
        <v>1102</v>
      </c>
      <c r="CS11" s="333">
        <v>1145</v>
      </c>
      <c r="CT11" s="333">
        <v>1226</v>
      </c>
      <c r="CU11" s="322">
        <v>1241</v>
      </c>
      <c r="CV11" s="323">
        <v>1163</v>
      </c>
      <c r="CW11" s="333">
        <v>1230</v>
      </c>
      <c r="CX11" s="333">
        <v>1306</v>
      </c>
      <c r="CY11" s="333">
        <v>1366</v>
      </c>
      <c r="CZ11" s="333">
        <v>1410</v>
      </c>
      <c r="DA11" s="333">
        <v>1404</v>
      </c>
      <c r="DB11" s="333">
        <v>1370</v>
      </c>
      <c r="DC11" s="333">
        <v>1382</v>
      </c>
      <c r="DD11" s="333">
        <v>1555</v>
      </c>
      <c r="DE11" s="333">
        <v>1564</v>
      </c>
      <c r="DF11" s="333">
        <v>1556</v>
      </c>
      <c r="DG11" s="322">
        <v>1487</v>
      </c>
      <c r="DH11" s="323">
        <v>1417</v>
      </c>
      <c r="DI11" s="333">
        <v>1372</v>
      </c>
      <c r="DJ11" s="333">
        <v>1426</v>
      </c>
      <c r="DK11" s="333">
        <v>1461</v>
      </c>
      <c r="DL11" s="333">
        <v>1510</v>
      </c>
      <c r="DM11" s="333">
        <v>1532</v>
      </c>
      <c r="DN11" s="333">
        <v>1338</v>
      </c>
      <c r="DO11" s="333">
        <v>1376</v>
      </c>
      <c r="DP11" s="333">
        <v>1383</v>
      </c>
      <c r="DQ11" s="322">
        <v>1349</v>
      </c>
      <c r="DR11" s="322">
        <v>1431</v>
      </c>
      <c r="DS11" s="326">
        <v>1413</v>
      </c>
      <c r="DT11" s="322">
        <v>1203</v>
      </c>
      <c r="DU11" s="322">
        <v>1132</v>
      </c>
      <c r="DV11" s="322">
        <v>1198</v>
      </c>
      <c r="DW11" s="322">
        <v>1208</v>
      </c>
      <c r="DX11" s="322">
        <v>1234</v>
      </c>
      <c r="DY11" s="322">
        <v>1256</v>
      </c>
      <c r="DZ11" s="322">
        <v>1268</v>
      </c>
      <c r="EA11" s="322">
        <v>1568</v>
      </c>
      <c r="EB11" s="322">
        <v>1591</v>
      </c>
      <c r="EC11" s="333"/>
      <c r="ED11" s="333"/>
      <c r="EE11" s="333"/>
      <c r="EF11" s="98">
        <v>323</v>
      </c>
      <c r="EG11" s="82">
        <v>20.301697045883095</v>
      </c>
      <c r="EH11" s="98">
        <v>178</v>
      </c>
      <c r="EI11" s="82">
        <v>11.970410221923336</v>
      </c>
      <c r="EM11" s="99" t="s">
        <v>490</v>
      </c>
      <c r="EN11" s="97">
        <v>3581857</v>
      </c>
      <c r="EO11" s="100">
        <v>3644036</v>
      </c>
      <c r="EP11" s="100">
        <v>3726523</v>
      </c>
      <c r="EQ11" s="100">
        <v>3871697</v>
      </c>
      <c r="ER11" s="100">
        <v>3774886</v>
      </c>
      <c r="ES11" s="100">
        <v>4209834</v>
      </c>
      <c r="ET11" s="100">
        <v>4240970</v>
      </c>
      <c r="EU11" s="696">
        <v>4097124</v>
      </c>
    </row>
    <row r="12" spans="1:151" ht="15" outlineLevel="1">
      <c r="A12" s="119" t="s">
        <v>291</v>
      </c>
      <c r="B12" s="24"/>
      <c r="C12" s="25"/>
      <c r="D12" s="42">
        <v>41344</v>
      </c>
      <c r="E12" s="43">
        <v>40853</v>
      </c>
      <c r="F12" s="43">
        <v>41408</v>
      </c>
      <c r="G12" s="43">
        <v>42105</v>
      </c>
      <c r="H12" s="43">
        <v>43027</v>
      </c>
      <c r="I12" s="43">
        <v>43755</v>
      </c>
      <c r="J12" s="43">
        <v>43289</v>
      </c>
      <c r="K12" s="43">
        <v>42687</v>
      </c>
      <c r="L12" s="43">
        <v>41308</v>
      </c>
      <c r="M12" s="43">
        <v>41884</v>
      </c>
      <c r="N12" s="43">
        <v>42306</v>
      </c>
      <c r="O12" s="227">
        <v>42535</v>
      </c>
      <c r="P12" s="42">
        <v>40740</v>
      </c>
      <c r="Q12" s="43">
        <v>39273</v>
      </c>
      <c r="R12" s="43">
        <v>41265</v>
      </c>
      <c r="S12" s="43">
        <v>41544</v>
      </c>
      <c r="T12" s="43">
        <v>43027</v>
      </c>
      <c r="U12" s="43">
        <v>43113</v>
      </c>
      <c r="V12" s="43">
        <v>43076</v>
      </c>
      <c r="W12" s="43">
        <v>44360</v>
      </c>
      <c r="X12" s="43">
        <v>45048</v>
      </c>
      <c r="Y12" s="43">
        <v>45977</v>
      </c>
      <c r="Z12" s="43">
        <v>44438</v>
      </c>
      <c r="AA12" s="227">
        <v>43429</v>
      </c>
      <c r="AB12" s="42">
        <v>41170</v>
      </c>
      <c r="AC12" s="43">
        <v>39927</v>
      </c>
      <c r="AD12" s="43">
        <v>40347</v>
      </c>
      <c r="AE12" s="43">
        <v>40450</v>
      </c>
      <c r="AF12" s="43">
        <v>40552</v>
      </c>
      <c r="AG12" s="43">
        <v>41657</v>
      </c>
      <c r="AH12" s="43">
        <v>42512</v>
      </c>
      <c r="AI12" s="43">
        <v>42870</v>
      </c>
      <c r="AJ12" s="43">
        <v>43219</v>
      </c>
      <c r="AK12" s="43">
        <v>43240</v>
      </c>
      <c r="AL12" s="43">
        <v>40394</v>
      </c>
      <c r="AM12" s="227">
        <v>41255</v>
      </c>
      <c r="AN12" s="42">
        <v>40894</v>
      </c>
      <c r="AO12" s="43">
        <v>38307</v>
      </c>
      <c r="AP12" s="43">
        <v>38799</v>
      </c>
      <c r="AQ12" s="43">
        <v>40130</v>
      </c>
      <c r="AR12" s="43">
        <v>40156</v>
      </c>
      <c r="AS12" s="43">
        <v>43671</v>
      </c>
      <c r="AT12" s="43">
        <v>43822</v>
      </c>
      <c r="AU12" s="43">
        <v>44312</v>
      </c>
      <c r="AV12" s="43">
        <v>44823</v>
      </c>
      <c r="AW12" s="43">
        <v>45097</v>
      </c>
      <c r="AX12" s="43">
        <v>44875</v>
      </c>
      <c r="AY12" s="227">
        <v>45452</v>
      </c>
      <c r="AZ12" s="42">
        <v>45155</v>
      </c>
      <c r="BA12" s="43">
        <v>44796</v>
      </c>
      <c r="BB12" s="43">
        <v>44453</v>
      </c>
      <c r="BC12" s="43">
        <v>43319</v>
      </c>
      <c r="BD12" s="43">
        <v>43000</v>
      </c>
      <c r="BE12" s="43">
        <v>43254</v>
      </c>
      <c r="BF12" s="43">
        <v>43559</v>
      </c>
      <c r="BG12" s="43">
        <v>43339</v>
      </c>
      <c r="BH12" s="43">
        <v>43069</v>
      </c>
      <c r="BI12" s="43">
        <v>42908</v>
      </c>
      <c r="BJ12" s="43">
        <v>42309</v>
      </c>
      <c r="BK12" s="55">
        <v>42940</v>
      </c>
      <c r="BL12" s="42">
        <v>42552</v>
      </c>
      <c r="BM12" s="43">
        <v>41589</v>
      </c>
      <c r="BN12" s="43">
        <v>42610</v>
      </c>
      <c r="BO12" s="43">
        <v>42207</v>
      </c>
      <c r="BP12" s="43">
        <v>41854</v>
      </c>
      <c r="BQ12" s="43">
        <v>41966</v>
      </c>
      <c r="BR12" s="43">
        <v>41945</v>
      </c>
      <c r="BS12" s="43">
        <v>42249</v>
      </c>
      <c r="BT12" s="43">
        <v>42392</v>
      </c>
      <c r="BU12" s="43">
        <v>42502</v>
      </c>
      <c r="BV12" s="43">
        <v>42861</v>
      </c>
      <c r="BW12" s="55">
        <v>42536</v>
      </c>
      <c r="BX12" s="42">
        <v>41592</v>
      </c>
      <c r="BY12" s="43">
        <v>41240</v>
      </c>
      <c r="BZ12" s="43">
        <v>41074</v>
      </c>
      <c r="CA12" s="43">
        <v>41051</v>
      </c>
      <c r="CB12" s="43">
        <v>40995</v>
      </c>
      <c r="CC12" s="43">
        <v>41189</v>
      </c>
      <c r="CD12" s="43">
        <v>41415</v>
      </c>
      <c r="CE12" s="43">
        <v>41117</v>
      </c>
      <c r="CF12" s="43">
        <v>40638</v>
      </c>
      <c r="CG12" s="43">
        <v>40877</v>
      </c>
      <c r="CH12" s="43">
        <v>40732</v>
      </c>
      <c r="CI12" s="55">
        <v>40486</v>
      </c>
      <c r="CJ12" s="42">
        <v>38799</v>
      </c>
      <c r="CK12" s="43">
        <v>37526</v>
      </c>
      <c r="CL12" s="43">
        <v>37673</v>
      </c>
      <c r="CM12" s="43">
        <v>37675</v>
      </c>
      <c r="CN12" s="43">
        <v>36964</v>
      </c>
      <c r="CO12" s="43">
        <v>36762</v>
      </c>
      <c r="CP12" s="43">
        <v>36842</v>
      </c>
      <c r="CQ12" s="43">
        <v>37774</v>
      </c>
      <c r="CR12" s="43">
        <v>38093</v>
      </c>
      <c r="CS12" s="43">
        <v>38665</v>
      </c>
      <c r="CT12" s="43">
        <v>39505</v>
      </c>
      <c r="CU12" s="55">
        <v>40220</v>
      </c>
      <c r="CV12" s="42">
        <v>39789</v>
      </c>
      <c r="CW12" s="43">
        <v>39432</v>
      </c>
      <c r="CX12" s="43">
        <v>39900</v>
      </c>
      <c r="CY12" s="43">
        <v>40287</v>
      </c>
      <c r="CZ12" s="43">
        <v>40763</v>
      </c>
      <c r="DA12" s="43">
        <v>40808</v>
      </c>
      <c r="DB12" s="43">
        <v>40985</v>
      </c>
      <c r="DC12" s="43">
        <v>41210</v>
      </c>
      <c r="DD12" s="43">
        <v>39780</v>
      </c>
      <c r="DE12" s="43">
        <v>39971</v>
      </c>
      <c r="DF12" s="43">
        <v>40103</v>
      </c>
      <c r="DG12" s="55">
        <v>40267</v>
      </c>
      <c r="DH12" s="42">
        <v>39623</v>
      </c>
      <c r="DI12" s="43">
        <v>38939</v>
      </c>
      <c r="DJ12" s="43">
        <v>40530</v>
      </c>
      <c r="DK12" s="43">
        <v>40805</v>
      </c>
      <c r="DL12" s="43">
        <v>40395</v>
      </c>
      <c r="DM12" s="43">
        <v>40051</v>
      </c>
      <c r="DN12" s="43">
        <v>36648</v>
      </c>
      <c r="DO12" s="43">
        <v>36595</v>
      </c>
      <c r="DP12" s="43">
        <v>37241</v>
      </c>
      <c r="DQ12" s="55">
        <v>36873</v>
      </c>
      <c r="DR12" s="55">
        <v>36975</v>
      </c>
      <c r="DS12" s="227">
        <v>37035</v>
      </c>
      <c r="DT12" s="55">
        <v>35808</v>
      </c>
      <c r="DU12" s="55">
        <v>34914</v>
      </c>
      <c r="DV12" s="55">
        <v>37230</v>
      </c>
      <c r="DW12" s="55">
        <v>36836</v>
      </c>
      <c r="DX12" s="55">
        <v>36438</v>
      </c>
      <c r="DY12" s="55">
        <v>36931</v>
      </c>
      <c r="DZ12" s="55">
        <v>36499</v>
      </c>
      <c r="EA12" s="55">
        <v>36955</v>
      </c>
      <c r="EB12" s="55">
        <v>36841</v>
      </c>
      <c r="EC12" s="43"/>
      <c r="ED12" s="43"/>
      <c r="EE12" s="43"/>
      <c r="EF12" s="98">
        <v>342</v>
      </c>
      <c r="EG12" s="82">
        <v>0.92831356369262508</v>
      </c>
      <c r="EH12" s="98">
        <v>-194</v>
      </c>
      <c r="EI12" s="82">
        <v>-0.48178409119129811</v>
      </c>
      <c r="EM12" s="99" t="s">
        <v>491</v>
      </c>
      <c r="EN12" s="97">
        <v>3605662</v>
      </c>
      <c r="EO12" s="100">
        <v>3654357</v>
      </c>
      <c r="EP12" s="100">
        <v>3725821</v>
      </c>
      <c r="EQ12" s="100">
        <v>3888740</v>
      </c>
      <c r="ER12" s="100">
        <v>3827999</v>
      </c>
      <c r="ES12" s="100">
        <v>4227270</v>
      </c>
      <c r="ET12" s="100">
        <v>4029918</v>
      </c>
      <c r="EU12" s="696">
        <v>4090831</v>
      </c>
    </row>
    <row r="13" spans="1:151" ht="15" outlineLevel="2">
      <c r="A13" s="320">
        <v>120</v>
      </c>
      <c r="B13" s="320" t="s">
        <v>291</v>
      </c>
      <c r="C13" s="320" t="s">
        <v>321</v>
      </c>
      <c r="D13" s="323">
        <v>714</v>
      </c>
      <c r="E13" s="333">
        <v>709</v>
      </c>
      <c r="F13" s="333">
        <v>743</v>
      </c>
      <c r="G13" s="333">
        <v>742</v>
      </c>
      <c r="H13" s="333">
        <v>761</v>
      </c>
      <c r="I13" s="333">
        <v>772</v>
      </c>
      <c r="J13" s="333">
        <v>773</v>
      </c>
      <c r="K13" s="333">
        <v>735</v>
      </c>
      <c r="L13" s="333">
        <v>700</v>
      </c>
      <c r="M13" s="333">
        <v>730</v>
      </c>
      <c r="N13" s="333">
        <v>770</v>
      </c>
      <c r="O13" s="326">
        <v>826</v>
      </c>
      <c r="P13" s="323">
        <v>705</v>
      </c>
      <c r="Q13" s="333">
        <v>778</v>
      </c>
      <c r="R13" s="333">
        <v>794</v>
      </c>
      <c r="S13" s="333">
        <v>774</v>
      </c>
      <c r="T13" s="333">
        <v>761</v>
      </c>
      <c r="U13" s="333">
        <v>798</v>
      </c>
      <c r="V13" s="333">
        <v>787</v>
      </c>
      <c r="W13" s="333">
        <v>804</v>
      </c>
      <c r="X13" s="333">
        <v>827</v>
      </c>
      <c r="Y13" s="333">
        <v>831</v>
      </c>
      <c r="Z13" s="333">
        <v>792</v>
      </c>
      <c r="AA13" s="326">
        <v>765</v>
      </c>
      <c r="AB13" s="323">
        <v>656</v>
      </c>
      <c r="AC13" s="333">
        <v>627</v>
      </c>
      <c r="AD13" s="333">
        <v>664</v>
      </c>
      <c r="AE13" s="333">
        <v>676</v>
      </c>
      <c r="AF13" s="333">
        <v>640</v>
      </c>
      <c r="AG13" s="333">
        <v>617</v>
      </c>
      <c r="AH13" s="333">
        <v>605</v>
      </c>
      <c r="AI13" s="333">
        <v>617</v>
      </c>
      <c r="AJ13" s="333">
        <v>624</v>
      </c>
      <c r="AK13" s="333">
        <v>627</v>
      </c>
      <c r="AL13" s="333">
        <v>580</v>
      </c>
      <c r="AM13" s="326">
        <v>634</v>
      </c>
      <c r="AN13" s="323">
        <v>674</v>
      </c>
      <c r="AO13" s="333">
        <v>615</v>
      </c>
      <c r="AP13" s="333">
        <v>624</v>
      </c>
      <c r="AQ13" s="333">
        <v>684</v>
      </c>
      <c r="AR13" s="333">
        <v>707</v>
      </c>
      <c r="AS13" s="333">
        <v>920</v>
      </c>
      <c r="AT13" s="333">
        <v>870</v>
      </c>
      <c r="AU13" s="333">
        <v>881</v>
      </c>
      <c r="AV13" s="333">
        <v>914</v>
      </c>
      <c r="AW13" s="333">
        <v>941</v>
      </c>
      <c r="AX13" s="333">
        <v>963</v>
      </c>
      <c r="AY13" s="326">
        <v>1000</v>
      </c>
      <c r="AZ13" s="323">
        <v>997</v>
      </c>
      <c r="BA13" s="333">
        <v>1016</v>
      </c>
      <c r="BB13" s="333">
        <v>967</v>
      </c>
      <c r="BC13" s="333">
        <v>944</v>
      </c>
      <c r="BD13" s="333">
        <v>949</v>
      </c>
      <c r="BE13" s="333">
        <v>958</v>
      </c>
      <c r="BF13" s="333">
        <v>926</v>
      </c>
      <c r="BG13" s="333">
        <v>896</v>
      </c>
      <c r="BH13" s="333">
        <v>892</v>
      </c>
      <c r="BI13" s="333">
        <v>937</v>
      </c>
      <c r="BJ13" s="333">
        <v>961</v>
      </c>
      <c r="BK13" s="322">
        <v>1008</v>
      </c>
      <c r="BL13" s="323">
        <v>996</v>
      </c>
      <c r="BM13" s="333">
        <v>919</v>
      </c>
      <c r="BN13" s="333">
        <v>1043</v>
      </c>
      <c r="BO13" s="333">
        <v>1033</v>
      </c>
      <c r="BP13" s="333">
        <v>1061</v>
      </c>
      <c r="BQ13" s="333">
        <v>1103</v>
      </c>
      <c r="BR13" s="333">
        <v>1102</v>
      </c>
      <c r="BS13" s="333">
        <v>1085</v>
      </c>
      <c r="BT13" s="333">
        <v>1100</v>
      </c>
      <c r="BU13" s="333">
        <v>1114</v>
      </c>
      <c r="BV13" s="333">
        <v>1126</v>
      </c>
      <c r="BW13" s="322">
        <v>1154</v>
      </c>
      <c r="BX13" s="323">
        <v>1153</v>
      </c>
      <c r="BY13" s="333">
        <v>1222</v>
      </c>
      <c r="BZ13" s="333">
        <v>1315</v>
      </c>
      <c r="CA13" s="333">
        <v>1344</v>
      </c>
      <c r="CB13" s="333">
        <v>1274</v>
      </c>
      <c r="CC13" s="333">
        <v>1299</v>
      </c>
      <c r="CD13" s="333">
        <v>1291</v>
      </c>
      <c r="CE13" s="333">
        <v>1293</v>
      </c>
      <c r="CF13" s="333">
        <v>1288</v>
      </c>
      <c r="CG13" s="333">
        <v>1367</v>
      </c>
      <c r="CH13" s="333">
        <v>1363</v>
      </c>
      <c r="CI13" s="322">
        <v>1358</v>
      </c>
      <c r="CJ13" s="323">
        <v>1281</v>
      </c>
      <c r="CK13" s="333">
        <v>1267</v>
      </c>
      <c r="CL13" s="333">
        <v>1377</v>
      </c>
      <c r="CM13" s="333">
        <v>1377</v>
      </c>
      <c r="CN13" s="333">
        <v>1357</v>
      </c>
      <c r="CO13" s="333">
        <v>1262</v>
      </c>
      <c r="CP13" s="333">
        <v>1280</v>
      </c>
      <c r="CQ13" s="333">
        <v>1327</v>
      </c>
      <c r="CR13" s="333">
        <v>1399</v>
      </c>
      <c r="CS13" s="333">
        <v>1437</v>
      </c>
      <c r="CT13" s="333">
        <v>1495</v>
      </c>
      <c r="CU13" s="322">
        <v>1569</v>
      </c>
      <c r="CV13" s="323">
        <v>1520</v>
      </c>
      <c r="CW13" s="333">
        <v>1484</v>
      </c>
      <c r="CX13" s="333">
        <v>1495</v>
      </c>
      <c r="CY13" s="333">
        <v>1541</v>
      </c>
      <c r="CZ13" s="333">
        <v>1570</v>
      </c>
      <c r="DA13" s="333">
        <v>1564</v>
      </c>
      <c r="DB13" s="333">
        <v>1622</v>
      </c>
      <c r="DC13" s="333">
        <v>1599</v>
      </c>
      <c r="DD13" s="333">
        <v>1487</v>
      </c>
      <c r="DE13" s="333">
        <v>1507</v>
      </c>
      <c r="DF13" s="333">
        <v>1530</v>
      </c>
      <c r="DG13" s="322">
        <v>1562</v>
      </c>
      <c r="DH13" s="323">
        <v>1440</v>
      </c>
      <c r="DI13" s="333">
        <v>1375</v>
      </c>
      <c r="DJ13" s="333">
        <v>1519</v>
      </c>
      <c r="DK13" s="333">
        <v>1553</v>
      </c>
      <c r="DL13" s="333">
        <v>1502</v>
      </c>
      <c r="DM13" s="333">
        <v>1511</v>
      </c>
      <c r="DN13" s="333">
        <v>1364</v>
      </c>
      <c r="DO13" s="333">
        <v>1365</v>
      </c>
      <c r="DP13" s="333">
        <v>1409</v>
      </c>
      <c r="DQ13" s="322">
        <v>1343</v>
      </c>
      <c r="DR13" s="322">
        <v>1331</v>
      </c>
      <c r="DS13" s="326">
        <v>1351</v>
      </c>
      <c r="DT13" s="322">
        <v>1249</v>
      </c>
      <c r="DU13" s="322">
        <v>1184</v>
      </c>
      <c r="DV13" s="322">
        <v>1368</v>
      </c>
      <c r="DW13" s="322">
        <v>1339</v>
      </c>
      <c r="DX13" s="322">
        <v>1307</v>
      </c>
      <c r="DY13" s="322">
        <v>1317</v>
      </c>
      <c r="DZ13" s="322">
        <v>1308</v>
      </c>
      <c r="EA13" s="322">
        <v>1370</v>
      </c>
      <c r="EB13" s="322">
        <v>1372</v>
      </c>
      <c r="EC13" s="333"/>
      <c r="ED13" s="333"/>
      <c r="EE13" s="333"/>
      <c r="EF13" s="98">
        <v>64</v>
      </c>
      <c r="EG13" s="82">
        <v>4.6647230320699711</v>
      </c>
      <c r="EH13" s="98">
        <v>21</v>
      </c>
      <c r="EI13" s="82">
        <v>1.3444302176696543</v>
      </c>
      <c r="EM13" s="99" t="s">
        <v>493</v>
      </c>
      <c r="EN13" s="97">
        <v>3600393</v>
      </c>
      <c r="EO13" s="100">
        <v>3670286</v>
      </c>
      <c r="EP13" s="100">
        <v>3742748</v>
      </c>
      <c r="EQ13" s="100">
        <v>3910011</v>
      </c>
      <c r="ER13" s="100">
        <v>3910066</v>
      </c>
      <c r="ES13" s="100">
        <v>4253603</v>
      </c>
      <c r="ET13" s="100">
        <v>4053788</v>
      </c>
      <c r="EU13" s="696">
        <v>4094142</v>
      </c>
    </row>
    <row r="14" spans="1:151" ht="15" outlineLevel="2">
      <c r="A14" s="320">
        <v>154</v>
      </c>
      <c r="B14" s="320" t="s">
        <v>291</v>
      </c>
      <c r="C14" s="320" t="s">
        <v>322</v>
      </c>
      <c r="D14" s="323">
        <v>25695</v>
      </c>
      <c r="E14" s="333">
        <v>25457</v>
      </c>
      <c r="F14" s="333">
        <v>25711</v>
      </c>
      <c r="G14" s="333">
        <v>25875</v>
      </c>
      <c r="H14" s="333">
        <v>26612</v>
      </c>
      <c r="I14" s="333">
        <v>27210</v>
      </c>
      <c r="J14" s="333">
        <v>26958</v>
      </c>
      <c r="K14" s="333">
        <v>26582</v>
      </c>
      <c r="L14" s="333">
        <v>25611</v>
      </c>
      <c r="M14" s="333">
        <v>25925</v>
      </c>
      <c r="N14" s="333">
        <v>26184</v>
      </c>
      <c r="O14" s="326">
        <v>26476</v>
      </c>
      <c r="P14" s="323">
        <v>25748</v>
      </c>
      <c r="Q14" s="333">
        <v>24012</v>
      </c>
      <c r="R14" s="333">
        <v>25731</v>
      </c>
      <c r="S14" s="333">
        <v>26073</v>
      </c>
      <c r="T14" s="333">
        <v>26612</v>
      </c>
      <c r="U14" s="333">
        <v>27163</v>
      </c>
      <c r="V14" s="333">
        <v>27084</v>
      </c>
      <c r="W14" s="333">
        <v>27941</v>
      </c>
      <c r="X14" s="333">
        <v>28379</v>
      </c>
      <c r="Y14" s="333">
        <v>29030</v>
      </c>
      <c r="Z14" s="333">
        <v>28299</v>
      </c>
      <c r="AA14" s="326">
        <v>27629</v>
      </c>
      <c r="AB14" s="323">
        <v>26351</v>
      </c>
      <c r="AC14" s="333">
        <v>25605</v>
      </c>
      <c r="AD14" s="333">
        <v>25802</v>
      </c>
      <c r="AE14" s="333">
        <v>25879</v>
      </c>
      <c r="AF14" s="333">
        <v>26114</v>
      </c>
      <c r="AG14" s="333">
        <v>26902</v>
      </c>
      <c r="AH14" s="333">
        <v>27581</v>
      </c>
      <c r="AI14" s="333">
        <v>27823</v>
      </c>
      <c r="AJ14" s="333">
        <v>28167</v>
      </c>
      <c r="AK14" s="333">
        <v>28216</v>
      </c>
      <c r="AL14" s="333">
        <v>26528</v>
      </c>
      <c r="AM14" s="326">
        <v>26848</v>
      </c>
      <c r="AN14" s="323">
        <v>26436</v>
      </c>
      <c r="AO14" s="333">
        <v>25011</v>
      </c>
      <c r="AP14" s="333">
        <v>25346</v>
      </c>
      <c r="AQ14" s="333">
        <v>26119</v>
      </c>
      <c r="AR14" s="333">
        <v>26070</v>
      </c>
      <c r="AS14" s="333">
        <v>27674</v>
      </c>
      <c r="AT14" s="333">
        <v>28092</v>
      </c>
      <c r="AU14" s="333">
        <v>28335</v>
      </c>
      <c r="AV14" s="333">
        <v>28541</v>
      </c>
      <c r="AW14" s="333">
        <v>28563</v>
      </c>
      <c r="AX14" s="333">
        <v>28248</v>
      </c>
      <c r="AY14" s="326">
        <v>28408</v>
      </c>
      <c r="AZ14" s="323">
        <v>28238</v>
      </c>
      <c r="BA14" s="333">
        <v>28052</v>
      </c>
      <c r="BB14" s="333">
        <v>28099</v>
      </c>
      <c r="BC14" s="333">
        <v>27502</v>
      </c>
      <c r="BD14" s="333">
        <v>27257</v>
      </c>
      <c r="BE14" s="333">
        <v>27333</v>
      </c>
      <c r="BF14" s="333">
        <v>27552</v>
      </c>
      <c r="BG14" s="333">
        <v>27394</v>
      </c>
      <c r="BH14" s="333">
        <v>27436</v>
      </c>
      <c r="BI14" s="333">
        <v>27148</v>
      </c>
      <c r="BJ14" s="333">
        <v>26646</v>
      </c>
      <c r="BK14" s="322">
        <v>26940</v>
      </c>
      <c r="BL14" s="323">
        <v>26638</v>
      </c>
      <c r="BM14" s="333">
        <v>26223</v>
      </c>
      <c r="BN14" s="333">
        <v>26715</v>
      </c>
      <c r="BO14" s="333">
        <v>26538</v>
      </c>
      <c r="BP14" s="333">
        <v>26188</v>
      </c>
      <c r="BQ14" s="333">
        <v>26151</v>
      </c>
      <c r="BR14" s="333">
        <v>26124</v>
      </c>
      <c r="BS14" s="333">
        <v>26433</v>
      </c>
      <c r="BT14" s="333">
        <v>26378</v>
      </c>
      <c r="BU14" s="333">
        <v>26340</v>
      </c>
      <c r="BV14" s="333">
        <v>26437</v>
      </c>
      <c r="BW14" s="322">
        <v>26192</v>
      </c>
      <c r="BX14" s="323">
        <v>25590</v>
      </c>
      <c r="BY14" s="333">
        <v>25375</v>
      </c>
      <c r="BZ14" s="333">
        <v>25249</v>
      </c>
      <c r="CA14" s="333">
        <v>25132</v>
      </c>
      <c r="CB14" s="333">
        <v>25101</v>
      </c>
      <c r="CC14" s="333">
        <v>25201</v>
      </c>
      <c r="CD14" s="333">
        <v>25307</v>
      </c>
      <c r="CE14" s="333">
        <v>25277</v>
      </c>
      <c r="CF14" s="333">
        <v>25024</v>
      </c>
      <c r="CG14" s="333">
        <v>25007</v>
      </c>
      <c r="CH14" s="333">
        <v>24982</v>
      </c>
      <c r="CI14" s="322">
        <v>24892</v>
      </c>
      <c r="CJ14" s="323">
        <v>24114</v>
      </c>
      <c r="CK14" s="333">
        <v>23268</v>
      </c>
      <c r="CL14" s="333">
        <v>23037</v>
      </c>
      <c r="CM14" s="333">
        <v>22718</v>
      </c>
      <c r="CN14" s="333">
        <v>22266</v>
      </c>
      <c r="CO14" s="333">
        <v>22025</v>
      </c>
      <c r="CP14" s="333">
        <v>22031</v>
      </c>
      <c r="CQ14" s="333">
        <v>22506</v>
      </c>
      <c r="CR14" s="333">
        <v>22585</v>
      </c>
      <c r="CS14" s="333">
        <v>22856</v>
      </c>
      <c r="CT14" s="333">
        <v>23260</v>
      </c>
      <c r="CU14" s="322">
        <v>23476</v>
      </c>
      <c r="CV14" s="323">
        <v>23211</v>
      </c>
      <c r="CW14" s="333">
        <v>23135</v>
      </c>
      <c r="CX14" s="333">
        <v>23357</v>
      </c>
      <c r="CY14" s="333">
        <v>23446</v>
      </c>
      <c r="CZ14" s="333">
        <v>23611</v>
      </c>
      <c r="DA14" s="333">
        <v>23540</v>
      </c>
      <c r="DB14" s="333">
        <v>23537</v>
      </c>
      <c r="DC14" s="333">
        <v>23758</v>
      </c>
      <c r="DD14" s="333">
        <v>23091</v>
      </c>
      <c r="DE14" s="333">
        <v>23302</v>
      </c>
      <c r="DF14" s="333">
        <v>23383</v>
      </c>
      <c r="DG14" s="322">
        <v>23431</v>
      </c>
      <c r="DH14" s="323">
        <v>23271</v>
      </c>
      <c r="DI14" s="333">
        <v>22992</v>
      </c>
      <c r="DJ14" s="333">
        <v>23581</v>
      </c>
      <c r="DK14" s="333">
        <v>23820</v>
      </c>
      <c r="DL14" s="333">
        <v>23611</v>
      </c>
      <c r="DM14" s="333">
        <v>23398</v>
      </c>
      <c r="DN14" s="333">
        <v>21452</v>
      </c>
      <c r="DO14" s="333">
        <v>21490</v>
      </c>
      <c r="DP14" s="333">
        <v>21802</v>
      </c>
      <c r="DQ14" s="322">
        <v>21650</v>
      </c>
      <c r="DR14" s="322">
        <v>21664</v>
      </c>
      <c r="DS14" s="326">
        <v>21640</v>
      </c>
      <c r="DT14" s="322">
        <v>21194</v>
      </c>
      <c r="DU14" s="322">
        <v>20764</v>
      </c>
      <c r="DV14" s="322">
        <v>21765</v>
      </c>
      <c r="DW14" s="322">
        <v>21566</v>
      </c>
      <c r="DX14" s="322">
        <v>21267</v>
      </c>
      <c r="DY14" s="322">
        <v>21487</v>
      </c>
      <c r="DZ14" s="322">
        <v>21348</v>
      </c>
      <c r="EA14" s="322">
        <v>21385</v>
      </c>
      <c r="EB14" s="322">
        <v>21314</v>
      </c>
      <c r="EC14" s="333"/>
      <c r="ED14" s="333"/>
      <c r="EE14" s="333"/>
      <c r="EF14" s="98">
        <v>-34</v>
      </c>
      <c r="EG14" s="82">
        <v>-0.15951956460542366</v>
      </c>
      <c r="EH14" s="98">
        <v>-326</v>
      </c>
      <c r="EI14" s="82">
        <v>-1.3913191925227264</v>
      </c>
      <c r="EJ14" s="5"/>
      <c r="EM14" s="99" t="s">
        <v>494</v>
      </c>
      <c r="EN14" s="97">
        <v>3632108</v>
      </c>
      <c r="EO14" s="100">
        <v>3682330</v>
      </c>
      <c r="EP14" s="100">
        <v>3769054</v>
      </c>
      <c r="EQ14" s="100">
        <v>3914759</v>
      </c>
      <c r="ER14" s="100">
        <v>3943689</v>
      </c>
      <c r="ES14" s="100">
        <v>4190806</v>
      </c>
      <c r="ET14" s="100">
        <v>4084358</v>
      </c>
      <c r="EU14" s="696">
        <v>4101452</v>
      </c>
    </row>
    <row r="15" spans="1:151" ht="15" outlineLevel="2">
      <c r="A15" s="320">
        <v>250</v>
      </c>
      <c r="B15" s="320" t="s">
        <v>291</v>
      </c>
      <c r="C15" s="320" t="s">
        <v>323</v>
      </c>
      <c r="D15" s="323">
        <v>8763</v>
      </c>
      <c r="E15" s="333">
        <v>8639</v>
      </c>
      <c r="F15" s="333">
        <v>8793</v>
      </c>
      <c r="G15" s="333">
        <v>9215</v>
      </c>
      <c r="H15" s="333">
        <v>9332</v>
      </c>
      <c r="I15" s="333">
        <v>9380</v>
      </c>
      <c r="J15" s="333">
        <v>9309</v>
      </c>
      <c r="K15" s="333">
        <v>9191</v>
      </c>
      <c r="L15" s="333">
        <v>8947</v>
      </c>
      <c r="M15" s="333">
        <v>9065</v>
      </c>
      <c r="N15" s="333">
        <v>9186</v>
      </c>
      <c r="O15" s="326">
        <v>9169</v>
      </c>
      <c r="P15" s="323">
        <v>8749</v>
      </c>
      <c r="Q15" s="333">
        <v>8846</v>
      </c>
      <c r="R15" s="333">
        <v>9058</v>
      </c>
      <c r="S15" s="333">
        <v>9036</v>
      </c>
      <c r="T15" s="333">
        <v>9332</v>
      </c>
      <c r="U15" s="333">
        <v>9370</v>
      </c>
      <c r="V15" s="333">
        <v>9391</v>
      </c>
      <c r="W15" s="333">
        <v>9609</v>
      </c>
      <c r="X15" s="333">
        <v>9703</v>
      </c>
      <c r="Y15" s="333">
        <v>9793</v>
      </c>
      <c r="Z15" s="333">
        <v>9410</v>
      </c>
      <c r="AA15" s="326">
        <v>9264</v>
      </c>
      <c r="AB15" s="323">
        <v>8786</v>
      </c>
      <c r="AC15" s="333">
        <v>8531</v>
      </c>
      <c r="AD15" s="333">
        <v>8654</v>
      </c>
      <c r="AE15" s="333">
        <v>8663</v>
      </c>
      <c r="AF15" s="333">
        <v>8633</v>
      </c>
      <c r="AG15" s="333">
        <v>8846</v>
      </c>
      <c r="AH15" s="333">
        <v>8934</v>
      </c>
      <c r="AI15" s="333">
        <v>8980</v>
      </c>
      <c r="AJ15" s="333">
        <v>9007</v>
      </c>
      <c r="AK15" s="333">
        <v>8983</v>
      </c>
      <c r="AL15" s="333">
        <v>8428</v>
      </c>
      <c r="AM15" s="326">
        <v>8585</v>
      </c>
      <c r="AN15" s="323">
        <v>8452</v>
      </c>
      <c r="AO15" s="333">
        <v>8057</v>
      </c>
      <c r="AP15" s="333">
        <v>8176</v>
      </c>
      <c r="AQ15" s="333">
        <v>8371</v>
      </c>
      <c r="AR15" s="333">
        <v>8402</v>
      </c>
      <c r="AS15" s="333">
        <v>9136</v>
      </c>
      <c r="AT15" s="333">
        <v>9107</v>
      </c>
      <c r="AU15" s="333">
        <v>9202</v>
      </c>
      <c r="AV15" s="333">
        <v>9336</v>
      </c>
      <c r="AW15" s="333">
        <v>9461</v>
      </c>
      <c r="AX15" s="333">
        <v>9476</v>
      </c>
      <c r="AY15" s="326">
        <v>9657</v>
      </c>
      <c r="AZ15" s="323">
        <v>9622</v>
      </c>
      <c r="BA15" s="333">
        <v>9468</v>
      </c>
      <c r="BB15" s="333">
        <v>9395</v>
      </c>
      <c r="BC15" s="333">
        <v>9135</v>
      </c>
      <c r="BD15" s="333">
        <v>9111</v>
      </c>
      <c r="BE15" s="333">
        <v>9211</v>
      </c>
      <c r="BF15" s="333">
        <v>9130</v>
      </c>
      <c r="BG15" s="333">
        <v>9333</v>
      </c>
      <c r="BH15" s="333">
        <v>9027</v>
      </c>
      <c r="BI15" s="333">
        <v>9090</v>
      </c>
      <c r="BJ15" s="333">
        <v>8995</v>
      </c>
      <c r="BK15" s="322">
        <v>9104</v>
      </c>
      <c r="BL15" s="323">
        <v>9092</v>
      </c>
      <c r="BM15" s="333">
        <v>8877</v>
      </c>
      <c r="BN15" s="333">
        <v>8990</v>
      </c>
      <c r="BO15" s="333">
        <v>8900</v>
      </c>
      <c r="BP15" s="333">
        <v>8836</v>
      </c>
      <c r="BQ15" s="333">
        <v>8852</v>
      </c>
      <c r="BR15" s="333">
        <v>8892</v>
      </c>
      <c r="BS15" s="333">
        <v>8915</v>
      </c>
      <c r="BT15" s="333">
        <v>9054</v>
      </c>
      <c r="BU15" s="333">
        <v>9132</v>
      </c>
      <c r="BV15" s="333">
        <v>9357</v>
      </c>
      <c r="BW15" s="322">
        <v>9332</v>
      </c>
      <c r="BX15" s="323">
        <v>9287</v>
      </c>
      <c r="BY15" s="333">
        <v>9169</v>
      </c>
      <c r="BZ15" s="333">
        <v>9128</v>
      </c>
      <c r="CA15" s="333">
        <v>9125</v>
      </c>
      <c r="CB15" s="333">
        <v>9203</v>
      </c>
      <c r="CC15" s="333">
        <v>9214</v>
      </c>
      <c r="CD15" s="333">
        <v>9335</v>
      </c>
      <c r="CE15" s="333">
        <v>9276</v>
      </c>
      <c r="CF15" s="333">
        <v>9212</v>
      </c>
      <c r="CG15" s="333">
        <v>9307</v>
      </c>
      <c r="CH15" s="333">
        <v>9249</v>
      </c>
      <c r="CI15" s="322">
        <v>9184</v>
      </c>
      <c r="CJ15" s="323">
        <v>8794</v>
      </c>
      <c r="CK15" s="333">
        <v>8696</v>
      </c>
      <c r="CL15" s="333">
        <v>8798</v>
      </c>
      <c r="CM15" s="333">
        <v>8964</v>
      </c>
      <c r="CN15" s="333">
        <v>8900</v>
      </c>
      <c r="CO15" s="333">
        <v>8914</v>
      </c>
      <c r="CP15" s="333">
        <v>8936</v>
      </c>
      <c r="CQ15" s="333">
        <v>9145</v>
      </c>
      <c r="CR15" s="333">
        <v>9184</v>
      </c>
      <c r="CS15" s="333">
        <v>9318</v>
      </c>
      <c r="CT15" s="333">
        <v>9477</v>
      </c>
      <c r="CU15" s="322">
        <v>9638</v>
      </c>
      <c r="CV15" s="323">
        <v>9605</v>
      </c>
      <c r="CW15" s="333">
        <v>9600</v>
      </c>
      <c r="CX15" s="333">
        <v>9670</v>
      </c>
      <c r="CY15" s="333">
        <v>9722</v>
      </c>
      <c r="CZ15" s="333">
        <v>9799</v>
      </c>
      <c r="DA15" s="333">
        <v>9893</v>
      </c>
      <c r="DB15" s="333">
        <v>9925</v>
      </c>
      <c r="DC15" s="333">
        <v>9941</v>
      </c>
      <c r="DD15" s="333">
        <v>9744</v>
      </c>
      <c r="DE15" s="333">
        <v>9660</v>
      </c>
      <c r="DF15" s="333">
        <v>9671</v>
      </c>
      <c r="DG15" s="322">
        <v>9732</v>
      </c>
      <c r="DH15" s="323">
        <v>9586</v>
      </c>
      <c r="DI15" s="333">
        <v>9491</v>
      </c>
      <c r="DJ15" s="333">
        <v>9738</v>
      </c>
      <c r="DK15" s="333">
        <v>9777</v>
      </c>
      <c r="DL15" s="333">
        <v>9720</v>
      </c>
      <c r="DM15" s="333">
        <v>9614</v>
      </c>
      <c r="DN15" s="333">
        <v>8881</v>
      </c>
      <c r="DO15" s="333">
        <v>8841</v>
      </c>
      <c r="DP15" s="333">
        <v>8930</v>
      </c>
      <c r="DQ15" s="322">
        <v>8880</v>
      </c>
      <c r="DR15" s="322">
        <v>8938</v>
      </c>
      <c r="DS15" s="326">
        <v>9014</v>
      </c>
      <c r="DT15" s="322">
        <v>8833</v>
      </c>
      <c r="DU15" s="322">
        <v>8596</v>
      </c>
      <c r="DV15" s="322">
        <v>9055</v>
      </c>
      <c r="DW15" s="322">
        <v>8964</v>
      </c>
      <c r="DX15" s="322">
        <v>8975</v>
      </c>
      <c r="DY15" s="322">
        <v>9071</v>
      </c>
      <c r="DZ15" s="322">
        <v>8977</v>
      </c>
      <c r="EA15" s="322">
        <v>9049</v>
      </c>
      <c r="EB15" s="322">
        <v>9058</v>
      </c>
      <c r="EC15" s="333"/>
      <c r="ED15" s="333"/>
      <c r="EE15" s="333"/>
      <c r="EF15" s="98">
        <v>81</v>
      </c>
      <c r="EG15" s="82">
        <v>0.89423713844115693</v>
      </c>
      <c r="EH15" s="98">
        <v>44</v>
      </c>
      <c r="EI15" s="82">
        <v>0.45211672831894784</v>
      </c>
      <c r="EM15" s="99" t="s">
        <v>495</v>
      </c>
      <c r="EN15" s="97">
        <v>3679020</v>
      </c>
      <c r="EO15" s="100">
        <v>3688539</v>
      </c>
      <c r="EP15" s="100">
        <v>3783032</v>
      </c>
      <c r="EQ15" s="100">
        <v>3938516</v>
      </c>
      <c r="ER15" s="100">
        <v>3980162</v>
      </c>
      <c r="ES15" s="100">
        <v>4213503</v>
      </c>
      <c r="ET15" s="100">
        <v>4101452</v>
      </c>
      <c r="EU15" s="696"/>
    </row>
    <row r="16" spans="1:151" ht="15" outlineLevel="2">
      <c r="A16" s="320">
        <v>495</v>
      </c>
      <c r="B16" s="320" t="s">
        <v>291</v>
      </c>
      <c r="C16" s="320" t="s">
        <v>324</v>
      </c>
      <c r="D16" s="323">
        <v>1475</v>
      </c>
      <c r="E16" s="333">
        <v>1302</v>
      </c>
      <c r="F16" s="333">
        <v>1341</v>
      </c>
      <c r="G16" s="333">
        <v>1345</v>
      </c>
      <c r="H16" s="333">
        <v>1436</v>
      </c>
      <c r="I16" s="333">
        <v>1438</v>
      </c>
      <c r="J16" s="333">
        <v>1488</v>
      </c>
      <c r="K16" s="333">
        <v>1559</v>
      </c>
      <c r="L16" s="333">
        <v>1554</v>
      </c>
      <c r="M16" s="333">
        <v>1588</v>
      </c>
      <c r="N16" s="333">
        <v>1564</v>
      </c>
      <c r="O16" s="326">
        <v>1437</v>
      </c>
      <c r="P16" s="323">
        <v>1250</v>
      </c>
      <c r="Q16" s="333">
        <v>1246</v>
      </c>
      <c r="R16" s="333">
        <v>1209</v>
      </c>
      <c r="S16" s="333">
        <v>1233</v>
      </c>
      <c r="T16" s="333">
        <v>1436</v>
      </c>
      <c r="U16" s="333">
        <v>1238</v>
      </c>
      <c r="V16" s="333">
        <v>1244</v>
      </c>
      <c r="W16" s="333">
        <v>1256</v>
      </c>
      <c r="X16" s="333">
        <v>1293</v>
      </c>
      <c r="Y16" s="333">
        <v>1336</v>
      </c>
      <c r="Z16" s="333">
        <v>1225</v>
      </c>
      <c r="AA16" s="326">
        <v>1174</v>
      </c>
      <c r="AB16" s="323">
        <v>1034</v>
      </c>
      <c r="AC16" s="333">
        <v>949</v>
      </c>
      <c r="AD16" s="333">
        <v>1000</v>
      </c>
      <c r="AE16" s="333">
        <v>1013</v>
      </c>
      <c r="AF16" s="333">
        <v>992</v>
      </c>
      <c r="AG16" s="333">
        <v>988</v>
      </c>
      <c r="AH16" s="333">
        <v>985</v>
      </c>
      <c r="AI16" s="333">
        <v>985</v>
      </c>
      <c r="AJ16" s="333">
        <v>956</v>
      </c>
      <c r="AK16" s="333">
        <v>966</v>
      </c>
      <c r="AL16" s="333">
        <v>818</v>
      </c>
      <c r="AM16" s="326">
        <v>984</v>
      </c>
      <c r="AN16" s="323">
        <v>1170</v>
      </c>
      <c r="AO16" s="333">
        <v>984</v>
      </c>
      <c r="AP16" s="333">
        <v>994</v>
      </c>
      <c r="AQ16" s="333">
        <v>1035</v>
      </c>
      <c r="AR16" s="333">
        <v>1069</v>
      </c>
      <c r="AS16" s="333">
        <v>1333</v>
      </c>
      <c r="AT16" s="333">
        <v>1247</v>
      </c>
      <c r="AU16" s="333">
        <v>1280</v>
      </c>
      <c r="AV16" s="333">
        <v>1321</v>
      </c>
      <c r="AW16" s="333">
        <v>1371</v>
      </c>
      <c r="AX16" s="333">
        <v>1398</v>
      </c>
      <c r="AY16" s="326">
        <v>1426</v>
      </c>
      <c r="AZ16" s="323">
        <v>1418</v>
      </c>
      <c r="BA16" s="333">
        <v>1397</v>
      </c>
      <c r="BB16" s="333">
        <v>1221</v>
      </c>
      <c r="BC16" s="333">
        <v>1166</v>
      </c>
      <c r="BD16" s="333">
        <v>1158</v>
      </c>
      <c r="BE16" s="333">
        <v>1170</v>
      </c>
      <c r="BF16" s="333">
        <v>1309</v>
      </c>
      <c r="BG16" s="333">
        <v>1192</v>
      </c>
      <c r="BH16" s="333">
        <v>1163</v>
      </c>
      <c r="BI16" s="333">
        <v>1174</v>
      </c>
      <c r="BJ16" s="333">
        <v>1168</v>
      </c>
      <c r="BK16" s="322">
        <v>1210</v>
      </c>
      <c r="BL16" s="323">
        <v>1204</v>
      </c>
      <c r="BM16" s="333">
        <v>1135</v>
      </c>
      <c r="BN16" s="333">
        <v>1266</v>
      </c>
      <c r="BO16" s="333">
        <v>1230</v>
      </c>
      <c r="BP16" s="333">
        <v>1193</v>
      </c>
      <c r="BQ16" s="333">
        <v>1219</v>
      </c>
      <c r="BR16" s="333">
        <v>1213</v>
      </c>
      <c r="BS16" s="333">
        <v>1209</v>
      </c>
      <c r="BT16" s="333">
        <v>1245</v>
      </c>
      <c r="BU16" s="333">
        <v>1306</v>
      </c>
      <c r="BV16" s="333">
        <v>1336</v>
      </c>
      <c r="BW16" s="322">
        <v>1290</v>
      </c>
      <c r="BX16" s="323">
        <v>1226</v>
      </c>
      <c r="BY16" s="333">
        <v>1171</v>
      </c>
      <c r="BZ16" s="333">
        <v>1222</v>
      </c>
      <c r="CA16" s="333">
        <v>1228</v>
      </c>
      <c r="CB16" s="333">
        <v>1224</v>
      </c>
      <c r="CC16" s="333">
        <v>1220</v>
      </c>
      <c r="CD16" s="333">
        <v>1197</v>
      </c>
      <c r="CE16" s="333">
        <v>1158</v>
      </c>
      <c r="CF16" s="333">
        <v>1117</v>
      </c>
      <c r="CG16" s="333">
        <v>1129</v>
      </c>
      <c r="CH16" s="333">
        <v>1121</v>
      </c>
      <c r="CI16" s="322">
        <v>1118</v>
      </c>
      <c r="CJ16" s="323">
        <v>1016</v>
      </c>
      <c r="CK16" s="333">
        <v>938</v>
      </c>
      <c r="CL16" s="333">
        <v>1016</v>
      </c>
      <c r="CM16" s="333">
        <v>1106</v>
      </c>
      <c r="CN16" s="333">
        <v>1060</v>
      </c>
      <c r="CO16" s="333">
        <v>1106</v>
      </c>
      <c r="CP16" s="333">
        <v>1105</v>
      </c>
      <c r="CQ16" s="333">
        <v>1151</v>
      </c>
      <c r="CR16" s="333">
        <v>1203</v>
      </c>
      <c r="CS16" s="333">
        <v>1246</v>
      </c>
      <c r="CT16" s="333">
        <v>1302</v>
      </c>
      <c r="CU16" s="322">
        <v>1375</v>
      </c>
      <c r="CV16" s="323">
        <v>1345</v>
      </c>
      <c r="CW16" s="333">
        <v>1279</v>
      </c>
      <c r="CX16" s="333">
        <v>1331</v>
      </c>
      <c r="CY16" s="333">
        <v>1418</v>
      </c>
      <c r="CZ16" s="333">
        <v>1471</v>
      </c>
      <c r="DA16" s="333">
        <v>1465</v>
      </c>
      <c r="DB16" s="333">
        <v>1509</v>
      </c>
      <c r="DC16" s="333">
        <v>1505</v>
      </c>
      <c r="DD16" s="333">
        <v>1348</v>
      </c>
      <c r="DE16" s="333">
        <v>1351</v>
      </c>
      <c r="DF16" s="333">
        <v>1349</v>
      </c>
      <c r="DG16" s="322">
        <v>1374</v>
      </c>
      <c r="DH16" s="323">
        <v>1290</v>
      </c>
      <c r="DI16" s="333">
        <v>1223</v>
      </c>
      <c r="DJ16" s="333">
        <v>1444</v>
      </c>
      <c r="DK16" s="333">
        <v>1431</v>
      </c>
      <c r="DL16" s="333">
        <v>1399</v>
      </c>
      <c r="DM16" s="333">
        <v>1377</v>
      </c>
      <c r="DN16" s="333">
        <v>1225</v>
      </c>
      <c r="DO16" s="333">
        <v>1210</v>
      </c>
      <c r="DP16" s="333">
        <v>1292</v>
      </c>
      <c r="DQ16" s="322">
        <v>1297</v>
      </c>
      <c r="DR16" s="322">
        <v>1287</v>
      </c>
      <c r="DS16" s="326">
        <v>1313</v>
      </c>
      <c r="DT16" s="322">
        <v>1168</v>
      </c>
      <c r="DU16" s="322">
        <v>1048</v>
      </c>
      <c r="DV16" s="322">
        <v>1240</v>
      </c>
      <c r="DW16" s="322">
        <v>1230</v>
      </c>
      <c r="DX16" s="322">
        <v>1200</v>
      </c>
      <c r="DY16" s="322">
        <v>1261</v>
      </c>
      <c r="DZ16" s="322">
        <v>1183</v>
      </c>
      <c r="EA16" s="322">
        <v>1260</v>
      </c>
      <c r="EB16" s="322">
        <v>1253</v>
      </c>
      <c r="EC16" s="333"/>
      <c r="ED16" s="333"/>
      <c r="EE16" s="333"/>
      <c r="EF16" s="98">
        <v>70</v>
      </c>
      <c r="EG16" s="82">
        <v>5.5865921787709496</v>
      </c>
      <c r="EH16" s="98">
        <v>-60</v>
      </c>
      <c r="EI16" s="82">
        <v>-4.3668122270742353</v>
      </c>
      <c r="EM16" s="99" t="s">
        <v>496</v>
      </c>
      <c r="EN16" s="97">
        <v>3678842</v>
      </c>
      <c r="EO16" s="100">
        <v>3691515</v>
      </c>
      <c r="EP16" s="100">
        <v>3791243</v>
      </c>
      <c r="EQ16" s="100">
        <v>3947078</v>
      </c>
      <c r="ER16" s="100">
        <v>4015743</v>
      </c>
      <c r="ES16" s="100">
        <v>4231708</v>
      </c>
      <c r="ET16" s="100">
        <v>4101452</v>
      </c>
      <c r="EU16" s="696"/>
    </row>
    <row r="17" spans="1:152" ht="15" outlineLevel="2">
      <c r="A17" s="320">
        <v>790</v>
      </c>
      <c r="B17" s="320" t="s">
        <v>291</v>
      </c>
      <c r="C17" s="320" t="s">
        <v>325</v>
      </c>
      <c r="D17" s="323">
        <v>2334</v>
      </c>
      <c r="E17" s="333">
        <v>2359</v>
      </c>
      <c r="F17" s="333">
        <v>2393</v>
      </c>
      <c r="G17" s="333">
        <v>2487</v>
      </c>
      <c r="H17" s="333">
        <v>2501</v>
      </c>
      <c r="I17" s="333">
        <v>2583</v>
      </c>
      <c r="J17" s="333">
        <v>2456</v>
      </c>
      <c r="K17" s="333">
        <v>2363</v>
      </c>
      <c r="L17" s="333">
        <v>2347</v>
      </c>
      <c r="M17" s="333">
        <v>2417</v>
      </c>
      <c r="N17" s="333">
        <v>2463</v>
      </c>
      <c r="O17" s="326">
        <v>2459</v>
      </c>
      <c r="P17" s="323">
        <v>2297</v>
      </c>
      <c r="Q17" s="333">
        <v>2388</v>
      </c>
      <c r="R17" s="333">
        <v>2464</v>
      </c>
      <c r="S17" s="333">
        <v>2470</v>
      </c>
      <c r="T17" s="333">
        <v>2501</v>
      </c>
      <c r="U17" s="333">
        <v>2526</v>
      </c>
      <c r="V17" s="333">
        <v>2543</v>
      </c>
      <c r="W17" s="333">
        <v>2608</v>
      </c>
      <c r="X17" s="333">
        <v>2661</v>
      </c>
      <c r="Y17" s="333">
        <v>2769</v>
      </c>
      <c r="Z17" s="333">
        <v>2685</v>
      </c>
      <c r="AA17" s="326">
        <v>2625</v>
      </c>
      <c r="AB17" s="323">
        <v>2437</v>
      </c>
      <c r="AC17" s="333">
        <v>2367</v>
      </c>
      <c r="AD17" s="333">
        <v>2394</v>
      </c>
      <c r="AE17" s="333">
        <v>2401</v>
      </c>
      <c r="AF17" s="333">
        <v>2355</v>
      </c>
      <c r="AG17" s="333">
        <v>2416</v>
      </c>
      <c r="AH17" s="333">
        <v>2438</v>
      </c>
      <c r="AI17" s="333">
        <v>2467</v>
      </c>
      <c r="AJ17" s="333">
        <v>2481</v>
      </c>
      <c r="AK17" s="333">
        <v>2486</v>
      </c>
      <c r="AL17" s="333">
        <v>2325</v>
      </c>
      <c r="AM17" s="326">
        <v>2390</v>
      </c>
      <c r="AN17" s="323">
        <v>2337</v>
      </c>
      <c r="AO17" s="333">
        <v>2014</v>
      </c>
      <c r="AP17" s="333">
        <v>1993</v>
      </c>
      <c r="AQ17" s="333">
        <v>2161</v>
      </c>
      <c r="AR17" s="333">
        <v>2162</v>
      </c>
      <c r="AS17" s="333">
        <v>2552</v>
      </c>
      <c r="AT17" s="333">
        <v>2505</v>
      </c>
      <c r="AU17" s="333">
        <v>2548</v>
      </c>
      <c r="AV17" s="333">
        <v>2588</v>
      </c>
      <c r="AW17" s="333">
        <v>2602</v>
      </c>
      <c r="AX17" s="333">
        <v>2644</v>
      </c>
      <c r="AY17" s="326">
        <v>2739</v>
      </c>
      <c r="AZ17" s="323">
        <v>2700</v>
      </c>
      <c r="BA17" s="333">
        <v>2673</v>
      </c>
      <c r="BB17" s="333">
        <v>2629</v>
      </c>
      <c r="BC17" s="333">
        <v>2492</v>
      </c>
      <c r="BD17" s="333">
        <v>2465</v>
      </c>
      <c r="BE17" s="333">
        <v>2484</v>
      </c>
      <c r="BF17" s="333">
        <v>2474</v>
      </c>
      <c r="BG17" s="333">
        <v>2439</v>
      </c>
      <c r="BH17" s="333">
        <v>2387</v>
      </c>
      <c r="BI17" s="333">
        <v>2386</v>
      </c>
      <c r="BJ17" s="333">
        <v>2411</v>
      </c>
      <c r="BK17" s="322">
        <v>2510</v>
      </c>
      <c r="BL17" s="323">
        <v>2483</v>
      </c>
      <c r="BM17" s="333">
        <v>2437</v>
      </c>
      <c r="BN17" s="333">
        <v>2555</v>
      </c>
      <c r="BO17" s="333">
        <v>2535</v>
      </c>
      <c r="BP17" s="333">
        <v>2583</v>
      </c>
      <c r="BQ17" s="333">
        <v>2612</v>
      </c>
      <c r="BR17" s="333">
        <v>2608</v>
      </c>
      <c r="BS17" s="333">
        <v>2584</v>
      </c>
      <c r="BT17" s="333">
        <v>2597</v>
      </c>
      <c r="BU17" s="333">
        <v>2600</v>
      </c>
      <c r="BV17" s="333">
        <v>2637</v>
      </c>
      <c r="BW17" s="322">
        <v>2586</v>
      </c>
      <c r="BX17" s="323">
        <v>2442</v>
      </c>
      <c r="BY17" s="333">
        <v>2408</v>
      </c>
      <c r="BZ17" s="333">
        <v>2325</v>
      </c>
      <c r="CA17" s="333">
        <v>2331</v>
      </c>
      <c r="CB17" s="333">
        <v>2266</v>
      </c>
      <c r="CC17" s="333">
        <v>2269</v>
      </c>
      <c r="CD17" s="333">
        <v>2273</v>
      </c>
      <c r="CE17" s="333">
        <v>2158</v>
      </c>
      <c r="CF17" s="333">
        <v>2085</v>
      </c>
      <c r="CG17" s="333">
        <v>2085</v>
      </c>
      <c r="CH17" s="333">
        <v>2043</v>
      </c>
      <c r="CI17" s="322">
        <v>2012</v>
      </c>
      <c r="CJ17" s="323">
        <v>1858</v>
      </c>
      <c r="CK17" s="333">
        <v>1738</v>
      </c>
      <c r="CL17" s="333">
        <v>1759</v>
      </c>
      <c r="CM17" s="333">
        <v>1785</v>
      </c>
      <c r="CN17" s="333">
        <v>1748</v>
      </c>
      <c r="CO17" s="333">
        <v>1752</v>
      </c>
      <c r="CP17" s="333">
        <v>1780</v>
      </c>
      <c r="CQ17" s="333">
        <v>1877</v>
      </c>
      <c r="CR17" s="333">
        <v>1903</v>
      </c>
      <c r="CS17" s="333">
        <v>1929</v>
      </c>
      <c r="CT17" s="333">
        <v>2020</v>
      </c>
      <c r="CU17" s="322">
        <v>2111</v>
      </c>
      <c r="CV17" s="323">
        <v>2088</v>
      </c>
      <c r="CW17" s="333">
        <v>1964</v>
      </c>
      <c r="CX17" s="333">
        <v>2028</v>
      </c>
      <c r="CY17" s="333">
        <v>2109</v>
      </c>
      <c r="CZ17" s="333">
        <v>2212</v>
      </c>
      <c r="DA17" s="333">
        <v>2198</v>
      </c>
      <c r="DB17" s="333">
        <v>2252</v>
      </c>
      <c r="DC17" s="333">
        <v>2233</v>
      </c>
      <c r="DD17" s="333">
        <v>2081</v>
      </c>
      <c r="DE17" s="333">
        <v>2094</v>
      </c>
      <c r="DF17" s="333">
        <v>2106</v>
      </c>
      <c r="DG17" s="322">
        <v>2122</v>
      </c>
      <c r="DH17" s="323">
        <v>2049</v>
      </c>
      <c r="DI17" s="333">
        <v>1953</v>
      </c>
      <c r="DJ17" s="333">
        <v>2116</v>
      </c>
      <c r="DK17" s="333">
        <v>2111</v>
      </c>
      <c r="DL17" s="333">
        <v>2078</v>
      </c>
      <c r="DM17" s="333">
        <v>2060</v>
      </c>
      <c r="DN17" s="333">
        <v>1859</v>
      </c>
      <c r="DO17" s="333">
        <v>1852</v>
      </c>
      <c r="DP17" s="333">
        <v>1905</v>
      </c>
      <c r="DQ17" s="322">
        <v>1882</v>
      </c>
      <c r="DR17" s="322">
        <v>1902</v>
      </c>
      <c r="DS17" s="326">
        <v>1864</v>
      </c>
      <c r="DT17" s="322">
        <v>1666</v>
      </c>
      <c r="DU17" s="322">
        <v>1667</v>
      </c>
      <c r="DV17" s="322">
        <v>1935</v>
      </c>
      <c r="DW17" s="322">
        <v>1902</v>
      </c>
      <c r="DX17" s="322">
        <v>1871</v>
      </c>
      <c r="DY17" s="322">
        <v>1952</v>
      </c>
      <c r="DZ17" s="322">
        <v>1915</v>
      </c>
      <c r="EA17" s="322">
        <v>2000</v>
      </c>
      <c r="EB17" s="322">
        <v>1970</v>
      </c>
      <c r="EC17" s="333"/>
      <c r="ED17" s="333"/>
      <c r="EE17" s="333"/>
      <c r="EF17" s="98">
        <v>55</v>
      </c>
      <c r="EG17" s="82">
        <v>2.7918781725888326</v>
      </c>
      <c r="EH17" s="98">
        <v>106</v>
      </c>
      <c r="EI17" s="82">
        <v>4.9952874646559851</v>
      </c>
      <c r="EM17" s="99" t="s">
        <v>497</v>
      </c>
      <c r="EN17" s="226">
        <v>3696112</v>
      </c>
      <c r="EO17" s="100">
        <v>3699285</v>
      </c>
      <c r="EP17" s="3">
        <v>3791942</v>
      </c>
      <c r="EQ17" s="100">
        <v>3941677</v>
      </c>
      <c r="ER17" s="100">
        <v>4036469</v>
      </c>
      <c r="ES17" s="100">
        <v>4240748</v>
      </c>
      <c r="ET17" s="100">
        <v>4098416</v>
      </c>
      <c r="EU17" s="696"/>
    </row>
    <row r="18" spans="1:152" ht="15" outlineLevel="2">
      <c r="A18" s="320">
        <v>895</v>
      </c>
      <c r="B18" s="320" t="s">
        <v>291</v>
      </c>
      <c r="C18" s="320" t="s">
        <v>326</v>
      </c>
      <c r="D18" s="323">
        <v>2363</v>
      </c>
      <c r="E18" s="333">
        <v>2387</v>
      </c>
      <c r="F18" s="333">
        <v>2427</v>
      </c>
      <c r="G18" s="333">
        <v>2441</v>
      </c>
      <c r="H18" s="333">
        <v>2385</v>
      </c>
      <c r="I18" s="333">
        <v>2372</v>
      </c>
      <c r="J18" s="333">
        <v>2305</v>
      </c>
      <c r="K18" s="333">
        <v>2257</v>
      </c>
      <c r="L18" s="333">
        <v>2149</v>
      </c>
      <c r="M18" s="333">
        <v>2159</v>
      </c>
      <c r="N18" s="333">
        <v>2139</v>
      </c>
      <c r="O18" s="326">
        <v>2168</v>
      </c>
      <c r="P18" s="323">
        <v>1991</v>
      </c>
      <c r="Q18" s="333">
        <v>2003</v>
      </c>
      <c r="R18" s="333">
        <v>2009</v>
      </c>
      <c r="S18" s="333">
        <v>1958</v>
      </c>
      <c r="T18" s="333">
        <v>2385</v>
      </c>
      <c r="U18" s="333">
        <v>2018</v>
      </c>
      <c r="V18" s="333">
        <v>2027</v>
      </c>
      <c r="W18" s="333">
        <v>2142</v>
      </c>
      <c r="X18" s="333">
        <v>2185</v>
      </c>
      <c r="Y18" s="333">
        <v>2218</v>
      </c>
      <c r="Z18" s="333">
        <v>2027</v>
      </c>
      <c r="AA18" s="326">
        <v>1972</v>
      </c>
      <c r="AB18" s="323">
        <v>1906</v>
      </c>
      <c r="AC18" s="333">
        <v>1848</v>
      </c>
      <c r="AD18" s="333">
        <v>1833</v>
      </c>
      <c r="AE18" s="333">
        <v>1818</v>
      </c>
      <c r="AF18" s="333">
        <v>1818</v>
      </c>
      <c r="AG18" s="333">
        <v>1888</v>
      </c>
      <c r="AH18" s="333">
        <v>1969</v>
      </c>
      <c r="AI18" s="333">
        <v>1998</v>
      </c>
      <c r="AJ18" s="333">
        <v>1984</v>
      </c>
      <c r="AK18" s="333">
        <v>1962</v>
      </c>
      <c r="AL18" s="333">
        <v>1715</v>
      </c>
      <c r="AM18" s="326">
        <v>1814</v>
      </c>
      <c r="AN18" s="323">
        <v>1825</v>
      </c>
      <c r="AO18" s="333">
        <v>1626</v>
      </c>
      <c r="AP18" s="333">
        <v>1666</v>
      </c>
      <c r="AQ18" s="333">
        <v>1760</v>
      </c>
      <c r="AR18" s="333">
        <v>1746</v>
      </c>
      <c r="AS18" s="333">
        <v>2056</v>
      </c>
      <c r="AT18" s="333">
        <v>2001</v>
      </c>
      <c r="AU18" s="333">
        <v>2066</v>
      </c>
      <c r="AV18" s="333">
        <v>2123</v>
      </c>
      <c r="AW18" s="333">
        <v>2159</v>
      </c>
      <c r="AX18" s="333">
        <v>2146</v>
      </c>
      <c r="AY18" s="326">
        <v>2222</v>
      </c>
      <c r="AZ18" s="323">
        <v>2180</v>
      </c>
      <c r="BA18" s="333">
        <v>2190</v>
      </c>
      <c r="BB18" s="333">
        <v>2142</v>
      </c>
      <c r="BC18" s="333">
        <v>2080</v>
      </c>
      <c r="BD18" s="333">
        <v>2060</v>
      </c>
      <c r="BE18" s="333">
        <v>2098</v>
      </c>
      <c r="BF18" s="333">
        <v>2168</v>
      </c>
      <c r="BG18" s="333">
        <v>2085</v>
      </c>
      <c r="BH18" s="333">
        <v>2164</v>
      </c>
      <c r="BI18" s="333">
        <v>2173</v>
      </c>
      <c r="BJ18" s="333">
        <v>2128</v>
      </c>
      <c r="BK18" s="322">
        <v>2168</v>
      </c>
      <c r="BL18" s="323">
        <v>2139</v>
      </c>
      <c r="BM18" s="333">
        <v>1998</v>
      </c>
      <c r="BN18" s="333">
        <v>2041</v>
      </c>
      <c r="BO18" s="333">
        <v>1971</v>
      </c>
      <c r="BP18" s="333">
        <v>1993</v>
      </c>
      <c r="BQ18" s="333">
        <v>2029</v>
      </c>
      <c r="BR18" s="333">
        <v>2006</v>
      </c>
      <c r="BS18" s="333">
        <v>2023</v>
      </c>
      <c r="BT18" s="333">
        <v>2018</v>
      </c>
      <c r="BU18" s="333">
        <v>2010</v>
      </c>
      <c r="BV18" s="333">
        <v>1968</v>
      </c>
      <c r="BW18" s="322">
        <v>1982</v>
      </c>
      <c r="BX18" s="323">
        <v>1894</v>
      </c>
      <c r="BY18" s="333">
        <v>1895</v>
      </c>
      <c r="BZ18" s="333">
        <v>1835</v>
      </c>
      <c r="CA18" s="333">
        <v>1891</v>
      </c>
      <c r="CB18" s="333">
        <v>1927</v>
      </c>
      <c r="CC18" s="333">
        <v>1986</v>
      </c>
      <c r="CD18" s="333">
        <v>2012</v>
      </c>
      <c r="CE18" s="333">
        <v>1955</v>
      </c>
      <c r="CF18" s="333">
        <v>1912</v>
      </c>
      <c r="CG18" s="333">
        <v>1982</v>
      </c>
      <c r="CH18" s="333">
        <v>1974</v>
      </c>
      <c r="CI18" s="322">
        <v>1922</v>
      </c>
      <c r="CJ18" s="323">
        <v>1736</v>
      </c>
      <c r="CK18" s="333">
        <v>1619</v>
      </c>
      <c r="CL18" s="333">
        <v>1686</v>
      </c>
      <c r="CM18" s="333">
        <v>1725</v>
      </c>
      <c r="CN18" s="333">
        <v>1633</v>
      </c>
      <c r="CO18" s="333">
        <v>1703</v>
      </c>
      <c r="CP18" s="333">
        <v>1710</v>
      </c>
      <c r="CQ18" s="333">
        <v>1768</v>
      </c>
      <c r="CR18" s="333">
        <v>1819</v>
      </c>
      <c r="CS18" s="333">
        <v>1879</v>
      </c>
      <c r="CT18" s="333">
        <v>1951</v>
      </c>
      <c r="CU18" s="322">
        <v>2051</v>
      </c>
      <c r="CV18" s="323">
        <v>2020</v>
      </c>
      <c r="CW18" s="333">
        <v>1970</v>
      </c>
      <c r="CX18" s="333">
        <v>2019</v>
      </c>
      <c r="CY18" s="333">
        <v>2051</v>
      </c>
      <c r="CZ18" s="333">
        <v>2100</v>
      </c>
      <c r="DA18" s="333">
        <v>2148</v>
      </c>
      <c r="DB18" s="333">
        <v>2140</v>
      </c>
      <c r="DC18" s="333">
        <v>2174</v>
      </c>
      <c r="DD18" s="333">
        <v>2029</v>
      </c>
      <c r="DE18" s="333">
        <v>2057</v>
      </c>
      <c r="DF18" s="333">
        <v>2064</v>
      </c>
      <c r="DG18" s="322">
        <v>2046</v>
      </c>
      <c r="DH18" s="323">
        <v>1987</v>
      </c>
      <c r="DI18" s="333">
        <v>1905</v>
      </c>
      <c r="DJ18" s="333">
        <v>2132</v>
      </c>
      <c r="DK18" s="333">
        <v>2113</v>
      </c>
      <c r="DL18" s="333">
        <v>2085</v>
      </c>
      <c r="DM18" s="333">
        <v>2091</v>
      </c>
      <c r="DN18" s="333">
        <v>1867</v>
      </c>
      <c r="DO18" s="333">
        <v>1837</v>
      </c>
      <c r="DP18" s="333">
        <v>1903</v>
      </c>
      <c r="DQ18" s="322">
        <v>1821</v>
      </c>
      <c r="DR18" s="322">
        <v>1853</v>
      </c>
      <c r="DS18" s="326">
        <v>1853</v>
      </c>
      <c r="DT18" s="322">
        <v>1698</v>
      </c>
      <c r="DU18" s="322">
        <v>1655</v>
      </c>
      <c r="DV18" s="322">
        <v>1867</v>
      </c>
      <c r="DW18" s="322">
        <v>1835</v>
      </c>
      <c r="DX18" s="322">
        <v>1818</v>
      </c>
      <c r="DY18" s="322">
        <v>1843</v>
      </c>
      <c r="DZ18" s="322">
        <v>1768</v>
      </c>
      <c r="EA18" s="322">
        <v>1891</v>
      </c>
      <c r="EB18" s="322">
        <v>1874</v>
      </c>
      <c r="EC18" s="333"/>
      <c r="ED18" s="333"/>
      <c r="EE18" s="333"/>
      <c r="EF18" s="98">
        <v>106</v>
      </c>
      <c r="EG18" s="82">
        <v>5.656350053361793</v>
      </c>
      <c r="EH18" s="98">
        <v>21</v>
      </c>
      <c r="EI18" s="82">
        <v>1.0263929618768328</v>
      </c>
    </row>
    <row r="19" spans="1:152" ht="15" outlineLevel="1">
      <c r="A19" s="119" t="s">
        <v>292</v>
      </c>
      <c r="B19" s="24"/>
      <c r="C19" s="25"/>
      <c r="D19" s="42">
        <v>172751</v>
      </c>
      <c r="E19" s="43">
        <v>169490</v>
      </c>
      <c r="F19" s="43">
        <v>169637</v>
      </c>
      <c r="G19" s="43">
        <v>169874</v>
      </c>
      <c r="H19" s="43">
        <v>168748</v>
      </c>
      <c r="I19" s="43">
        <v>169622</v>
      </c>
      <c r="J19" s="43">
        <v>168766</v>
      </c>
      <c r="K19" s="43">
        <v>169033</v>
      </c>
      <c r="L19" s="43">
        <v>164098</v>
      </c>
      <c r="M19" s="43">
        <v>167191</v>
      </c>
      <c r="N19" s="43">
        <v>167466</v>
      </c>
      <c r="O19" s="227">
        <v>168219</v>
      </c>
      <c r="P19" s="42">
        <v>165527</v>
      </c>
      <c r="Q19" s="43">
        <v>157160</v>
      </c>
      <c r="R19" s="43">
        <v>167672</v>
      </c>
      <c r="S19" s="43">
        <v>167249</v>
      </c>
      <c r="T19" s="43">
        <v>168748</v>
      </c>
      <c r="U19" s="43">
        <v>172726</v>
      </c>
      <c r="V19" s="43">
        <v>170438</v>
      </c>
      <c r="W19" s="43">
        <v>173978</v>
      </c>
      <c r="X19" s="43">
        <v>174877</v>
      </c>
      <c r="Y19" s="43">
        <v>177435</v>
      </c>
      <c r="Z19" s="43">
        <v>176986</v>
      </c>
      <c r="AA19" s="227">
        <v>173049</v>
      </c>
      <c r="AB19" s="42">
        <v>167648</v>
      </c>
      <c r="AC19" s="43">
        <v>165580</v>
      </c>
      <c r="AD19" s="43">
        <v>166654</v>
      </c>
      <c r="AE19" s="43">
        <v>168410</v>
      </c>
      <c r="AF19" s="43">
        <v>167862</v>
      </c>
      <c r="AG19" s="43">
        <v>169578</v>
      </c>
      <c r="AH19" s="43">
        <v>175463</v>
      </c>
      <c r="AI19" s="43">
        <v>177734</v>
      </c>
      <c r="AJ19" s="43">
        <v>179264</v>
      </c>
      <c r="AK19" s="43">
        <v>180268</v>
      </c>
      <c r="AL19" s="43">
        <v>177062</v>
      </c>
      <c r="AM19" s="227">
        <v>178026</v>
      </c>
      <c r="AN19" s="42">
        <v>174957</v>
      </c>
      <c r="AO19" s="43">
        <v>172331</v>
      </c>
      <c r="AP19" s="43">
        <v>174968</v>
      </c>
      <c r="AQ19" s="43">
        <v>178570</v>
      </c>
      <c r="AR19" s="43">
        <v>179569</v>
      </c>
      <c r="AS19" s="43">
        <v>182656</v>
      </c>
      <c r="AT19" s="43">
        <v>186318</v>
      </c>
      <c r="AU19" s="43">
        <v>187387</v>
      </c>
      <c r="AV19" s="43">
        <v>188040</v>
      </c>
      <c r="AW19" s="43">
        <v>190196</v>
      </c>
      <c r="AX19" s="43">
        <v>189649</v>
      </c>
      <c r="AY19" s="227">
        <v>189957</v>
      </c>
      <c r="AZ19" s="42">
        <v>187328</v>
      </c>
      <c r="BA19" s="43">
        <v>185287</v>
      </c>
      <c r="BB19" s="43">
        <v>188090</v>
      </c>
      <c r="BC19" s="43">
        <v>185887</v>
      </c>
      <c r="BD19" s="43">
        <v>186670</v>
      </c>
      <c r="BE19" s="43">
        <v>189023</v>
      </c>
      <c r="BF19" s="43">
        <v>189296</v>
      </c>
      <c r="BG19" s="43">
        <v>191377</v>
      </c>
      <c r="BH19" s="43">
        <v>190900</v>
      </c>
      <c r="BI19" s="43">
        <v>190718</v>
      </c>
      <c r="BJ19" s="43">
        <v>189862</v>
      </c>
      <c r="BK19" s="55">
        <v>190141</v>
      </c>
      <c r="BL19" s="42">
        <v>187230</v>
      </c>
      <c r="BM19" s="43">
        <v>186781</v>
      </c>
      <c r="BN19" s="43">
        <v>189654</v>
      </c>
      <c r="BO19" s="43">
        <v>191373</v>
      </c>
      <c r="BP19" s="43">
        <v>190547</v>
      </c>
      <c r="BQ19" s="43">
        <v>190549</v>
      </c>
      <c r="BR19" s="43">
        <v>189876</v>
      </c>
      <c r="BS19" s="43">
        <v>190772</v>
      </c>
      <c r="BT19" s="43">
        <v>191384</v>
      </c>
      <c r="BU19" s="43">
        <v>191895</v>
      </c>
      <c r="BV19" s="43">
        <v>191918</v>
      </c>
      <c r="BW19" s="55">
        <v>191308</v>
      </c>
      <c r="BX19" s="42">
        <v>187795</v>
      </c>
      <c r="BY19" s="43">
        <v>187218</v>
      </c>
      <c r="BZ19" s="43">
        <v>189052</v>
      </c>
      <c r="CA19" s="43">
        <v>190331</v>
      </c>
      <c r="CB19" s="43">
        <v>191205</v>
      </c>
      <c r="CC19" s="43">
        <v>192619</v>
      </c>
      <c r="CD19" s="43">
        <v>193440</v>
      </c>
      <c r="CE19" s="43">
        <v>194501</v>
      </c>
      <c r="CF19" s="43">
        <v>194677</v>
      </c>
      <c r="CG19" s="43">
        <v>196099</v>
      </c>
      <c r="CH19" s="43">
        <v>197411</v>
      </c>
      <c r="CI19" s="55">
        <v>197645</v>
      </c>
      <c r="CJ19" s="42">
        <v>194422</v>
      </c>
      <c r="CK19" s="43">
        <v>192712</v>
      </c>
      <c r="CL19" s="43">
        <v>192305</v>
      </c>
      <c r="CM19" s="43">
        <v>192216</v>
      </c>
      <c r="CN19" s="43">
        <v>190903</v>
      </c>
      <c r="CO19" s="43">
        <v>191359</v>
      </c>
      <c r="CP19" s="43">
        <v>193334</v>
      </c>
      <c r="CQ19" s="43">
        <v>197420</v>
      </c>
      <c r="CR19" s="43">
        <v>198995</v>
      </c>
      <c r="CS19" s="43">
        <v>200729</v>
      </c>
      <c r="CT19" s="43">
        <v>203220</v>
      </c>
      <c r="CU19" s="55">
        <v>204764</v>
      </c>
      <c r="CV19" s="42">
        <v>203784</v>
      </c>
      <c r="CW19" s="43">
        <v>205093</v>
      </c>
      <c r="CX19" s="43">
        <v>207980</v>
      </c>
      <c r="CY19" s="43">
        <v>209838</v>
      </c>
      <c r="CZ19" s="43">
        <v>211706</v>
      </c>
      <c r="DA19" s="43">
        <v>212920</v>
      </c>
      <c r="DB19" s="43">
        <v>212566</v>
      </c>
      <c r="DC19" s="43">
        <v>213673</v>
      </c>
      <c r="DD19" s="43">
        <v>209220</v>
      </c>
      <c r="DE19" s="43">
        <v>210987</v>
      </c>
      <c r="DF19" s="43">
        <v>212094</v>
      </c>
      <c r="DG19" s="55">
        <v>212262</v>
      </c>
      <c r="DH19" s="42">
        <v>210854</v>
      </c>
      <c r="DI19" s="43">
        <v>210792</v>
      </c>
      <c r="DJ19" s="43">
        <v>210751</v>
      </c>
      <c r="DK19" s="43">
        <v>212159</v>
      </c>
      <c r="DL19" s="43">
        <v>211369</v>
      </c>
      <c r="DM19" s="43">
        <v>211730</v>
      </c>
      <c r="DN19" s="43">
        <v>198962</v>
      </c>
      <c r="DO19" s="43">
        <v>198884</v>
      </c>
      <c r="DP19" s="43">
        <v>199798</v>
      </c>
      <c r="DQ19" s="55">
        <v>199604</v>
      </c>
      <c r="DR19" s="55">
        <v>199845</v>
      </c>
      <c r="DS19" s="227">
        <v>199144</v>
      </c>
      <c r="DT19" s="55">
        <v>195209</v>
      </c>
      <c r="DU19" s="55">
        <v>194154</v>
      </c>
      <c r="DV19" s="55">
        <v>197386</v>
      </c>
      <c r="DW19" s="55">
        <v>198544</v>
      </c>
      <c r="DX19" s="55">
        <v>198537</v>
      </c>
      <c r="DY19" s="55">
        <v>199118</v>
      </c>
      <c r="DZ19" s="55">
        <v>198844</v>
      </c>
      <c r="EA19" s="55">
        <v>199192</v>
      </c>
      <c r="EB19" s="55">
        <v>199097</v>
      </c>
      <c r="EC19" s="43"/>
      <c r="ED19" s="43"/>
      <c r="EE19" s="43"/>
      <c r="EF19" s="98">
        <v>253</v>
      </c>
      <c r="EG19" s="82">
        <v>0.12707373792673923</v>
      </c>
      <c r="EH19" s="98">
        <v>-47</v>
      </c>
      <c r="EI19" s="82">
        <v>-2.2142446599014425E-2</v>
      </c>
    </row>
    <row r="20" spans="1:152" ht="15" outlineLevel="2">
      <c r="A20" s="320">
        <v>45</v>
      </c>
      <c r="B20" s="320" t="s">
        <v>292</v>
      </c>
      <c r="C20" s="320" t="s">
        <v>327</v>
      </c>
      <c r="D20" s="323">
        <v>81292</v>
      </c>
      <c r="E20" s="333">
        <v>80416</v>
      </c>
      <c r="F20" s="333">
        <v>80618</v>
      </c>
      <c r="G20" s="333">
        <v>80638</v>
      </c>
      <c r="H20" s="333">
        <v>79962</v>
      </c>
      <c r="I20" s="333">
        <v>80396</v>
      </c>
      <c r="J20" s="333">
        <v>79911</v>
      </c>
      <c r="K20" s="333">
        <v>80026</v>
      </c>
      <c r="L20" s="333">
        <v>80961</v>
      </c>
      <c r="M20" s="333">
        <v>79304</v>
      </c>
      <c r="N20" s="333">
        <v>79411</v>
      </c>
      <c r="O20" s="326">
        <v>79530</v>
      </c>
      <c r="P20" s="323">
        <v>78519</v>
      </c>
      <c r="Q20" s="333">
        <v>73500</v>
      </c>
      <c r="R20" s="333">
        <v>79977</v>
      </c>
      <c r="S20" s="333">
        <v>79294</v>
      </c>
      <c r="T20" s="333">
        <v>79962</v>
      </c>
      <c r="U20" s="333">
        <v>80892</v>
      </c>
      <c r="V20" s="333">
        <v>79921</v>
      </c>
      <c r="W20" s="333">
        <v>81369</v>
      </c>
      <c r="X20" s="333">
        <v>81557</v>
      </c>
      <c r="Y20" s="333">
        <v>82240</v>
      </c>
      <c r="Z20" s="333">
        <v>81865</v>
      </c>
      <c r="AA20" s="326">
        <v>79506</v>
      </c>
      <c r="AB20" s="323">
        <v>78329</v>
      </c>
      <c r="AC20" s="333">
        <v>77543</v>
      </c>
      <c r="AD20" s="333">
        <v>77996</v>
      </c>
      <c r="AE20" s="333">
        <v>78526</v>
      </c>
      <c r="AF20" s="333">
        <v>78276</v>
      </c>
      <c r="AG20" s="333">
        <v>78991</v>
      </c>
      <c r="AH20" s="333">
        <v>81479</v>
      </c>
      <c r="AI20" s="333">
        <v>82192</v>
      </c>
      <c r="AJ20" s="333">
        <v>82670</v>
      </c>
      <c r="AK20" s="333">
        <v>83177</v>
      </c>
      <c r="AL20" s="333">
        <v>81983</v>
      </c>
      <c r="AM20" s="326">
        <v>82396</v>
      </c>
      <c r="AN20" s="323">
        <v>80690</v>
      </c>
      <c r="AO20" s="333">
        <v>80125</v>
      </c>
      <c r="AP20" s="333">
        <v>81060</v>
      </c>
      <c r="AQ20" s="333">
        <v>82406</v>
      </c>
      <c r="AR20" s="333">
        <v>82718</v>
      </c>
      <c r="AS20" s="333">
        <v>83875</v>
      </c>
      <c r="AT20" s="333">
        <v>84606</v>
      </c>
      <c r="AU20" s="333">
        <v>84989</v>
      </c>
      <c r="AV20" s="333">
        <v>85307</v>
      </c>
      <c r="AW20" s="333">
        <v>86164</v>
      </c>
      <c r="AX20" s="333">
        <v>85996</v>
      </c>
      <c r="AY20" s="326">
        <v>86254</v>
      </c>
      <c r="AZ20" s="323">
        <v>85530</v>
      </c>
      <c r="BA20" s="333">
        <v>84980</v>
      </c>
      <c r="BB20" s="333">
        <v>86006</v>
      </c>
      <c r="BC20" s="333">
        <v>84978</v>
      </c>
      <c r="BD20" s="333">
        <v>85190</v>
      </c>
      <c r="BE20" s="333">
        <v>85625</v>
      </c>
      <c r="BF20" s="333">
        <v>85816</v>
      </c>
      <c r="BG20" s="333">
        <v>86225</v>
      </c>
      <c r="BH20" s="333">
        <v>86404</v>
      </c>
      <c r="BI20" s="333">
        <v>86159</v>
      </c>
      <c r="BJ20" s="333">
        <v>85936</v>
      </c>
      <c r="BK20" s="322">
        <v>86146</v>
      </c>
      <c r="BL20" s="323">
        <v>85221</v>
      </c>
      <c r="BM20" s="333">
        <v>85065</v>
      </c>
      <c r="BN20" s="333">
        <v>85955</v>
      </c>
      <c r="BO20" s="333">
        <v>86604</v>
      </c>
      <c r="BP20" s="333">
        <v>86229</v>
      </c>
      <c r="BQ20" s="333">
        <v>85885</v>
      </c>
      <c r="BR20" s="333">
        <v>85808</v>
      </c>
      <c r="BS20" s="333">
        <v>86324</v>
      </c>
      <c r="BT20" s="333">
        <v>86585</v>
      </c>
      <c r="BU20" s="333">
        <v>86861</v>
      </c>
      <c r="BV20" s="333">
        <v>86920</v>
      </c>
      <c r="BW20" s="322">
        <v>86064</v>
      </c>
      <c r="BX20" s="323">
        <v>85162</v>
      </c>
      <c r="BY20" s="333">
        <v>84868</v>
      </c>
      <c r="BZ20" s="333">
        <v>85625</v>
      </c>
      <c r="CA20" s="333">
        <v>85999</v>
      </c>
      <c r="CB20" s="333">
        <v>86398</v>
      </c>
      <c r="CC20" s="333">
        <v>86942</v>
      </c>
      <c r="CD20" s="333">
        <v>87286</v>
      </c>
      <c r="CE20" s="333">
        <v>87645</v>
      </c>
      <c r="CF20" s="333">
        <v>87569</v>
      </c>
      <c r="CG20" s="333">
        <v>87967</v>
      </c>
      <c r="CH20" s="333">
        <v>88202</v>
      </c>
      <c r="CI20" s="322">
        <v>88062</v>
      </c>
      <c r="CJ20" s="323">
        <v>87149</v>
      </c>
      <c r="CK20" s="333">
        <v>86234</v>
      </c>
      <c r="CL20" s="333">
        <v>85845</v>
      </c>
      <c r="CM20" s="333">
        <v>85302</v>
      </c>
      <c r="CN20" s="333">
        <v>84440</v>
      </c>
      <c r="CO20" s="333">
        <v>84385</v>
      </c>
      <c r="CP20" s="333">
        <v>85369</v>
      </c>
      <c r="CQ20" s="333">
        <v>86984</v>
      </c>
      <c r="CR20" s="333">
        <v>87472</v>
      </c>
      <c r="CS20" s="333">
        <v>88074</v>
      </c>
      <c r="CT20" s="333">
        <v>88952</v>
      </c>
      <c r="CU20" s="322">
        <v>89472</v>
      </c>
      <c r="CV20" s="323">
        <v>89085</v>
      </c>
      <c r="CW20" s="333">
        <v>89658</v>
      </c>
      <c r="CX20" s="333">
        <v>90488</v>
      </c>
      <c r="CY20" s="333">
        <v>90883</v>
      </c>
      <c r="CZ20" s="333">
        <v>91291</v>
      </c>
      <c r="DA20" s="333">
        <v>91772</v>
      </c>
      <c r="DB20" s="333">
        <v>91965</v>
      </c>
      <c r="DC20" s="333">
        <v>92251</v>
      </c>
      <c r="DD20" s="333">
        <v>90288</v>
      </c>
      <c r="DE20" s="333">
        <v>90811</v>
      </c>
      <c r="DF20" s="333">
        <v>91193</v>
      </c>
      <c r="DG20" s="322">
        <v>91068</v>
      </c>
      <c r="DH20" s="323">
        <v>90810</v>
      </c>
      <c r="DI20" s="333">
        <v>90603</v>
      </c>
      <c r="DJ20" s="333">
        <v>90070</v>
      </c>
      <c r="DK20" s="333">
        <v>90308</v>
      </c>
      <c r="DL20" s="333">
        <v>89989</v>
      </c>
      <c r="DM20" s="333">
        <v>90042</v>
      </c>
      <c r="DN20" s="333">
        <v>85458</v>
      </c>
      <c r="DO20" s="333">
        <v>85500</v>
      </c>
      <c r="DP20" s="333">
        <v>85557</v>
      </c>
      <c r="DQ20" s="322">
        <v>85478</v>
      </c>
      <c r="DR20" s="322">
        <v>85494</v>
      </c>
      <c r="DS20" s="326">
        <v>85085</v>
      </c>
      <c r="DT20" s="322">
        <v>83703</v>
      </c>
      <c r="DU20" s="322">
        <v>83102</v>
      </c>
      <c r="DV20" s="322">
        <v>83730</v>
      </c>
      <c r="DW20" s="322">
        <v>83951</v>
      </c>
      <c r="DX20" s="322">
        <v>83601</v>
      </c>
      <c r="DY20" s="322">
        <v>83595</v>
      </c>
      <c r="DZ20" s="322">
        <v>83400</v>
      </c>
      <c r="EA20" s="322">
        <v>83422</v>
      </c>
      <c r="EB20" s="322">
        <v>83136</v>
      </c>
      <c r="EC20" s="333"/>
      <c r="ED20" s="333"/>
      <c r="EE20" s="333"/>
      <c r="EF20" s="98">
        <v>-264</v>
      </c>
      <c r="EG20" s="82">
        <v>-0.31755196304849881</v>
      </c>
      <c r="EH20" s="98">
        <v>-1949</v>
      </c>
      <c r="EI20" s="82">
        <v>-2.1401590020643915</v>
      </c>
    </row>
    <row r="21" spans="1:152" ht="15" outlineLevel="2">
      <c r="A21" s="320">
        <v>51</v>
      </c>
      <c r="B21" s="320" t="s">
        <v>292</v>
      </c>
      <c r="C21" s="320" t="s">
        <v>328</v>
      </c>
      <c r="D21" s="323">
        <v>3820</v>
      </c>
      <c r="E21" s="333">
        <v>3642</v>
      </c>
      <c r="F21" s="333">
        <v>3567</v>
      </c>
      <c r="G21" s="333">
        <v>3669</v>
      </c>
      <c r="H21" s="333">
        <v>3657</v>
      </c>
      <c r="I21" s="333">
        <v>3648</v>
      </c>
      <c r="J21" s="333">
        <v>3653</v>
      </c>
      <c r="K21" s="333">
        <v>3681</v>
      </c>
      <c r="L21" s="333">
        <v>3586</v>
      </c>
      <c r="M21" s="333">
        <v>3626</v>
      </c>
      <c r="N21" s="333">
        <v>3609</v>
      </c>
      <c r="O21" s="326">
        <v>3569</v>
      </c>
      <c r="P21" s="323">
        <v>3467</v>
      </c>
      <c r="Q21" s="333">
        <v>3288</v>
      </c>
      <c r="R21" s="333">
        <v>3599</v>
      </c>
      <c r="S21" s="333">
        <v>3494</v>
      </c>
      <c r="T21" s="333">
        <v>3657</v>
      </c>
      <c r="U21" s="333">
        <v>3747</v>
      </c>
      <c r="V21" s="333">
        <v>3633</v>
      </c>
      <c r="W21" s="333">
        <v>3779</v>
      </c>
      <c r="X21" s="333">
        <v>3878</v>
      </c>
      <c r="Y21" s="333">
        <v>3968</v>
      </c>
      <c r="Z21" s="333">
        <v>3900</v>
      </c>
      <c r="AA21" s="326">
        <v>3822</v>
      </c>
      <c r="AB21" s="323">
        <v>3452</v>
      </c>
      <c r="AC21" s="333">
        <v>3395</v>
      </c>
      <c r="AD21" s="333">
        <v>3420</v>
      </c>
      <c r="AE21" s="333">
        <v>3489</v>
      </c>
      <c r="AF21" s="333">
        <v>3501</v>
      </c>
      <c r="AG21" s="333">
        <v>3499</v>
      </c>
      <c r="AH21" s="333">
        <v>3659</v>
      </c>
      <c r="AI21" s="333">
        <v>3750</v>
      </c>
      <c r="AJ21" s="333">
        <v>3865</v>
      </c>
      <c r="AK21" s="333">
        <v>3936</v>
      </c>
      <c r="AL21" s="333">
        <v>3813</v>
      </c>
      <c r="AM21" s="326">
        <v>3813</v>
      </c>
      <c r="AN21" s="323">
        <v>3645</v>
      </c>
      <c r="AO21" s="333">
        <v>3359</v>
      </c>
      <c r="AP21" s="333">
        <v>3363</v>
      </c>
      <c r="AQ21" s="333">
        <v>3537</v>
      </c>
      <c r="AR21" s="333">
        <v>3563</v>
      </c>
      <c r="AS21" s="333">
        <v>3657</v>
      </c>
      <c r="AT21" s="333">
        <v>3722</v>
      </c>
      <c r="AU21" s="333">
        <v>3783</v>
      </c>
      <c r="AV21" s="333">
        <v>3784</v>
      </c>
      <c r="AW21" s="333">
        <v>3802</v>
      </c>
      <c r="AX21" s="333">
        <v>3759</v>
      </c>
      <c r="AY21" s="326">
        <v>3687</v>
      </c>
      <c r="AZ21" s="323">
        <v>3575</v>
      </c>
      <c r="BA21" s="333">
        <v>3359</v>
      </c>
      <c r="BB21" s="333">
        <v>3519</v>
      </c>
      <c r="BC21" s="333">
        <v>3505</v>
      </c>
      <c r="BD21" s="333">
        <v>3556</v>
      </c>
      <c r="BE21" s="333">
        <v>3648</v>
      </c>
      <c r="BF21" s="333">
        <v>3637</v>
      </c>
      <c r="BG21" s="333">
        <v>3585</v>
      </c>
      <c r="BH21" s="333">
        <v>3659</v>
      </c>
      <c r="BI21" s="333">
        <v>3667</v>
      </c>
      <c r="BJ21" s="333">
        <v>3629</v>
      </c>
      <c r="BK21" s="322">
        <v>3653</v>
      </c>
      <c r="BL21" s="323">
        <v>3464</v>
      </c>
      <c r="BM21" s="333">
        <v>3482</v>
      </c>
      <c r="BN21" s="333">
        <v>3623</v>
      </c>
      <c r="BO21" s="333">
        <v>3732</v>
      </c>
      <c r="BP21" s="333">
        <v>3722</v>
      </c>
      <c r="BQ21" s="333">
        <v>3729</v>
      </c>
      <c r="BR21" s="333">
        <v>3670</v>
      </c>
      <c r="BS21" s="333">
        <v>3638</v>
      </c>
      <c r="BT21" s="333">
        <v>3642</v>
      </c>
      <c r="BU21" s="333">
        <v>3637</v>
      </c>
      <c r="BV21" s="333">
        <v>3593</v>
      </c>
      <c r="BW21" s="322">
        <v>3553</v>
      </c>
      <c r="BX21" s="323">
        <v>3261</v>
      </c>
      <c r="BY21" s="333">
        <v>3182</v>
      </c>
      <c r="BZ21" s="333">
        <v>3259</v>
      </c>
      <c r="CA21" s="333">
        <v>3375</v>
      </c>
      <c r="CB21" s="333">
        <v>3377</v>
      </c>
      <c r="CC21" s="333">
        <v>3460</v>
      </c>
      <c r="CD21" s="333">
        <v>3434</v>
      </c>
      <c r="CE21" s="333">
        <v>3455</v>
      </c>
      <c r="CF21" s="333">
        <v>3404</v>
      </c>
      <c r="CG21" s="333">
        <v>3436</v>
      </c>
      <c r="CH21" s="333">
        <v>3505</v>
      </c>
      <c r="CI21" s="322">
        <v>3541</v>
      </c>
      <c r="CJ21" s="323">
        <v>3393</v>
      </c>
      <c r="CK21" s="333">
        <v>3304</v>
      </c>
      <c r="CL21" s="333">
        <v>3268</v>
      </c>
      <c r="CM21" s="333">
        <v>3373</v>
      </c>
      <c r="CN21" s="333">
        <v>3327</v>
      </c>
      <c r="CO21" s="333">
        <v>3284</v>
      </c>
      <c r="CP21" s="333">
        <v>3381</v>
      </c>
      <c r="CQ21" s="333">
        <v>3476</v>
      </c>
      <c r="CR21" s="333">
        <v>3494</v>
      </c>
      <c r="CS21" s="333">
        <v>3505</v>
      </c>
      <c r="CT21" s="333">
        <v>3546</v>
      </c>
      <c r="CU21" s="322">
        <v>3555</v>
      </c>
      <c r="CV21" s="323">
        <v>3396</v>
      </c>
      <c r="CW21" s="333">
        <v>3354</v>
      </c>
      <c r="CX21" s="333">
        <v>3460</v>
      </c>
      <c r="CY21" s="333">
        <v>3580</v>
      </c>
      <c r="CZ21" s="333">
        <v>3624</v>
      </c>
      <c r="DA21" s="333">
        <v>3674</v>
      </c>
      <c r="DB21" s="333">
        <v>3650</v>
      </c>
      <c r="DC21" s="333">
        <v>3672</v>
      </c>
      <c r="DD21" s="333">
        <v>3649</v>
      </c>
      <c r="DE21" s="333">
        <v>3688</v>
      </c>
      <c r="DF21" s="333">
        <v>3701</v>
      </c>
      <c r="DG21" s="322">
        <v>3716</v>
      </c>
      <c r="DH21" s="323">
        <v>3566</v>
      </c>
      <c r="DI21" s="333">
        <v>3658</v>
      </c>
      <c r="DJ21" s="333">
        <v>3638</v>
      </c>
      <c r="DK21" s="333">
        <v>3808</v>
      </c>
      <c r="DL21" s="333">
        <v>3736</v>
      </c>
      <c r="DM21" s="333">
        <v>3848</v>
      </c>
      <c r="DN21" s="333">
        <v>3450</v>
      </c>
      <c r="DO21" s="333">
        <v>3521</v>
      </c>
      <c r="DP21" s="333">
        <v>3632</v>
      </c>
      <c r="DQ21" s="322">
        <v>3696</v>
      </c>
      <c r="DR21" s="322">
        <v>3752</v>
      </c>
      <c r="DS21" s="326">
        <v>3786</v>
      </c>
      <c r="DT21" s="322">
        <v>3574</v>
      </c>
      <c r="DU21" s="322">
        <v>3595</v>
      </c>
      <c r="DV21" s="322">
        <v>3831</v>
      </c>
      <c r="DW21" s="322">
        <v>3896</v>
      </c>
      <c r="DX21" s="322">
        <v>3950</v>
      </c>
      <c r="DY21" s="322">
        <v>4015</v>
      </c>
      <c r="DZ21" s="322">
        <v>4019</v>
      </c>
      <c r="EA21" s="322">
        <v>4067</v>
      </c>
      <c r="EB21" s="322">
        <v>4196</v>
      </c>
      <c r="EC21" s="333"/>
      <c r="ED21" s="333"/>
      <c r="EE21" s="333"/>
      <c r="EF21" s="98">
        <v>177</v>
      </c>
      <c r="EG21" s="82">
        <v>4.2183031458531941</v>
      </c>
      <c r="EH21" s="98">
        <v>410</v>
      </c>
      <c r="EI21" s="82">
        <v>11.033369214208827</v>
      </c>
    </row>
    <row r="22" spans="1:152" ht="15" outlineLevel="2">
      <c r="A22" s="320">
        <v>147</v>
      </c>
      <c r="B22" s="320" t="s">
        <v>292</v>
      </c>
      <c r="C22" s="320" t="s">
        <v>329</v>
      </c>
      <c r="D22" s="323">
        <v>21261</v>
      </c>
      <c r="E22" s="333">
        <v>21093</v>
      </c>
      <c r="F22" s="333">
        <v>21060</v>
      </c>
      <c r="G22" s="333">
        <v>20896</v>
      </c>
      <c r="H22" s="333">
        <v>20769</v>
      </c>
      <c r="I22" s="333">
        <v>20896</v>
      </c>
      <c r="J22" s="333">
        <v>20893</v>
      </c>
      <c r="K22" s="333">
        <v>20870</v>
      </c>
      <c r="L22" s="333">
        <v>19155</v>
      </c>
      <c r="M22" s="333">
        <v>20447</v>
      </c>
      <c r="N22" s="333">
        <v>20492</v>
      </c>
      <c r="O22" s="326">
        <v>20620</v>
      </c>
      <c r="P22" s="323">
        <v>20460</v>
      </c>
      <c r="Q22" s="333">
        <v>19721</v>
      </c>
      <c r="R22" s="333">
        <v>20147</v>
      </c>
      <c r="S22" s="333">
        <v>20266</v>
      </c>
      <c r="T22" s="333">
        <v>20769</v>
      </c>
      <c r="U22" s="333">
        <v>20907</v>
      </c>
      <c r="V22" s="333">
        <v>20751</v>
      </c>
      <c r="W22" s="333">
        <v>20996</v>
      </c>
      <c r="X22" s="333">
        <v>21111</v>
      </c>
      <c r="Y22" s="333">
        <v>21438</v>
      </c>
      <c r="Z22" s="333">
        <v>21526</v>
      </c>
      <c r="AA22" s="326">
        <v>21380</v>
      </c>
      <c r="AB22" s="323">
        <v>20835</v>
      </c>
      <c r="AC22" s="333">
        <v>20708</v>
      </c>
      <c r="AD22" s="333">
        <v>20853</v>
      </c>
      <c r="AE22" s="333">
        <v>21045</v>
      </c>
      <c r="AF22" s="333">
        <v>20954</v>
      </c>
      <c r="AG22" s="333">
        <v>21120</v>
      </c>
      <c r="AH22" s="333">
        <v>21851</v>
      </c>
      <c r="AI22" s="333">
        <v>22159</v>
      </c>
      <c r="AJ22" s="333">
        <v>22361</v>
      </c>
      <c r="AK22" s="333">
        <v>22480</v>
      </c>
      <c r="AL22" s="333">
        <v>22268</v>
      </c>
      <c r="AM22" s="326">
        <v>22277</v>
      </c>
      <c r="AN22" s="323">
        <v>22015</v>
      </c>
      <c r="AO22" s="333">
        <v>22029</v>
      </c>
      <c r="AP22" s="333">
        <v>22311</v>
      </c>
      <c r="AQ22" s="333">
        <v>22650</v>
      </c>
      <c r="AR22" s="333">
        <v>22739</v>
      </c>
      <c r="AS22" s="333">
        <v>23142</v>
      </c>
      <c r="AT22" s="333">
        <v>23582</v>
      </c>
      <c r="AU22" s="333">
        <v>23716</v>
      </c>
      <c r="AV22" s="333">
        <v>23773</v>
      </c>
      <c r="AW22" s="333">
        <v>23923</v>
      </c>
      <c r="AX22" s="333">
        <v>23935</v>
      </c>
      <c r="AY22" s="326">
        <v>24003</v>
      </c>
      <c r="AZ22" s="323">
        <v>23775</v>
      </c>
      <c r="BA22" s="333">
        <v>23613</v>
      </c>
      <c r="BB22" s="333">
        <v>24019</v>
      </c>
      <c r="BC22" s="333">
        <v>23749</v>
      </c>
      <c r="BD22" s="333">
        <v>23741</v>
      </c>
      <c r="BE22" s="333">
        <v>23988</v>
      </c>
      <c r="BF22" s="333">
        <v>24046</v>
      </c>
      <c r="BG22" s="333">
        <v>24171</v>
      </c>
      <c r="BH22" s="333">
        <v>24320</v>
      </c>
      <c r="BI22" s="333">
        <v>24375</v>
      </c>
      <c r="BJ22" s="333">
        <v>24322</v>
      </c>
      <c r="BK22" s="322">
        <v>24419</v>
      </c>
      <c r="BL22" s="323">
        <v>24062</v>
      </c>
      <c r="BM22" s="333">
        <v>24187</v>
      </c>
      <c r="BN22" s="333">
        <v>24494</v>
      </c>
      <c r="BO22" s="333">
        <v>24723</v>
      </c>
      <c r="BP22" s="333">
        <v>24682</v>
      </c>
      <c r="BQ22" s="333">
        <v>24705</v>
      </c>
      <c r="BR22" s="333">
        <v>24595</v>
      </c>
      <c r="BS22" s="333">
        <v>24678</v>
      </c>
      <c r="BT22" s="333">
        <v>24727</v>
      </c>
      <c r="BU22" s="333">
        <v>24839</v>
      </c>
      <c r="BV22" s="333">
        <v>25038</v>
      </c>
      <c r="BW22" s="322">
        <v>25462</v>
      </c>
      <c r="BX22" s="323">
        <v>25163</v>
      </c>
      <c r="BY22" s="333">
        <v>25181</v>
      </c>
      <c r="BZ22" s="333">
        <v>25315</v>
      </c>
      <c r="CA22" s="333">
        <v>25351</v>
      </c>
      <c r="CB22" s="333">
        <v>25346</v>
      </c>
      <c r="CC22" s="333">
        <v>25429</v>
      </c>
      <c r="CD22" s="333">
        <v>25356</v>
      </c>
      <c r="CE22" s="333">
        <v>25470</v>
      </c>
      <c r="CF22" s="333">
        <v>25579</v>
      </c>
      <c r="CG22" s="333">
        <v>25766</v>
      </c>
      <c r="CH22" s="333">
        <v>25894</v>
      </c>
      <c r="CI22" s="322">
        <v>25829</v>
      </c>
      <c r="CJ22" s="323">
        <v>25484</v>
      </c>
      <c r="CK22" s="333">
        <v>25430</v>
      </c>
      <c r="CL22" s="333">
        <v>25519</v>
      </c>
      <c r="CM22" s="333">
        <v>25448</v>
      </c>
      <c r="CN22" s="333">
        <v>25272</v>
      </c>
      <c r="CO22" s="333">
        <v>25417</v>
      </c>
      <c r="CP22" s="333">
        <v>25510</v>
      </c>
      <c r="CQ22" s="333">
        <v>25998</v>
      </c>
      <c r="CR22" s="333">
        <v>26194</v>
      </c>
      <c r="CS22" s="333">
        <v>26495</v>
      </c>
      <c r="CT22" s="333">
        <v>26795</v>
      </c>
      <c r="CU22" s="322">
        <v>26977</v>
      </c>
      <c r="CV22" s="323">
        <v>26982</v>
      </c>
      <c r="CW22" s="333">
        <v>27118</v>
      </c>
      <c r="CX22" s="333">
        <v>27503</v>
      </c>
      <c r="CY22" s="333">
        <v>27713</v>
      </c>
      <c r="CZ22" s="333">
        <v>27948</v>
      </c>
      <c r="DA22" s="333">
        <v>28051</v>
      </c>
      <c r="DB22" s="333">
        <v>27946</v>
      </c>
      <c r="DC22" s="333">
        <v>28033</v>
      </c>
      <c r="DD22" s="333">
        <v>27761</v>
      </c>
      <c r="DE22" s="333">
        <v>27954</v>
      </c>
      <c r="DF22" s="333">
        <v>28066</v>
      </c>
      <c r="DG22" s="322">
        <v>28082</v>
      </c>
      <c r="DH22" s="323">
        <v>27979</v>
      </c>
      <c r="DI22" s="333">
        <v>27956</v>
      </c>
      <c r="DJ22" s="333">
        <v>27836</v>
      </c>
      <c r="DK22" s="333">
        <v>27947</v>
      </c>
      <c r="DL22" s="333">
        <v>27819</v>
      </c>
      <c r="DM22" s="333">
        <v>27817</v>
      </c>
      <c r="DN22" s="333">
        <v>26390</v>
      </c>
      <c r="DO22" s="333">
        <v>26294</v>
      </c>
      <c r="DP22" s="333">
        <v>26375</v>
      </c>
      <c r="DQ22" s="322">
        <v>26344</v>
      </c>
      <c r="DR22" s="322">
        <v>26346</v>
      </c>
      <c r="DS22" s="326">
        <v>26241</v>
      </c>
      <c r="DT22" s="322">
        <v>25924</v>
      </c>
      <c r="DU22" s="322">
        <v>25947</v>
      </c>
      <c r="DV22" s="322">
        <v>26253</v>
      </c>
      <c r="DW22" s="322">
        <v>26394</v>
      </c>
      <c r="DX22" s="322">
        <v>26404</v>
      </c>
      <c r="DY22" s="322">
        <v>26475</v>
      </c>
      <c r="DZ22" s="322">
        <v>26425</v>
      </c>
      <c r="EA22" s="322">
        <v>26462</v>
      </c>
      <c r="EB22" s="322">
        <v>26490</v>
      </c>
      <c r="EC22" s="333"/>
      <c r="ED22" s="333"/>
      <c r="EE22" s="333"/>
      <c r="EF22" s="98">
        <v>65</v>
      </c>
      <c r="EG22" s="82">
        <v>0.24537561343903361</v>
      </c>
      <c r="EH22" s="98">
        <v>249</v>
      </c>
      <c r="EI22" s="82">
        <v>0.88668898226622028</v>
      </c>
    </row>
    <row r="23" spans="1:152" ht="15" outlineLevel="2">
      <c r="A23" s="320">
        <v>172</v>
      </c>
      <c r="B23" s="320" t="s">
        <v>292</v>
      </c>
      <c r="C23" s="320" t="s">
        <v>330</v>
      </c>
      <c r="D23" s="323">
        <v>25027</v>
      </c>
      <c r="E23" s="333">
        <v>24670</v>
      </c>
      <c r="F23" s="333">
        <v>24600</v>
      </c>
      <c r="G23" s="333">
        <v>24608</v>
      </c>
      <c r="H23" s="333">
        <v>24305</v>
      </c>
      <c r="I23" s="333">
        <v>24277</v>
      </c>
      <c r="J23" s="333">
        <v>24042</v>
      </c>
      <c r="K23" s="333">
        <v>23986</v>
      </c>
      <c r="L23" s="333">
        <v>22695</v>
      </c>
      <c r="M23" s="333">
        <v>23897</v>
      </c>
      <c r="N23" s="333">
        <v>23969</v>
      </c>
      <c r="O23" s="326">
        <v>24056</v>
      </c>
      <c r="P23" s="323">
        <v>23853</v>
      </c>
      <c r="Q23" s="333">
        <v>22591</v>
      </c>
      <c r="R23" s="333">
        <v>23943</v>
      </c>
      <c r="S23" s="333">
        <v>24093</v>
      </c>
      <c r="T23" s="333">
        <v>24305</v>
      </c>
      <c r="U23" s="333">
        <v>24974</v>
      </c>
      <c r="V23" s="333">
        <v>24685</v>
      </c>
      <c r="W23" s="333">
        <v>25297</v>
      </c>
      <c r="X23" s="333">
        <v>25373</v>
      </c>
      <c r="Y23" s="333">
        <v>25938</v>
      </c>
      <c r="Z23" s="333">
        <v>25872</v>
      </c>
      <c r="AA23" s="326">
        <v>25565</v>
      </c>
      <c r="AB23" s="323">
        <v>24911</v>
      </c>
      <c r="AC23" s="333">
        <v>24583</v>
      </c>
      <c r="AD23" s="333">
        <v>24775</v>
      </c>
      <c r="AE23" s="333">
        <v>24930</v>
      </c>
      <c r="AF23" s="333">
        <v>24936</v>
      </c>
      <c r="AG23" s="333">
        <v>25352</v>
      </c>
      <c r="AH23" s="333">
        <v>26451</v>
      </c>
      <c r="AI23" s="333">
        <v>26817</v>
      </c>
      <c r="AJ23" s="333">
        <v>26893</v>
      </c>
      <c r="AK23" s="333">
        <v>27092</v>
      </c>
      <c r="AL23" s="333">
        <v>26485</v>
      </c>
      <c r="AM23" s="326">
        <v>26763</v>
      </c>
      <c r="AN23" s="323">
        <v>26551</v>
      </c>
      <c r="AO23" s="333">
        <v>26126</v>
      </c>
      <c r="AP23" s="333">
        <v>26455</v>
      </c>
      <c r="AQ23" s="333">
        <v>27036</v>
      </c>
      <c r="AR23" s="333">
        <v>27242</v>
      </c>
      <c r="AS23" s="333">
        <v>27644</v>
      </c>
      <c r="AT23" s="333">
        <v>28211</v>
      </c>
      <c r="AU23" s="333">
        <v>28424</v>
      </c>
      <c r="AV23" s="333">
        <v>28692</v>
      </c>
      <c r="AW23" s="333">
        <v>29112</v>
      </c>
      <c r="AX23" s="333">
        <v>28958</v>
      </c>
      <c r="AY23" s="326">
        <v>28988</v>
      </c>
      <c r="AZ23" s="323">
        <v>28719</v>
      </c>
      <c r="BA23" s="333">
        <v>28317</v>
      </c>
      <c r="BB23" s="333">
        <v>28849</v>
      </c>
      <c r="BC23" s="333">
        <v>28523</v>
      </c>
      <c r="BD23" s="333">
        <v>28524</v>
      </c>
      <c r="BE23" s="333">
        <v>28913</v>
      </c>
      <c r="BF23" s="333">
        <v>28904</v>
      </c>
      <c r="BG23" s="333">
        <v>29044</v>
      </c>
      <c r="BH23" s="333">
        <v>29018</v>
      </c>
      <c r="BI23" s="333">
        <v>29140</v>
      </c>
      <c r="BJ23" s="333">
        <v>28898</v>
      </c>
      <c r="BK23" s="322">
        <v>28932</v>
      </c>
      <c r="BL23" s="323">
        <v>28506</v>
      </c>
      <c r="BM23" s="333">
        <v>28510</v>
      </c>
      <c r="BN23" s="333">
        <v>29129</v>
      </c>
      <c r="BO23" s="333">
        <v>29341</v>
      </c>
      <c r="BP23" s="333">
        <v>29234</v>
      </c>
      <c r="BQ23" s="333">
        <v>29355</v>
      </c>
      <c r="BR23" s="333">
        <v>29212</v>
      </c>
      <c r="BS23" s="333">
        <v>29359</v>
      </c>
      <c r="BT23" s="333">
        <v>29286</v>
      </c>
      <c r="BU23" s="333">
        <v>29422</v>
      </c>
      <c r="BV23" s="333">
        <v>29475</v>
      </c>
      <c r="BW23" s="322">
        <v>29416</v>
      </c>
      <c r="BX23" s="323">
        <v>28880</v>
      </c>
      <c r="BY23" s="333">
        <v>28943</v>
      </c>
      <c r="BZ23" s="333">
        <v>29245</v>
      </c>
      <c r="CA23" s="333">
        <v>29505</v>
      </c>
      <c r="CB23" s="333">
        <v>29764</v>
      </c>
      <c r="CC23" s="333">
        <v>29859</v>
      </c>
      <c r="CD23" s="333">
        <v>30190</v>
      </c>
      <c r="CE23" s="333">
        <v>30316</v>
      </c>
      <c r="CF23" s="333">
        <v>30346</v>
      </c>
      <c r="CG23" s="333">
        <v>30582</v>
      </c>
      <c r="CH23" s="333">
        <v>30752</v>
      </c>
      <c r="CI23" s="322">
        <v>30767</v>
      </c>
      <c r="CJ23" s="323">
        <v>30316</v>
      </c>
      <c r="CK23" s="333">
        <v>30202</v>
      </c>
      <c r="CL23" s="333">
        <v>30266</v>
      </c>
      <c r="CM23" s="333">
        <v>30416</v>
      </c>
      <c r="CN23" s="333">
        <v>30319</v>
      </c>
      <c r="CO23" s="333">
        <v>30482</v>
      </c>
      <c r="CP23" s="333">
        <v>30655</v>
      </c>
      <c r="CQ23" s="333">
        <v>31273</v>
      </c>
      <c r="CR23" s="333">
        <v>31514</v>
      </c>
      <c r="CS23" s="333">
        <v>31867</v>
      </c>
      <c r="CT23" s="333">
        <v>32232</v>
      </c>
      <c r="CU23" s="322">
        <v>32455</v>
      </c>
      <c r="CV23" s="323">
        <v>32457</v>
      </c>
      <c r="CW23" s="333">
        <v>32580</v>
      </c>
      <c r="CX23" s="333">
        <v>33049</v>
      </c>
      <c r="CY23" s="333">
        <v>33339</v>
      </c>
      <c r="CZ23" s="333">
        <v>33652</v>
      </c>
      <c r="DA23" s="333">
        <v>33898</v>
      </c>
      <c r="DB23" s="333">
        <v>33928</v>
      </c>
      <c r="DC23" s="333">
        <v>34047</v>
      </c>
      <c r="DD23" s="333">
        <v>33171</v>
      </c>
      <c r="DE23" s="333">
        <v>33489</v>
      </c>
      <c r="DF23" s="333">
        <v>33695</v>
      </c>
      <c r="DG23" s="322">
        <v>33915</v>
      </c>
      <c r="DH23" s="323">
        <v>33773</v>
      </c>
      <c r="DI23" s="333">
        <v>33693</v>
      </c>
      <c r="DJ23" s="333">
        <v>33653</v>
      </c>
      <c r="DK23" s="333">
        <v>33779</v>
      </c>
      <c r="DL23" s="333">
        <v>33716</v>
      </c>
      <c r="DM23" s="333">
        <v>33669</v>
      </c>
      <c r="DN23" s="333">
        <v>31408</v>
      </c>
      <c r="DO23" s="333">
        <v>31344</v>
      </c>
      <c r="DP23" s="333">
        <v>31405</v>
      </c>
      <c r="DQ23" s="322">
        <v>31299</v>
      </c>
      <c r="DR23" s="322">
        <v>31225</v>
      </c>
      <c r="DS23" s="326">
        <v>31348</v>
      </c>
      <c r="DT23" s="322">
        <v>30781</v>
      </c>
      <c r="DU23" s="322">
        <v>30537</v>
      </c>
      <c r="DV23" s="322">
        <v>30965</v>
      </c>
      <c r="DW23" s="322">
        <v>31229</v>
      </c>
      <c r="DX23" s="322">
        <v>31332</v>
      </c>
      <c r="DY23" s="322">
        <v>31472</v>
      </c>
      <c r="DZ23" s="322">
        <v>31475</v>
      </c>
      <c r="EA23" s="322">
        <v>31546</v>
      </c>
      <c r="EB23" s="322">
        <v>31608</v>
      </c>
      <c r="EC23" s="333"/>
      <c r="ED23" s="333"/>
      <c r="EE23" s="333"/>
      <c r="EF23" s="98">
        <v>133</v>
      </c>
      <c r="EG23" s="82">
        <v>0.42077954948114404</v>
      </c>
      <c r="EH23" s="98">
        <v>260</v>
      </c>
      <c r="EI23" s="82">
        <v>0.76662243844906386</v>
      </c>
    </row>
    <row r="24" spans="1:152" ht="15" outlineLevel="2">
      <c r="A24" s="320">
        <v>475</v>
      </c>
      <c r="B24" s="320" t="s">
        <v>292</v>
      </c>
      <c r="C24" s="320" t="s">
        <v>331</v>
      </c>
      <c r="D24" s="323">
        <v>166</v>
      </c>
      <c r="E24" s="333">
        <v>145</v>
      </c>
      <c r="F24" s="333">
        <v>159</v>
      </c>
      <c r="G24" s="333">
        <v>168</v>
      </c>
      <c r="H24" s="333">
        <v>177</v>
      </c>
      <c r="I24" s="333">
        <v>176</v>
      </c>
      <c r="J24" s="333">
        <v>183</v>
      </c>
      <c r="K24" s="333">
        <v>188</v>
      </c>
      <c r="L24" s="333">
        <v>172</v>
      </c>
      <c r="M24" s="333">
        <v>193</v>
      </c>
      <c r="N24" s="333">
        <v>176</v>
      </c>
      <c r="O24" s="326">
        <v>188</v>
      </c>
      <c r="P24" s="323">
        <v>171</v>
      </c>
      <c r="Q24" s="333">
        <v>166</v>
      </c>
      <c r="R24" s="333">
        <v>195</v>
      </c>
      <c r="S24" s="333">
        <v>197</v>
      </c>
      <c r="T24" s="333">
        <v>177</v>
      </c>
      <c r="U24" s="333">
        <v>232</v>
      </c>
      <c r="V24" s="333">
        <v>234</v>
      </c>
      <c r="W24" s="333">
        <v>228</v>
      </c>
      <c r="X24" s="333">
        <v>226</v>
      </c>
      <c r="Y24" s="333">
        <v>239</v>
      </c>
      <c r="Z24" s="333">
        <v>241</v>
      </c>
      <c r="AA24" s="326">
        <v>233</v>
      </c>
      <c r="AB24" s="323">
        <v>196</v>
      </c>
      <c r="AC24" s="333">
        <v>159</v>
      </c>
      <c r="AD24" s="333">
        <v>160</v>
      </c>
      <c r="AE24" s="333">
        <v>175</v>
      </c>
      <c r="AF24" s="333">
        <v>170</v>
      </c>
      <c r="AG24" s="333">
        <v>151</v>
      </c>
      <c r="AH24" s="333">
        <v>179</v>
      </c>
      <c r="AI24" s="333">
        <v>171</v>
      </c>
      <c r="AJ24" s="333">
        <v>211</v>
      </c>
      <c r="AK24" s="333">
        <v>210</v>
      </c>
      <c r="AL24" s="333">
        <v>212</v>
      </c>
      <c r="AM24" s="326">
        <v>204</v>
      </c>
      <c r="AN24" s="323">
        <v>170</v>
      </c>
      <c r="AO24" s="333">
        <v>149</v>
      </c>
      <c r="AP24" s="333">
        <v>169</v>
      </c>
      <c r="AQ24" s="333">
        <v>175</v>
      </c>
      <c r="AR24" s="333">
        <v>191</v>
      </c>
      <c r="AS24" s="333">
        <v>220</v>
      </c>
      <c r="AT24" s="333">
        <v>242</v>
      </c>
      <c r="AU24" s="333">
        <v>243</v>
      </c>
      <c r="AV24" s="333">
        <v>276</v>
      </c>
      <c r="AW24" s="333">
        <v>291</v>
      </c>
      <c r="AX24" s="333">
        <v>295</v>
      </c>
      <c r="AY24" s="326">
        <v>381</v>
      </c>
      <c r="AZ24" s="323">
        <v>353</v>
      </c>
      <c r="BA24" s="333">
        <v>316</v>
      </c>
      <c r="BB24" s="333">
        <v>294</v>
      </c>
      <c r="BC24" s="333">
        <v>238</v>
      </c>
      <c r="BD24" s="333">
        <v>246</v>
      </c>
      <c r="BE24" s="333">
        <v>262</v>
      </c>
      <c r="BF24" s="333">
        <v>258</v>
      </c>
      <c r="BG24" s="333">
        <v>266</v>
      </c>
      <c r="BH24" s="333">
        <v>257</v>
      </c>
      <c r="BI24" s="333">
        <v>251</v>
      </c>
      <c r="BJ24" s="333">
        <v>248</v>
      </c>
      <c r="BK24" s="322">
        <v>258</v>
      </c>
      <c r="BL24" s="323">
        <v>240</v>
      </c>
      <c r="BM24" s="333">
        <v>189</v>
      </c>
      <c r="BN24" s="333">
        <v>216</v>
      </c>
      <c r="BO24" s="333">
        <v>226</v>
      </c>
      <c r="BP24" s="333">
        <v>235</v>
      </c>
      <c r="BQ24" s="333">
        <v>239</v>
      </c>
      <c r="BR24" s="333">
        <v>243</v>
      </c>
      <c r="BS24" s="333">
        <v>257</v>
      </c>
      <c r="BT24" s="333">
        <v>248</v>
      </c>
      <c r="BU24" s="333">
        <v>213</v>
      </c>
      <c r="BV24" s="333">
        <v>200</v>
      </c>
      <c r="BW24" s="322">
        <v>213</v>
      </c>
      <c r="BX24" s="323">
        <v>192</v>
      </c>
      <c r="BY24" s="333">
        <v>161</v>
      </c>
      <c r="BZ24" s="333">
        <v>175</v>
      </c>
      <c r="CA24" s="333">
        <v>197</v>
      </c>
      <c r="CB24" s="333">
        <v>223</v>
      </c>
      <c r="CC24" s="333">
        <v>234</v>
      </c>
      <c r="CD24" s="333">
        <v>242</v>
      </c>
      <c r="CE24" s="333">
        <v>254</v>
      </c>
      <c r="CF24" s="333">
        <v>252</v>
      </c>
      <c r="CG24" s="333">
        <v>268</v>
      </c>
      <c r="CH24" s="333">
        <v>275</v>
      </c>
      <c r="CI24" s="322">
        <v>291</v>
      </c>
      <c r="CJ24" s="323">
        <v>238</v>
      </c>
      <c r="CK24" s="333">
        <v>204</v>
      </c>
      <c r="CL24" s="333">
        <v>229</v>
      </c>
      <c r="CM24" s="333">
        <v>224</v>
      </c>
      <c r="CN24" s="333">
        <v>208</v>
      </c>
      <c r="CO24" s="333">
        <v>224</v>
      </c>
      <c r="CP24" s="333">
        <v>227</v>
      </c>
      <c r="CQ24" s="333">
        <v>252</v>
      </c>
      <c r="CR24" s="333">
        <v>267</v>
      </c>
      <c r="CS24" s="333">
        <v>265</v>
      </c>
      <c r="CT24" s="333">
        <v>268</v>
      </c>
      <c r="CU24" s="322">
        <v>276</v>
      </c>
      <c r="CV24" s="323">
        <v>248</v>
      </c>
      <c r="CW24" s="333">
        <v>235</v>
      </c>
      <c r="CX24" s="333">
        <v>230</v>
      </c>
      <c r="CY24" s="333">
        <v>246</v>
      </c>
      <c r="CZ24" s="333">
        <v>272</v>
      </c>
      <c r="DA24" s="333">
        <v>288</v>
      </c>
      <c r="DB24" s="333">
        <v>297</v>
      </c>
      <c r="DC24" s="333">
        <v>290</v>
      </c>
      <c r="DD24" s="333">
        <v>283</v>
      </c>
      <c r="DE24" s="333">
        <v>286</v>
      </c>
      <c r="DF24" s="333">
        <v>302</v>
      </c>
      <c r="DG24" s="322">
        <v>295</v>
      </c>
      <c r="DH24" s="323">
        <v>251</v>
      </c>
      <c r="DI24" s="333">
        <v>239</v>
      </c>
      <c r="DJ24" s="333">
        <v>247</v>
      </c>
      <c r="DK24" s="333">
        <v>317</v>
      </c>
      <c r="DL24" s="333">
        <v>312</v>
      </c>
      <c r="DM24" s="333">
        <v>322</v>
      </c>
      <c r="DN24" s="333">
        <v>266</v>
      </c>
      <c r="DO24" s="333">
        <v>259</v>
      </c>
      <c r="DP24" s="333">
        <v>291</v>
      </c>
      <c r="DQ24" s="322">
        <v>273</v>
      </c>
      <c r="DR24" s="322">
        <v>291</v>
      </c>
      <c r="DS24" s="326">
        <v>282</v>
      </c>
      <c r="DT24" s="322">
        <v>236</v>
      </c>
      <c r="DU24" s="322">
        <v>214</v>
      </c>
      <c r="DV24" s="322">
        <v>255</v>
      </c>
      <c r="DW24" s="322">
        <v>280</v>
      </c>
      <c r="DX24" s="322">
        <v>266</v>
      </c>
      <c r="DY24" s="322">
        <v>248</v>
      </c>
      <c r="DZ24" s="322">
        <v>271</v>
      </c>
      <c r="EA24" s="322">
        <v>266</v>
      </c>
      <c r="EB24" s="322">
        <v>278</v>
      </c>
      <c r="EC24" s="333"/>
      <c r="ED24" s="333"/>
      <c r="EE24" s="333"/>
      <c r="EF24" s="98">
        <v>7</v>
      </c>
      <c r="EG24" s="82">
        <v>2.5179856115107913</v>
      </c>
      <c r="EH24" s="98">
        <v>-4</v>
      </c>
      <c r="EI24" s="82">
        <v>-1.3559322033898304</v>
      </c>
    </row>
    <row r="25" spans="1:152" ht="15" outlineLevel="2">
      <c r="A25" s="320">
        <v>480</v>
      </c>
      <c r="B25" s="320" t="s">
        <v>292</v>
      </c>
      <c r="C25" s="320" t="s">
        <v>332</v>
      </c>
      <c r="D25" s="323">
        <v>1634</v>
      </c>
      <c r="E25" s="333">
        <v>1498</v>
      </c>
      <c r="F25" s="333">
        <v>1534</v>
      </c>
      <c r="G25" s="333">
        <v>1593</v>
      </c>
      <c r="H25" s="333">
        <v>1526</v>
      </c>
      <c r="I25" s="333">
        <v>1573</v>
      </c>
      <c r="J25" s="333">
        <v>1573</v>
      </c>
      <c r="K25" s="333">
        <v>1633</v>
      </c>
      <c r="L25" s="333">
        <v>1656</v>
      </c>
      <c r="M25" s="333">
        <v>1669</v>
      </c>
      <c r="N25" s="333">
        <v>1713</v>
      </c>
      <c r="O25" s="326">
        <v>1749</v>
      </c>
      <c r="P25" s="323">
        <v>1735</v>
      </c>
      <c r="Q25" s="333">
        <v>1736</v>
      </c>
      <c r="R25" s="333">
        <v>1880</v>
      </c>
      <c r="S25" s="333">
        <v>1916</v>
      </c>
      <c r="T25" s="333">
        <v>1526</v>
      </c>
      <c r="U25" s="333">
        <v>2063</v>
      </c>
      <c r="V25" s="333">
        <v>1982</v>
      </c>
      <c r="W25" s="333">
        <v>2056</v>
      </c>
      <c r="X25" s="333">
        <v>2047</v>
      </c>
      <c r="Y25" s="333">
        <v>2076</v>
      </c>
      <c r="Z25" s="333">
        <v>2051</v>
      </c>
      <c r="AA25" s="326">
        <v>2020</v>
      </c>
      <c r="AB25" s="323">
        <v>1932</v>
      </c>
      <c r="AC25" s="333">
        <v>1857</v>
      </c>
      <c r="AD25" s="333">
        <v>1865</v>
      </c>
      <c r="AE25" s="333">
        <v>1874</v>
      </c>
      <c r="AF25" s="333">
        <v>1844</v>
      </c>
      <c r="AG25" s="333">
        <v>1881</v>
      </c>
      <c r="AH25" s="333">
        <v>2008</v>
      </c>
      <c r="AI25" s="333">
        <v>2079</v>
      </c>
      <c r="AJ25" s="333">
        <v>2102</v>
      </c>
      <c r="AK25" s="333">
        <v>2118</v>
      </c>
      <c r="AL25" s="333">
        <v>2003</v>
      </c>
      <c r="AM25" s="326">
        <v>2043</v>
      </c>
      <c r="AN25" s="323">
        <v>2026</v>
      </c>
      <c r="AO25" s="333">
        <v>1921</v>
      </c>
      <c r="AP25" s="333">
        <v>2002</v>
      </c>
      <c r="AQ25" s="333">
        <v>2084</v>
      </c>
      <c r="AR25" s="333">
        <v>2128</v>
      </c>
      <c r="AS25" s="333">
        <v>2203</v>
      </c>
      <c r="AT25" s="333">
        <v>2221</v>
      </c>
      <c r="AU25" s="333">
        <v>2217</v>
      </c>
      <c r="AV25" s="333">
        <v>2174</v>
      </c>
      <c r="AW25" s="333">
        <v>2211</v>
      </c>
      <c r="AX25" s="333">
        <v>2189</v>
      </c>
      <c r="AY25" s="326">
        <v>2163</v>
      </c>
      <c r="AZ25" s="323">
        <v>2095</v>
      </c>
      <c r="BA25" s="333">
        <v>2032</v>
      </c>
      <c r="BB25" s="333">
        <v>2101</v>
      </c>
      <c r="BC25" s="333">
        <v>2047</v>
      </c>
      <c r="BD25" s="333">
        <v>2093</v>
      </c>
      <c r="BE25" s="333">
        <v>2237</v>
      </c>
      <c r="BF25" s="333">
        <v>2305</v>
      </c>
      <c r="BG25" s="333">
        <v>2485</v>
      </c>
      <c r="BH25" s="333">
        <v>2250</v>
      </c>
      <c r="BI25" s="333">
        <v>2192</v>
      </c>
      <c r="BJ25" s="333">
        <v>2138</v>
      </c>
      <c r="BK25" s="322">
        <v>2137</v>
      </c>
      <c r="BL25" s="323">
        <v>2079</v>
      </c>
      <c r="BM25" s="333">
        <v>2035</v>
      </c>
      <c r="BN25" s="333">
        <v>2057</v>
      </c>
      <c r="BO25" s="333">
        <v>2039</v>
      </c>
      <c r="BP25" s="333">
        <v>2007</v>
      </c>
      <c r="BQ25" s="333">
        <v>2056</v>
      </c>
      <c r="BR25" s="333">
        <v>2056</v>
      </c>
      <c r="BS25" s="333">
        <v>2032</v>
      </c>
      <c r="BT25" s="333">
        <v>2033</v>
      </c>
      <c r="BU25" s="333">
        <v>2084</v>
      </c>
      <c r="BV25" s="333">
        <v>2072</v>
      </c>
      <c r="BW25" s="322">
        <v>2077</v>
      </c>
      <c r="BX25" s="323">
        <v>2007</v>
      </c>
      <c r="BY25" s="333">
        <v>2001</v>
      </c>
      <c r="BZ25" s="333">
        <v>2042</v>
      </c>
      <c r="CA25" s="333">
        <v>2053</v>
      </c>
      <c r="CB25" s="333">
        <v>2080</v>
      </c>
      <c r="CC25" s="333">
        <v>2195</v>
      </c>
      <c r="CD25" s="333">
        <v>2249</v>
      </c>
      <c r="CE25" s="333">
        <v>2283</v>
      </c>
      <c r="CF25" s="333">
        <v>2291</v>
      </c>
      <c r="CG25" s="333">
        <v>2338</v>
      </c>
      <c r="CH25" s="333">
        <v>2399</v>
      </c>
      <c r="CI25" s="322">
        <v>2381</v>
      </c>
      <c r="CJ25" s="323">
        <v>2292</v>
      </c>
      <c r="CK25" s="333">
        <v>2234</v>
      </c>
      <c r="CL25" s="333">
        <v>2302</v>
      </c>
      <c r="CM25" s="333">
        <v>2325</v>
      </c>
      <c r="CN25" s="333">
        <v>2311</v>
      </c>
      <c r="CO25" s="333">
        <v>2309</v>
      </c>
      <c r="CP25" s="333">
        <v>2370</v>
      </c>
      <c r="CQ25" s="333">
        <v>2462</v>
      </c>
      <c r="CR25" s="333">
        <v>2444</v>
      </c>
      <c r="CS25" s="333">
        <v>2446</v>
      </c>
      <c r="CT25" s="333">
        <v>2480</v>
      </c>
      <c r="CU25" s="322">
        <v>2489</v>
      </c>
      <c r="CV25" s="323">
        <v>2475</v>
      </c>
      <c r="CW25" s="333">
        <v>2544</v>
      </c>
      <c r="CX25" s="333">
        <v>2621</v>
      </c>
      <c r="CY25" s="333">
        <v>2697</v>
      </c>
      <c r="CZ25" s="333">
        <v>2815</v>
      </c>
      <c r="DA25" s="333">
        <v>2842</v>
      </c>
      <c r="DB25" s="333">
        <v>2790</v>
      </c>
      <c r="DC25" s="333">
        <v>2848</v>
      </c>
      <c r="DD25" s="333">
        <v>2826</v>
      </c>
      <c r="DE25" s="333">
        <v>2849</v>
      </c>
      <c r="DF25" s="333">
        <v>2855</v>
      </c>
      <c r="DG25" s="322">
        <v>2819</v>
      </c>
      <c r="DH25" s="323">
        <v>2753</v>
      </c>
      <c r="DI25" s="333">
        <v>2786</v>
      </c>
      <c r="DJ25" s="333">
        <v>2816</v>
      </c>
      <c r="DK25" s="333">
        <v>2869</v>
      </c>
      <c r="DL25" s="333">
        <v>2851</v>
      </c>
      <c r="DM25" s="333">
        <v>2819</v>
      </c>
      <c r="DN25" s="333">
        <v>2441</v>
      </c>
      <c r="DO25" s="333">
        <v>2323</v>
      </c>
      <c r="DP25" s="333">
        <v>2336</v>
      </c>
      <c r="DQ25" s="322">
        <v>2300</v>
      </c>
      <c r="DR25" s="322">
        <v>2257</v>
      </c>
      <c r="DS25" s="326">
        <v>2145</v>
      </c>
      <c r="DT25" s="322">
        <v>2040</v>
      </c>
      <c r="DU25" s="322">
        <v>2016</v>
      </c>
      <c r="DV25" s="322">
        <v>2083</v>
      </c>
      <c r="DW25" s="322">
        <v>2104</v>
      </c>
      <c r="DX25" s="322">
        <v>2122</v>
      </c>
      <c r="DY25" s="322">
        <v>2159</v>
      </c>
      <c r="DZ25" s="322">
        <v>2123</v>
      </c>
      <c r="EA25" s="322">
        <v>2134</v>
      </c>
      <c r="EB25" s="322">
        <v>2148</v>
      </c>
      <c r="EC25" s="333"/>
      <c r="ED25" s="333"/>
      <c r="EE25" s="333"/>
      <c r="EF25" s="98">
        <v>25</v>
      </c>
      <c r="EG25" s="82">
        <v>1.1638733705772812</v>
      </c>
      <c r="EH25" s="98">
        <v>3</v>
      </c>
      <c r="EI25" s="82">
        <v>0.1064207165661582</v>
      </c>
      <c r="ER25" t="s">
        <v>6217</v>
      </c>
    </row>
    <row r="26" spans="1:152" ht="15" outlineLevel="2">
      <c r="A26" s="320">
        <v>490</v>
      </c>
      <c r="B26" s="320" t="s">
        <v>292</v>
      </c>
      <c r="C26" s="320" t="s">
        <v>333</v>
      </c>
      <c r="D26" s="323">
        <v>4193</v>
      </c>
      <c r="E26" s="333">
        <v>3841</v>
      </c>
      <c r="F26" s="333">
        <v>3771</v>
      </c>
      <c r="G26" s="333">
        <v>3778</v>
      </c>
      <c r="H26" s="333">
        <v>3835</v>
      </c>
      <c r="I26" s="333">
        <v>3946</v>
      </c>
      <c r="J26" s="333">
        <v>4002</v>
      </c>
      <c r="K26" s="333">
        <v>4136</v>
      </c>
      <c r="L26" s="333">
        <v>4134</v>
      </c>
      <c r="M26" s="333">
        <v>4242</v>
      </c>
      <c r="N26" s="333">
        <v>4348</v>
      </c>
      <c r="O26" s="326">
        <v>4398</v>
      </c>
      <c r="P26" s="323">
        <v>4158</v>
      </c>
      <c r="Q26" s="333">
        <v>4298</v>
      </c>
      <c r="R26" s="333">
        <v>4481</v>
      </c>
      <c r="S26" s="333">
        <v>4447</v>
      </c>
      <c r="T26" s="333">
        <v>3835</v>
      </c>
      <c r="U26" s="333">
        <v>4425</v>
      </c>
      <c r="V26" s="333">
        <v>4325</v>
      </c>
      <c r="W26" s="333">
        <v>4487</v>
      </c>
      <c r="X26" s="333">
        <v>4542</v>
      </c>
      <c r="Y26" s="333">
        <v>4623</v>
      </c>
      <c r="Z26" s="333">
        <v>4608</v>
      </c>
      <c r="AA26" s="326">
        <v>4379</v>
      </c>
      <c r="AB26" s="323">
        <v>3921</v>
      </c>
      <c r="AC26" s="333">
        <v>3768</v>
      </c>
      <c r="AD26" s="333">
        <v>3811</v>
      </c>
      <c r="AE26" s="333">
        <v>3886</v>
      </c>
      <c r="AF26" s="333">
        <v>3860</v>
      </c>
      <c r="AG26" s="333">
        <v>3852</v>
      </c>
      <c r="AH26" s="333">
        <v>3988</v>
      </c>
      <c r="AI26" s="333">
        <v>4151</v>
      </c>
      <c r="AJ26" s="333">
        <v>4196</v>
      </c>
      <c r="AK26" s="333">
        <v>4222</v>
      </c>
      <c r="AL26" s="333">
        <v>4113</v>
      </c>
      <c r="AM26" s="326">
        <v>4024</v>
      </c>
      <c r="AN26" s="323">
        <v>3840</v>
      </c>
      <c r="AO26" s="333">
        <v>3700</v>
      </c>
      <c r="AP26" s="333">
        <v>3763</v>
      </c>
      <c r="AQ26" s="333">
        <v>3924</v>
      </c>
      <c r="AR26" s="333">
        <v>3990</v>
      </c>
      <c r="AS26" s="333">
        <v>4104</v>
      </c>
      <c r="AT26" s="333">
        <v>4283</v>
      </c>
      <c r="AU26" s="333">
        <v>4369</v>
      </c>
      <c r="AV26" s="333">
        <v>4290</v>
      </c>
      <c r="AW26" s="333">
        <v>4367</v>
      </c>
      <c r="AX26" s="333">
        <v>4383</v>
      </c>
      <c r="AY26" s="326">
        <v>4327</v>
      </c>
      <c r="AZ26" s="323">
        <v>4176</v>
      </c>
      <c r="BA26" s="333">
        <v>3904</v>
      </c>
      <c r="BB26" s="333">
        <v>4102</v>
      </c>
      <c r="BC26" s="333">
        <v>4159</v>
      </c>
      <c r="BD26" s="333">
        <v>4295</v>
      </c>
      <c r="BE26" s="333">
        <v>4436</v>
      </c>
      <c r="BF26" s="333">
        <v>4397</v>
      </c>
      <c r="BG26" s="333">
        <v>5085</v>
      </c>
      <c r="BH26" s="333">
        <v>4351</v>
      </c>
      <c r="BI26" s="333">
        <v>4356</v>
      </c>
      <c r="BJ26" s="333">
        <v>4318</v>
      </c>
      <c r="BK26" s="322">
        <v>4330</v>
      </c>
      <c r="BL26" s="323">
        <v>4180</v>
      </c>
      <c r="BM26" s="333">
        <v>4027</v>
      </c>
      <c r="BN26" s="333">
        <v>4244</v>
      </c>
      <c r="BO26" s="333">
        <v>4278</v>
      </c>
      <c r="BP26" s="333">
        <v>4235</v>
      </c>
      <c r="BQ26" s="333">
        <v>4271</v>
      </c>
      <c r="BR26" s="333">
        <v>4270</v>
      </c>
      <c r="BS26" s="333">
        <v>4238</v>
      </c>
      <c r="BT26" s="333">
        <v>4304</v>
      </c>
      <c r="BU26" s="333">
        <v>4291</v>
      </c>
      <c r="BV26" s="333">
        <v>4286</v>
      </c>
      <c r="BW26" s="322">
        <v>4310</v>
      </c>
      <c r="BX26" s="323">
        <v>4098</v>
      </c>
      <c r="BY26" s="333">
        <v>4042</v>
      </c>
      <c r="BZ26" s="333">
        <v>4165</v>
      </c>
      <c r="CA26" s="333">
        <v>4227</v>
      </c>
      <c r="CB26" s="333">
        <v>4235</v>
      </c>
      <c r="CC26" s="333">
        <v>4271</v>
      </c>
      <c r="CD26" s="333">
        <v>4312</v>
      </c>
      <c r="CE26" s="333">
        <v>4372</v>
      </c>
      <c r="CF26" s="333">
        <v>4360</v>
      </c>
      <c r="CG26" s="333">
        <v>4451</v>
      </c>
      <c r="CH26" s="333">
        <v>4563</v>
      </c>
      <c r="CI26" s="322">
        <v>4667</v>
      </c>
      <c r="CJ26" s="323">
        <v>4376</v>
      </c>
      <c r="CK26" s="333">
        <v>4312</v>
      </c>
      <c r="CL26" s="333">
        <v>4344</v>
      </c>
      <c r="CM26" s="333">
        <v>4393</v>
      </c>
      <c r="CN26" s="333">
        <v>4254</v>
      </c>
      <c r="CO26" s="333">
        <v>4349</v>
      </c>
      <c r="CP26" s="333">
        <v>4374</v>
      </c>
      <c r="CQ26" s="333">
        <v>4551</v>
      </c>
      <c r="CR26" s="333">
        <v>4573</v>
      </c>
      <c r="CS26" s="333">
        <v>4630</v>
      </c>
      <c r="CT26" s="333">
        <v>4728</v>
      </c>
      <c r="CU26" s="322">
        <v>4834</v>
      </c>
      <c r="CV26" s="323">
        <v>4761</v>
      </c>
      <c r="CW26" s="333">
        <v>4912</v>
      </c>
      <c r="CX26" s="333">
        <v>5119</v>
      </c>
      <c r="CY26" s="333">
        <v>5243</v>
      </c>
      <c r="CZ26" s="333">
        <v>5311</v>
      </c>
      <c r="DA26" s="333">
        <v>5331</v>
      </c>
      <c r="DB26" s="333">
        <v>5205</v>
      </c>
      <c r="DC26" s="333">
        <v>5209</v>
      </c>
      <c r="DD26" s="333">
        <v>5230</v>
      </c>
      <c r="DE26" s="333">
        <v>5377</v>
      </c>
      <c r="DF26" s="333">
        <v>5378</v>
      </c>
      <c r="DG26" s="322">
        <v>5391</v>
      </c>
      <c r="DH26" s="323">
        <v>5280</v>
      </c>
      <c r="DI26" s="333">
        <v>5434</v>
      </c>
      <c r="DJ26" s="333">
        <v>5676</v>
      </c>
      <c r="DK26" s="333">
        <v>5800</v>
      </c>
      <c r="DL26" s="333">
        <v>5753</v>
      </c>
      <c r="DM26" s="333">
        <v>5779</v>
      </c>
      <c r="DN26" s="333">
        <v>5136</v>
      </c>
      <c r="DO26" s="333">
        <v>5177</v>
      </c>
      <c r="DP26" s="333">
        <v>5278</v>
      </c>
      <c r="DQ26" s="322">
        <v>5258</v>
      </c>
      <c r="DR26" s="322">
        <v>5330</v>
      </c>
      <c r="DS26" s="326">
        <v>5296</v>
      </c>
      <c r="DT26" s="322">
        <v>5114</v>
      </c>
      <c r="DU26" s="322">
        <v>5067</v>
      </c>
      <c r="DV26" s="322">
        <v>5332</v>
      </c>
      <c r="DW26" s="322">
        <v>5389</v>
      </c>
      <c r="DX26" s="322">
        <v>5493</v>
      </c>
      <c r="DY26" s="322">
        <v>5527</v>
      </c>
      <c r="DZ26" s="322">
        <v>5517</v>
      </c>
      <c r="EA26" s="322">
        <v>5560</v>
      </c>
      <c r="EB26" s="322">
        <v>5566</v>
      </c>
      <c r="EC26" s="333"/>
      <c r="ED26" s="333"/>
      <c r="EE26" s="333"/>
      <c r="EF26" s="98">
        <v>49</v>
      </c>
      <c r="EG26" s="82">
        <v>0.88034495149119651</v>
      </c>
      <c r="EH26" s="98">
        <v>270</v>
      </c>
      <c r="EI26" s="82">
        <v>5.0083472454090154</v>
      </c>
    </row>
    <row r="27" spans="1:152" ht="15" outlineLevel="2">
      <c r="A27" s="320">
        <v>659</v>
      </c>
      <c r="B27" s="320" t="s">
        <v>292</v>
      </c>
      <c r="C27" s="320" t="s">
        <v>334</v>
      </c>
      <c r="D27" s="323">
        <v>1456</v>
      </c>
      <c r="E27" s="333">
        <v>1285</v>
      </c>
      <c r="F27" s="333">
        <v>1287</v>
      </c>
      <c r="G27" s="333">
        <v>1289</v>
      </c>
      <c r="H27" s="333">
        <v>1278</v>
      </c>
      <c r="I27" s="333">
        <v>1257</v>
      </c>
      <c r="J27" s="333">
        <v>1262</v>
      </c>
      <c r="K27" s="333">
        <v>1279</v>
      </c>
      <c r="L27" s="333">
        <v>1236</v>
      </c>
      <c r="M27" s="333">
        <v>1292</v>
      </c>
      <c r="N27" s="333">
        <v>1294</v>
      </c>
      <c r="O27" s="326">
        <v>1323</v>
      </c>
      <c r="P27" s="323">
        <v>1324</v>
      </c>
      <c r="Q27" s="333">
        <v>1230</v>
      </c>
      <c r="R27" s="333">
        <v>1419</v>
      </c>
      <c r="S27" s="333">
        <v>1367</v>
      </c>
      <c r="T27" s="333">
        <v>1278</v>
      </c>
      <c r="U27" s="333">
        <v>1449</v>
      </c>
      <c r="V27" s="333">
        <v>1459</v>
      </c>
      <c r="W27" s="333">
        <v>1500</v>
      </c>
      <c r="X27" s="333">
        <v>1525</v>
      </c>
      <c r="Y27" s="333">
        <v>1515</v>
      </c>
      <c r="Z27" s="333">
        <v>1512</v>
      </c>
      <c r="AA27" s="326">
        <v>1441</v>
      </c>
      <c r="AB27" s="323">
        <v>1310</v>
      </c>
      <c r="AC27" s="333">
        <v>1213</v>
      </c>
      <c r="AD27" s="333">
        <v>1264</v>
      </c>
      <c r="AE27" s="333">
        <v>1312</v>
      </c>
      <c r="AF27" s="333">
        <v>1333</v>
      </c>
      <c r="AG27" s="333">
        <v>1382</v>
      </c>
      <c r="AH27" s="333">
        <v>1482</v>
      </c>
      <c r="AI27" s="333">
        <v>1487</v>
      </c>
      <c r="AJ27" s="333">
        <v>1557</v>
      </c>
      <c r="AK27" s="333">
        <v>1612</v>
      </c>
      <c r="AL27" s="333">
        <v>1544</v>
      </c>
      <c r="AM27" s="326">
        <v>1540</v>
      </c>
      <c r="AN27" s="323">
        <v>1443</v>
      </c>
      <c r="AO27" s="333">
        <v>1245</v>
      </c>
      <c r="AP27" s="333">
        <v>1349</v>
      </c>
      <c r="AQ27" s="333">
        <v>1386</v>
      </c>
      <c r="AR27" s="333">
        <v>1387</v>
      </c>
      <c r="AS27" s="333">
        <v>1412</v>
      </c>
      <c r="AT27" s="333">
        <v>1419</v>
      </c>
      <c r="AU27" s="333">
        <v>1441</v>
      </c>
      <c r="AV27" s="333">
        <v>1461</v>
      </c>
      <c r="AW27" s="333">
        <v>1480</v>
      </c>
      <c r="AX27" s="333">
        <v>1431</v>
      </c>
      <c r="AY27" s="326">
        <v>1313</v>
      </c>
      <c r="AZ27" s="323">
        <v>1237</v>
      </c>
      <c r="BA27" s="333">
        <v>1158</v>
      </c>
      <c r="BB27" s="333">
        <v>1208</v>
      </c>
      <c r="BC27" s="333">
        <v>1144</v>
      </c>
      <c r="BD27" s="333">
        <v>1111</v>
      </c>
      <c r="BE27" s="333">
        <v>1146</v>
      </c>
      <c r="BF27" s="333">
        <v>1121</v>
      </c>
      <c r="BG27" s="333">
        <v>1266</v>
      </c>
      <c r="BH27" s="333">
        <v>1083</v>
      </c>
      <c r="BI27" s="333">
        <v>1085</v>
      </c>
      <c r="BJ27" s="333">
        <v>1070</v>
      </c>
      <c r="BK27" s="322">
        <v>1051</v>
      </c>
      <c r="BL27" s="323">
        <v>984</v>
      </c>
      <c r="BM27" s="333">
        <v>907</v>
      </c>
      <c r="BN27" s="333">
        <v>940</v>
      </c>
      <c r="BO27" s="333">
        <v>961</v>
      </c>
      <c r="BP27" s="333">
        <v>930</v>
      </c>
      <c r="BQ27" s="333">
        <v>939</v>
      </c>
      <c r="BR27" s="333">
        <v>873</v>
      </c>
      <c r="BS27" s="333">
        <v>942</v>
      </c>
      <c r="BT27" s="333">
        <v>943</v>
      </c>
      <c r="BU27" s="333">
        <v>949</v>
      </c>
      <c r="BV27" s="333">
        <v>953</v>
      </c>
      <c r="BW27" s="322">
        <v>952</v>
      </c>
      <c r="BX27" s="323">
        <v>893</v>
      </c>
      <c r="BY27" s="333">
        <v>895</v>
      </c>
      <c r="BZ27" s="333">
        <v>942</v>
      </c>
      <c r="CA27" s="333">
        <v>951</v>
      </c>
      <c r="CB27" s="333">
        <v>927</v>
      </c>
      <c r="CC27" s="333">
        <v>939</v>
      </c>
      <c r="CD27" s="333">
        <v>952</v>
      </c>
      <c r="CE27" s="333">
        <v>959</v>
      </c>
      <c r="CF27" s="333">
        <v>976</v>
      </c>
      <c r="CG27" s="333">
        <v>996</v>
      </c>
      <c r="CH27" s="333">
        <v>1041</v>
      </c>
      <c r="CI27" s="322">
        <v>1069</v>
      </c>
      <c r="CJ27" s="323">
        <v>966</v>
      </c>
      <c r="CK27" s="333">
        <v>946</v>
      </c>
      <c r="CL27" s="333">
        <v>980</v>
      </c>
      <c r="CM27" s="333">
        <v>1046</v>
      </c>
      <c r="CN27" s="333">
        <v>1061</v>
      </c>
      <c r="CO27" s="333">
        <v>1077</v>
      </c>
      <c r="CP27" s="333">
        <v>1074</v>
      </c>
      <c r="CQ27" s="333">
        <v>1132</v>
      </c>
      <c r="CR27" s="333">
        <v>1143</v>
      </c>
      <c r="CS27" s="333">
        <v>1174</v>
      </c>
      <c r="CT27" s="333">
        <v>1237</v>
      </c>
      <c r="CU27" s="322">
        <v>1277</v>
      </c>
      <c r="CV27" s="323">
        <v>1262</v>
      </c>
      <c r="CW27" s="333">
        <v>1277</v>
      </c>
      <c r="CX27" s="333">
        <v>1305</v>
      </c>
      <c r="CY27" s="333">
        <v>1370</v>
      </c>
      <c r="CZ27" s="333">
        <v>1430</v>
      </c>
      <c r="DA27" s="333">
        <v>1406</v>
      </c>
      <c r="DB27" s="333">
        <v>1388</v>
      </c>
      <c r="DC27" s="333">
        <v>1422</v>
      </c>
      <c r="DD27" s="333">
        <v>1470</v>
      </c>
      <c r="DE27" s="333">
        <v>1468</v>
      </c>
      <c r="DF27" s="333">
        <v>1491</v>
      </c>
      <c r="DG27" s="322">
        <v>1492</v>
      </c>
      <c r="DH27" s="323">
        <v>1463</v>
      </c>
      <c r="DI27" s="333">
        <v>1550</v>
      </c>
      <c r="DJ27" s="333">
        <v>1650</v>
      </c>
      <c r="DK27" s="333">
        <v>1729</v>
      </c>
      <c r="DL27" s="333">
        <v>1714</v>
      </c>
      <c r="DM27" s="333">
        <v>1745</v>
      </c>
      <c r="DN27" s="333">
        <v>1538</v>
      </c>
      <c r="DO27" s="333">
        <v>1558</v>
      </c>
      <c r="DP27" s="333">
        <v>1624</v>
      </c>
      <c r="DQ27" s="322">
        <v>1672</v>
      </c>
      <c r="DR27" s="322">
        <v>1696</v>
      </c>
      <c r="DS27" s="326">
        <v>1670</v>
      </c>
      <c r="DT27" s="322">
        <v>1578</v>
      </c>
      <c r="DU27" s="322">
        <v>1609</v>
      </c>
      <c r="DV27" s="322">
        <v>1736</v>
      </c>
      <c r="DW27" s="322">
        <v>1727</v>
      </c>
      <c r="DX27" s="322">
        <v>1787</v>
      </c>
      <c r="DY27" s="322">
        <v>1746</v>
      </c>
      <c r="DZ27" s="322">
        <v>1751</v>
      </c>
      <c r="EA27" s="322">
        <v>1755</v>
      </c>
      <c r="EB27" s="322">
        <v>1800</v>
      </c>
      <c r="EC27" s="333"/>
      <c r="ED27" s="333"/>
      <c r="EE27" s="333"/>
      <c r="EF27" s="98">
        <v>49</v>
      </c>
      <c r="EG27" s="82">
        <v>2.7222222222222219</v>
      </c>
      <c r="EH27" s="98">
        <v>130</v>
      </c>
      <c r="EI27" s="82">
        <v>8.713136729222521</v>
      </c>
    </row>
    <row r="28" spans="1:152" ht="15" outlineLevel="2">
      <c r="A28" s="320">
        <v>665</v>
      </c>
      <c r="B28" s="320" t="s">
        <v>292</v>
      </c>
      <c r="C28" s="320" t="s">
        <v>335</v>
      </c>
      <c r="D28" s="323">
        <v>2203</v>
      </c>
      <c r="E28" s="333">
        <v>2259</v>
      </c>
      <c r="F28" s="333">
        <v>2303</v>
      </c>
      <c r="G28" s="333">
        <v>2380</v>
      </c>
      <c r="H28" s="333">
        <v>2386</v>
      </c>
      <c r="I28" s="333">
        <v>2457</v>
      </c>
      <c r="J28" s="333">
        <v>2422</v>
      </c>
      <c r="K28" s="333">
        <v>2383</v>
      </c>
      <c r="L28" s="333">
        <v>2312</v>
      </c>
      <c r="M28" s="333">
        <v>2324</v>
      </c>
      <c r="N28" s="333">
        <v>2376</v>
      </c>
      <c r="O28" s="326">
        <v>2388</v>
      </c>
      <c r="P28" s="323">
        <v>2162</v>
      </c>
      <c r="Q28" s="333">
        <v>2327</v>
      </c>
      <c r="R28" s="333">
        <v>2524</v>
      </c>
      <c r="S28" s="333">
        <v>2451</v>
      </c>
      <c r="T28" s="333">
        <v>2386</v>
      </c>
      <c r="U28" s="333">
        <v>2588</v>
      </c>
      <c r="V28" s="333">
        <v>2614</v>
      </c>
      <c r="W28" s="333">
        <v>2692</v>
      </c>
      <c r="X28" s="333">
        <v>2747</v>
      </c>
      <c r="Y28" s="333">
        <v>2922</v>
      </c>
      <c r="Z28" s="333">
        <v>2907</v>
      </c>
      <c r="AA28" s="326">
        <v>2670</v>
      </c>
      <c r="AB28" s="323">
        <v>2324</v>
      </c>
      <c r="AC28" s="333">
        <v>2349</v>
      </c>
      <c r="AD28" s="333">
        <v>2362</v>
      </c>
      <c r="AE28" s="333">
        <v>2508</v>
      </c>
      <c r="AF28" s="333">
        <v>2374</v>
      </c>
      <c r="AG28" s="333">
        <v>2458</v>
      </c>
      <c r="AH28" s="333">
        <v>2646</v>
      </c>
      <c r="AI28" s="333">
        <v>2755</v>
      </c>
      <c r="AJ28" s="333">
        <v>2806</v>
      </c>
      <c r="AK28" s="333">
        <v>2814</v>
      </c>
      <c r="AL28" s="333">
        <v>2612</v>
      </c>
      <c r="AM28" s="326">
        <v>2657</v>
      </c>
      <c r="AN28" s="323">
        <v>2567</v>
      </c>
      <c r="AO28" s="333">
        <v>2339</v>
      </c>
      <c r="AP28" s="333">
        <v>2386</v>
      </c>
      <c r="AQ28" s="333">
        <v>2535</v>
      </c>
      <c r="AR28" s="333">
        <v>2570</v>
      </c>
      <c r="AS28" s="333">
        <v>2653</v>
      </c>
      <c r="AT28" s="333">
        <v>2725</v>
      </c>
      <c r="AU28" s="333">
        <v>2787</v>
      </c>
      <c r="AV28" s="333">
        <v>2928</v>
      </c>
      <c r="AW28" s="333">
        <v>3006</v>
      </c>
      <c r="AX28" s="333">
        <v>2961</v>
      </c>
      <c r="AY28" s="326">
        <v>2863</v>
      </c>
      <c r="AZ28" s="323">
        <v>2732</v>
      </c>
      <c r="BA28" s="333">
        <v>2678</v>
      </c>
      <c r="BB28" s="333">
        <v>2647</v>
      </c>
      <c r="BC28" s="333">
        <v>2528</v>
      </c>
      <c r="BD28" s="333">
        <v>2547</v>
      </c>
      <c r="BE28" s="333">
        <v>2621</v>
      </c>
      <c r="BF28" s="333">
        <v>2677</v>
      </c>
      <c r="BG28" s="333">
        <v>2658</v>
      </c>
      <c r="BH28" s="333">
        <v>2653</v>
      </c>
      <c r="BI28" s="333">
        <v>2569</v>
      </c>
      <c r="BJ28" s="333">
        <v>2505</v>
      </c>
      <c r="BK28" s="322">
        <v>2551</v>
      </c>
      <c r="BL28" s="323">
        <v>2389</v>
      </c>
      <c r="BM28" s="333">
        <v>2330</v>
      </c>
      <c r="BN28" s="333">
        <v>2449</v>
      </c>
      <c r="BO28" s="333">
        <v>2508</v>
      </c>
      <c r="BP28" s="333">
        <v>2475</v>
      </c>
      <c r="BQ28" s="333">
        <v>2466</v>
      </c>
      <c r="BR28" s="333">
        <v>2342</v>
      </c>
      <c r="BS28" s="333">
        <v>2391</v>
      </c>
      <c r="BT28" s="333">
        <v>2374</v>
      </c>
      <c r="BU28" s="333">
        <v>2376</v>
      </c>
      <c r="BV28" s="333">
        <v>2377</v>
      </c>
      <c r="BW28" s="322">
        <v>2329</v>
      </c>
      <c r="BX28" s="323">
        <v>2181</v>
      </c>
      <c r="BY28" s="333">
        <v>2080</v>
      </c>
      <c r="BZ28" s="333">
        <v>2176</v>
      </c>
      <c r="CA28" s="333">
        <v>2236</v>
      </c>
      <c r="CB28" s="333">
        <v>2218</v>
      </c>
      <c r="CC28" s="333">
        <v>2230</v>
      </c>
      <c r="CD28" s="333">
        <v>2266</v>
      </c>
      <c r="CE28" s="333">
        <v>2294</v>
      </c>
      <c r="CF28" s="333">
        <v>2231</v>
      </c>
      <c r="CG28" s="333">
        <v>2268</v>
      </c>
      <c r="CH28" s="333">
        <v>2299</v>
      </c>
      <c r="CI28" s="322">
        <v>2282</v>
      </c>
      <c r="CJ28" s="323">
        <v>2098</v>
      </c>
      <c r="CK28" s="333">
        <v>2037</v>
      </c>
      <c r="CL28" s="333">
        <v>2027</v>
      </c>
      <c r="CM28" s="333">
        <v>1988</v>
      </c>
      <c r="CN28" s="333">
        <v>2024</v>
      </c>
      <c r="CO28" s="333">
        <v>1999</v>
      </c>
      <c r="CP28" s="333">
        <v>2005</v>
      </c>
      <c r="CQ28" s="333">
        <v>2121</v>
      </c>
      <c r="CR28" s="333">
        <v>2140</v>
      </c>
      <c r="CS28" s="333">
        <v>2165</v>
      </c>
      <c r="CT28" s="333">
        <v>2235</v>
      </c>
      <c r="CU28" s="322">
        <v>2259</v>
      </c>
      <c r="CV28" s="323">
        <v>2176</v>
      </c>
      <c r="CW28" s="333">
        <v>2182</v>
      </c>
      <c r="CX28" s="333">
        <v>2307</v>
      </c>
      <c r="CY28" s="333">
        <v>2387</v>
      </c>
      <c r="CZ28" s="333">
        <v>2472</v>
      </c>
      <c r="DA28" s="333">
        <v>2452</v>
      </c>
      <c r="DB28" s="333">
        <v>2412</v>
      </c>
      <c r="DC28" s="333">
        <v>2418</v>
      </c>
      <c r="DD28" s="333">
        <v>2444</v>
      </c>
      <c r="DE28" s="333">
        <v>2453</v>
      </c>
      <c r="DF28" s="333">
        <v>2457</v>
      </c>
      <c r="DG28" s="322">
        <v>2492</v>
      </c>
      <c r="DH28" s="323">
        <v>2336</v>
      </c>
      <c r="DI28" s="333">
        <v>2351</v>
      </c>
      <c r="DJ28" s="333">
        <v>2435</v>
      </c>
      <c r="DK28" s="333">
        <v>2498</v>
      </c>
      <c r="DL28" s="333">
        <v>2489</v>
      </c>
      <c r="DM28" s="333">
        <v>2478</v>
      </c>
      <c r="DN28" s="333">
        <v>2251</v>
      </c>
      <c r="DO28" s="333">
        <v>2250</v>
      </c>
      <c r="DP28" s="333">
        <v>2350</v>
      </c>
      <c r="DQ28" s="322">
        <v>2315</v>
      </c>
      <c r="DR28" s="322">
        <v>2319</v>
      </c>
      <c r="DS28" s="326">
        <v>2228</v>
      </c>
      <c r="DT28" s="322">
        <v>2124</v>
      </c>
      <c r="DU28" s="322">
        <v>2128</v>
      </c>
      <c r="DV28" s="322">
        <v>2335</v>
      </c>
      <c r="DW28" s="322">
        <v>2336</v>
      </c>
      <c r="DX28" s="322">
        <v>2385</v>
      </c>
      <c r="DY28" s="322">
        <v>2409</v>
      </c>
      <c r="DZ28" s="322">
        <v>2367</v>
      </c>
      <c r="EA28" s="322">
        <v>2409</v>
      </c>
      <c r="EB28" s="322">
        <v>2424</v>
      </c>
      <c r="EC28" s="333"/>
      <c r="ED28" s="333"/>
      <c r="EE28" s="333"/>
      <c r="EF28" s="98">
        <v>57</v>
      </c>
      <c r="EG28" s="82">
        <v>2.3514851485148514</v>
      </c>
      <c r="EH28" s="98">
        <v>196</v>
      </c>
      <c r="EI28" s="82">
        <v>7.8651685393258424</v>
      </c>
      <c r="ER28" s="208"/>
    </row>
    <row r="29" spans="1:152" ht="15" outlineLevel="2">
      <c r="A29" s="320">
        <v>837</v>
      </c>
      <c r="B29" s="320" t="s">
        <v>292</v>
      </c>
      <c r="C29" s="320" t="s">
        <v>336</v>
      </c>
      <c r="D29" s="323">
        <v>31487</v>
      </c>
      <c r="E29" s="333">
        <v>30461</v>
      </c>
      <c r="F29" s="333">
        <v>30541</v>
      </c>
      <c r="G29" s="333">
        <v>30639</v>
      </c>
      <c r="H29" s="333">
        <v>30619</v>
      </c>
      <c r="I29" s="333">
        <v>30743</v>
      </c>
      <c r="J29" s="333">
        <v>30588</v>
      </c>
      <c r="K29" s="333">
        <v>30617</v>
      </c>
      <c r="L29" s="333">
        <v>27957</v>
      </c>
      <c r="M29" s="333">
        <v>29962</v>
      </c>
      <c r="N29" s="333">
        <v>29850</v>
      </c>
      <c r="O29" s="326">
        <v>30176</v>
      </c>
      <c r="P29" s="323">
        <v>29510</v>
      </c>
      <c r="Q29" s="333">
        <v>28149</v>
      </c>
      <c r="R29" s="333">
        <v>29349</v>
      </c>
      <c r="S29" s="333">
        <v>29576</v>
      </c>
      <c r="T29" s="333">
        <v>30619</v>
      </c>
      <c r="U29" s="333">
        <v>31291</v>
      </c>
      <c r="V29" s="333">
        <v>30686</v>
      </c>
      <c r="W29" s="333">
        <v>31429</v>
      </c>
      <c r="X29" s="333">
        <v>31742</v>
      </c>
      <c r="Y29" s="333">
        <v>32348</v>
      </c>
      <c r="Z29" s="333">
        <v>32378</v>
      </c>
      <c r="AA29" s="326">
        <v>31895</v>
      </c>
      <c r="AB29" s="323">
        <v>30311</v>
      </c>
      <c r="AC29" s="333">
        <v>29862</v>
      </c>
      <c r="AD29" s="333">
        <v>29966</v>
      </c>
      <c r="AE29" s="333">
        <v>30425</v>
      </c>
      <c r="AF29" s="333">
        <v>30383</v>
      </c>
      <c r="AG29" s="333">
        <v>30652</v>
      </c>
      <c r="AH29" s="333">
        <v>31426</v>
      </c>
      <c r="AI29" s="333">
        <v>31860</v>
      </c>
      <c r="AJ29" s="333">
        <v>32283</v>
      </c>
      <c r="AK29" s="333">
        <v>32279</v>
      </c>
      <c r="AL29" s="333">
        <v>31716</v>
      </c>
      <c r="AM29" s="326">
        <v>31998</v>
      </c>
      <c r="AN29" s="323">
        <v>31710</v>
      </c>
      <c r="AO29" s="333">
        <v>31128</v>
      </c>
      <c r="AP29" s="333">
        <v>31894</v>
      </c>
      <c r="AQ29" s="333">
        <v>32576</v>
      </c>
      <c r="AR29" s="333">
        <v>32773</v>
      </c>
      <c r="AS29" s="333">
        <v>33456</v>
      </c>
      <c r="AT29" s="333">
        <v>35016</v>
      </c>
      <c r="AU29" s="333">
        <v>35118</v>
      </c>
      <c r="AV29" s="333">
        <v>35094</v>
      </c>
      <c r="AW29" s="333">
        <v>35537</v>
      </c>
      <c r="AX29" s="333">
        <v>35437</v>
      </c>
      <c r="AY29" s="326">
        <v>35791</v>
      </c>
      <c r="AZ29" s="323">
        <v>34991</v>
      </c>
      <c r="BA29" s="333">
        <v>34796</v>
      </c>
      <c r="BB29" s="333">
        <v>35196</v>
      </c>
      <c r="BC29" s="333">
        <v>34896</v>
      </c>
      <c r="BD29" s="333">
        <v>35249</v>
      </c>
      <c r="BE29" s="333">
        <v>36016</v>
      </c>
      <c r="BF29" s="333">
        <v>36003</v>
      </c>
      <c r="BG29" s="333">
        <v>36455</v>
      </c>
      <c r="BH29" s="333">
        <v>36767</v>
      </c>
      <c r="BI29" s="333">
        <v>36779</v>
      </c>
      <c r="BJ29" s="333">
        <v>36663</v>
      </c>
      <c r="BK29" s="322">
        <v>36516</v>
      </c>
      <c r="BL29" s="323">
        <v>35976</v>
      </c>
      <c r="BM29" s="333">
        <v>35972</v>
      </c>
      <c r="BN29" s="333">
        <v>36436</v>
      </c>
      <c r="BO29" s="333">
        <v>36818</v>
      </c>
      <c r="BP29" s="333">
        <v>36645</v>
      </c>
      <c r="BQ29" s="333">
        <v>36755</v>
      </c>
      <c r="BR29" s="333">
        <v>36671</v>
      </c>
      <c r="BS29" s="333">
        <v>36754</v>
      </c>
      <c r="BT29" s="333">
        <v>37085</v>
      </c>
      <c r="BU29" s="333">
        <v>37073</v>
      </c>
      <c r="BV29" s="333">
        <v>36870</v>
      </c>
      <c r="BW29" s="322">
        <v>36778</v>
      </c>
      <c r="BX29" s="323">
        <v>35857</v>
      </c>
      <c r="BY29" s="333">
        <v>35777</v>
      </c>
      <c r="BZ29" s="333">
        <v>36008</v>
      </c>
      <c r="CA29" s="333">
        <v>36316</v>
      </c>
      <c r="CB29" s="333">
        <v>36504</v>
      </c>
      <c r="CC29" s="333">
        <v>36912</v>
      </c>
      <c r="CD29" s="333">
        <v>36993</v>
      </c>
      <c r="CE29" s="333">
        <v>37267</v>
      </c>
      <c r="CF29" s="333">
        <v>37478</v>
      </c>
      <c r="CG29" s="333">
        <v>37820</v>
      </c>
      <c r="CH29" s="333">
        <v>38253</v>
      </c>
      <c r="CI29" s="322">
        <v>38523</v>
      </c>
      <c r="CJ29" s="323">
        <v>37973</v>
      </c>
      <c r="CK29" s="333">
        <v>37691</v>
      </c>
      <c r="CL29" s="333">
        <v>37385</v>
      </c>
      <c r="CM29" s="333">
        <v>37553</v>
      </c>
      <c r="CN29" s="333">
        <v>37522</v>
      </c>
      <c r="CO29" s="333">
        <v>37643</v>
      </c>
      <c r="CP29" s="333">
        <v>38178</v>
      </c>
      <c r="CQ29" s="333">
        <v>38956</v>
      </c>
      <c r="CR29" s="333">
        <v>39534</v>
      </c>
      <c r="CS29" s="333">
        <v>39882</v>
      </c>
      <c r="CT29" s="333">
        <v>40520</v>
      </c>
      <c r="CU29" s="322">
        <v>40938</v>
      </c>
      <c r="CV29" s="323">
        <v>40735</v>
      </c>
      <c r="CW29" s="333">
        <v>41056</v>
      </c>
      <c r="CX29" s="333">
        <v>41739</v>
      </c>
      <c r="CY29" s="333">
        <v>42158</v>
      </c>
      <c r="CZ29" s="333">
        <v>42611</v>
      </c>
      <c r="DA29" s="333">
        <v>42933</v>
      </c>
      <c r="DB29" s="333">
        <v>42709</v>
      </c>
      <c r="DC29" s="333">
        <v>43203</v>
      </c>
      <c r="DD29" s="333">
        <v>41851</v>
      </c>
      <c r="DE29" s="333">
        <v>42360</v>
      </c>
      <c r="DF29" s="333">
        <v>42698</v>
      </c>
      <c r="DG29" s="322">
        <v>42729</v>
      </c>
      <c r="DH29" s="323">
        <v>42416</v>
      </c>
      <c r="DI29" s="333">
        <v>42307</v>
      </c>
      <c r="DJ29" s="333">
        <v>42495</v>
      </c>
      <c r="DK29" s="333">
        <v>42816</v>
      </c>
      <c r="DL29" s="333">
        <v>42685</v>
      </c>
      <c r="DM29" s="333">
        <v>42901</v>
      </c>
      <c r="DN29" s="333">
        <v>40358</v>
      </c>
      <c r="DO29" s="333">
        <v>40381</v>
      </c>
      <c r="DP29" s="333">
        <v>40627</v>
      </c>
      <c r="DQ29" s="322">
        <v>40656</v>
      </c>
      <c r="DR29" s="322">
        <v>40824</v>
      </c>
      <c r="DS29" s="326">
        <v>40793</v>
      </c>
      <c r="DT29" s="322">
        <v>39926</v>
      </c>
      <c r="DU29" s="322">
        <v>39745</v>
      </c>
      <c r="DV29" s="322">
        <v>40590</v>
      </c>
      <c r="DW29" s="322">
        <v>40949</v>
      </c>
      <c r="DX29" s="322">
        <v>40862</v>
      </c>
      <c r="DY29" s="322">
        <v>41147</v>
      </c>
      <c r="DZ29" s="322">
        <v>41192</v>
      </c>
      <c r="EA29" s="322">
        <v>41241</v>
      </c>
      <c r="EB29" s="322">
        <v>41114</v>
      </c>
      <c r="EC29" s="333"/>
      <c r="ED29" s="333"/>
      <c r="EE29" s="333"/>
      <c r="EF29" s="98">
        <v>-78</v>
      </c>
      <c r="EG29" s="82">
        <v>-0.18971639830714598</v>
      </c>
      <c r="EH29" s="98">
        <v>321</v>
      </c>
      <c r="EI29" s="82">
        <v>0.75124622621638693</v>
      </c>
    </row>
    <row r="30" spans="1:152" ht="15" outlineLevel="2">
      <c r="A30" s="320">
        <v>873</v>
      </c>
      <c r="B30" s="320" t="s">
        <v>292</v>
      </c>
      <c r="C30" s="320" t="s">
        <v>337</v>
      </c>
      <c r="D30" s="323">
        <v>212</v>
      </c>
      <c r="E30" s="333">
        <v>180</v>
      </c>
      <c r="F30" s="333">
        <v>197</v>
      </c>
      <c r="G30" s="333">
        <v>216</v>
      </c>
      <c r="H30" s="333">
        <v>234</v>
      </c>
      <c r="I30" s="333">
        <v>253</v>
      </c>
      <c r="J30" s="333">
        <v>237</v>
      </c>
      <c r="K30" s="333">
        <v>234</v>
      </c>
      <c r="L30" s="333">
        <v>234</v>
      </c>
      <c r="M30" s="333">
        <v>235</v>
      </c>
      <c r="N30" s="333">
        <v>228</v>
      </c>
      <c r="O30" s="326">
        <v>222</v>
      </c>
      <c r="P30" s="323">
        <v>168</v>
      </c>
      <c r="Q30" s="333">
        <v>154</v>
      </c>
      <c r="R30" s="333">
        <v>158</v>
      </c>
      <c r="S30" s="333">
        <v>148</v>
      </c>
      <c r="T30" s="333">
        <v>234</v>
      </c>
      <c r="U30" s="333">
        <v>158</v>
      </c>
      <c r="V30" s="333">
        <v>148</v>
      </c>
      <c r="W30" s="333">
        <v>145</v>
      </c>
      <c r="X30" s="333">
        <v>129</v>
      </c>
      <c r="Y30" s="333">
        <v>128</v>
      </c>
      <c r="Z30" s="333">
        <v>126</v>
      </c>
      <c r="AA30" s="326">
        <v>138</v>
      </c>
      <c r="AB30" s="323">
        <v>127</v>
      </c>
      <c r="AC30" s="333">
        <v>143</v>
      </c>
      <c r="AD30" s="333">
        <v>182</v>
      </c>
      <c r="AE30" s="333">
        <v>240</v>
      </c>
      <c r="AF30" s="333">
        <v>231</v>
      </c>
      <c r="AG30" s="333">
        <v>240</v>
      </c>
      <c r="AH30" s="333">
        <v>294</v>
      </c>
      <c r="AI30" s="333">
        <v>313</v>
      </c>
      <c r="AJ30" s="333">
        <v>320</v>
      </c>
      <c r="AK30" s="333">
        <v>328</v>
      </c>
      <c r="AL30" s="333">
        <v>313</v>
      </c>
      <c r="AM30" s="326">
        <v>311</v>
      </c>
      <c r="AN30" s="323">
        <v>300</v>
      </c>
      <c r="AO30" s="333">
        <v>210</v>
      </c>
      <c r="AP30" s="333">
        <v>216</v>
      </c>
      <c r="AQ30" s="333">
        <v>261</v>
      </c>
      <c r="AR30" s="333">
        <v>268</v>
      </c>
      <c r="AS30" s="333">
        <v>290</v>
      </c>
      <c r="AT30" s="333">
        <v>291</v>
      </c>
      <c r="AU30" s="333">
        <v>300</v>
      </c>
      <c r="AV30" s="333">
        <v>261</v>
      </c>
      <c r="AW30" s="333">
        <v>303</v>
      </c>
      <c r="AX30" s="333">
        <v>305</v>
      </c>
      <c r="AY30" s="326">
        <v>187</v>
      </c>
      <c r="AZ30" s="323">
        <v>145</v>
      </c>
      <c r="BA30" s="333">
        <v>134</v>
      </c>
      <c r="BB30" s="333">
        <v>149</v>
      </c>
      <c r="BC30" s="333">
        <v>120</v>
      </c>
      <c r="BD30" s="333">
        <v>118</v>
      </c>
      <c r="BE30" s="333">
        <v>131</v>
      </c>
      <c r="BF30" s="333">
        <v>132</v>
      </c>
      <c r="BG30" s="333">
        <v>137</v>
      </c>
      <c r="BH30" s="333">
        <v>138</v>
      </c>
      <c r="BI30" s="333">
        <v>145</v>
      </c>
      <c r="BJ30" s="333">
        <v>135</v>
      </c>
      <c r="BK30" s="322">
        <v>148</v>
      </c>
      <c r="BL30" s="323">
        <v>129</v>
      </c>
      <c r="BM30" s="333">
        <v>77</v>
      </c>
      <c r="BN30" s="333">
        <v>111</v>
      </c>
      <c r="BO30" s="333">
        <v>143</v>
      </c>
      <c r="BP30" s="333">
        <v>153</v>
      </c>
      <c r="BQ30" s="333">
        <v>149</v>
      </c>
      <c r="BR30" s="333">
        <v>136</v>
      </c>
      <c r="BS30" s="333">
        <v>159</v>
      </c>
      <c r="BT30" s="333">
        <v>157</v>
      </c>
      <c r="BU30" s="333">
        <v>150</v>
      </c>
      <c r="BV30" s="333">
        <v>134</v>
      </c>
      <c r="BW30" s="322">
        <v>154</v>
      </c>
      <c r="BX30" s="323">
        <v>101</v>
      </c>
      <c r="BY30" s="333">
        <v>88</v>
      </c>
      <c r="BZ30" s="333">
        <v>100</v>
      </c>
      <c r="CA30" s="333">
        <v>121</v>
      </c>
      <c r="CB30" s="333">
        <v>133</v>
      </c>
      <c r="CC30" s="333">
        <v>148</v>
      </c>
      <c r="CD30" s="333">
        <v>160</v>
      </c>
      <c r="CE30" s="333">
        <v>186</v>
      </c>
      <c r="CF30" s="333">
        <v>191</v>
      </c>
      <c r="CG30" s="333">
        <v>207</v>
      </c>
      <c r="CH30" s="333">
        <v>228</v>
      </c>
      <c r="CI30" s="322">
        <v>233</v>
      </c>
      <c r="CJ30" s="323">
        <v>137</v>
      </c>
      <c r="CK30" s="333">
        <v>118</v>
      </c>
      <c r="CL30" s="333">
        <v>140</v>
      </c>
      <c r="CM30" s="333">
        <v>148</v>
      </c>
      <c r="CN30" s="333">
        <v>165</v>
      </c>
      <c r="CO30" s="333">
        <v>190</v>
      </c>
      <c r="CP30" s="333">
        <v>191</v>
      </c>
      <c r="CQ30" s="333">
        <v>215</v>
      </c>
      <c r="CR30" s="333">
        <v>220</v>
      </c>
      <c r="CS30" s="333">
        <v>226</v>
      </c>
      <c r="CT30" s="333">
        <v>227</v>
      </c>
      <c r="CU30" s="322">
        <v>232</v>
      </c>
      <c r="CV30" s="323">
        <v>207</v>
      </c>
      <c r="CW30" s="333">
        <v>177</v>
      </c>
      <c r="CX30" s="333">
        <v>159</v>
      </c>
      <c r="CY30" s="333">
        <v>222</v>
      </c>
      <c r="CZ30" s="333">
        <v>280</v>
      </c>
      <c r="DA30" s="333">
        <v>273</v>
      </c>
      <c r="DB30" s="333">
        <v>276</v>
      </c>
      <c r="DC30" s="333">
        <v>280</v>
      </c>
      <c r="DD30" s="333">
        <v>247</v>
      </c>
      <c r="DE30" s="333">
        <v>252</v>
      </c>
      <c r="DF30" s="333">
        <v>258</v>
      </c>
      <c r="DG30" s="322">
        <v>263</v>
      </c>
      <c r="DH30" s="323">
        <v>227</v>
      </c>
      <c r="DI30" s="333">
        <v>215</v>
      </c>
      <c r="DJ30" s="333">
        <v>235</v>
      </c>
      <c r="DK30" s="333">
        <v>288</v>
      </c>
      <c r="DL30" s="333">
        <v>305</v>
      </c>
      <c r="DM30" s="333">
        <v>310</v>
      </c>
      <c r="DN30" s="333">
        <v>266</v>
      </c>
      <c r="DO30" s="333">
        <v>277</v>
      </c>
      <c r="DP30" s="333">
        <v>323</v>
      </c>
      <c r="DQ30" s="322">
        <v>313</v>
      </c>
      <c r="DR30" s="322">
        <v>311</v>
      </c>
      <c r="DS30" s="326">
        <v>270</v>
      </c>
      <c r="DT30" s="322">
        <v>209</v>
      </c>
      <c r="DU30" s="322">
        <v>194</v>
      </c>
      <c r="DV30" s="322">
        <v>276</v>
      </c>
      <c r="DW30" s="322">
        <v>289</v>
      </c>
      <c r="DX30" s="322">
        <v>335</v>
      </c>
      <c r="DY30" s="322">
        <v>325</v>
      </c>
      <c r="DZ30" s="322">
        <v>304</v>
      </c>
      <c r="EA30" s="322">
        <v>330</v>
      </c>
      <c r="EB30" s="322">
        <v>337</v>
      </c>
      <c r="EC30" s="333"/>
      <c r="ED30" s="333"/>
      <c r="EE30" s="333"/>
      <c r="EF30" s="98">
        <v>33</v>
      </c>
      <c r="EG30" s="82">
        <v>9.792284866468842</v>
      </c>
      <c r="EH30" s="98">
        <v>67</v>
      </c>
      <c r="EI30" s="82">
        <v>25.475285171102662</v>
      </c>
    </row>
    <row r="31" spans="1:152" ht="15" outlineLevel="1">
      <c r="A31" s="119" t="s">
        <v>293</v>
      </c>
      <c r="B31" s="24"/>
      <c r="C31" s="25"/>
      <c r="D31" s="42">
        <v>37738</v>
      </c>
      <c r="E31" s="43">
        <v>37977</v>
      </c>
      <c r="F31" s="43">
        <v>37669</v>
      </c>
      <c r="G31" s="43">
        <v>37696</v>
      </c>
      <c r="H31" s="43">
        <v>38309</v>
      </c>
      <c r="I31" s="43">
        <v>39074</v>
      </c>
      <c r="J31" s="43">
        <v>37787</v>
      </c>
      <c r="K31" s="43">
        <v>37377</v>
      </c>
      <c r="L31" s="43">
        <v>36238</v>
      </c>
      <c r="M31" s="43">
        <v>36145</v>
      </c>
      <c r="N31" s="43">
        <v>36163</v>
      </c>
      <c r="O31" s="227">
        <v>35890</v>
      </c>
      <c r="P31" s="42">
        <v>32849</v>
      </c>
      <c r="Q31" s="43">
        <v>31403</v>
      </c>
      <c r="R31" s="43">
        <v>32829</v>
      </c>
      <c r="S31" s="43">
        <v>33030</v>
      </c>
      <c r="T31" s="43">
        <v>38309</v>
      </c>
      <c r="U31" s="43">
        <v>34557</v>
      </c>
      <c r="V31" s="43">
        <v>34690</v>
      </c>
      <c r="W31" s="43">
        <v>36037</v>
      </c>
      <c r="X31" s="43">
        <v>36843</v>
      </c>
      <c r="Y31" s="43">
        <v>37681</v>
      </c>
      <c r="Z31" s="43">
        <v>36514</v>
      </c>
      <c r="AA31" s="227">
        <v>35707</v>
      </c>
      <c r="AB31" s="42">
        <v>33742</v>
      </c>
      <c r="AC31" s="43">
        <v>33012</v>
      </c>
      <c r="AD31" s="43">
        <v>33105</v>
      </c>
      <c r="AE31" s="43">
        <v>33341</v>
      </c>
      <c r="AF31" s="43">
        <v>33211</v>
      </c>
      <c r="AG31" s="43">
        <v>34131</v>
      </c>
      <c r="AH31" s="43">
        <v>35595</v>
      </c>
      <c r="AI31" s="43">
        <v>36484</v>
      </c>
      <c r="AJ31" s="43">
        <v>37142</v>
      </c>
      <c r="AK31" s="43">
        <v>37092</v>
      </c>
      <c r="AL31" s="43">
        <v>35223</v>
      </c>
      <c r="AM31" s="227">
        <v>35602</v>
      </c>
      <c r="AN31" s="42">
        <v>34930</v>
      </c>
      <c r="AO31" s="43">
        <v>33065</v>
      </c>
      <c r="AP31" s="43">
        <v>33600</v>
      </c>
      <c r="AQ31" s="43">
        <v>34932</v>
      </c>
      <c r="AR31" s="43">
        <v>35541</v>
      </c>
      <c r="AS31" s="43">
        <v>38260</v>
      </c>
      <c r="AT31" s="43">
        <v>38690</v>
      </c>
      <c r="AU31" s="43">
        <v>38933</v>
      </c>
      <c r="AV31" s="43">
        <v>39354</v>
      </c>
      <c r="AW31" s="43">
        <v>39669</v>
      </c>
      <c r="AX31" s="43">
        <v>39816</v>
      </c>
      <c r="AY31" s="227">
        <v>40582</v>
      </c>
      <c r="AZ31" s="42">
        <v>40047</v>
      </c>
      <c r="BA31" s="43">
        <v>39959</v>
      </c>
      <c r="BB31" s="43">
        <v>39899</v>
      </c>
      <c r="BC31" s="43">
        <v>38354</v>
      </c>
      <c r="BD31" s="43">
        <v>38263</v>
      </c>
      <c r="BE31" s="43">
        <v>38793</v>
      </c>
      <c r="BF31" s="43">
        <v>39692</v>
      </c>
      <c r="BG31" s="43">
        <v>39779</v>
      </c>
      <c r="BH31" s="43">
        <v>37846</v>
      </c>
      <c r="BI31" s="43">
        <v>37208</v>
      </c>
      <c r="BJ31" s="43">
        <v>36940</v>
      </c>
      <c r="BK31" s="55">
        <v>37574</v>
      </c>
      <c r="BL31" s="42">
        <v>37298</v>
      </c>
      <c r="BM31" s="43">
        <v>37004</v>
      </c>
      <c r="BN31" s="43">
        <v>37849</v>
      </c>
      <c r="BO31" s="43">
        <v>37958</v>
      </c>
      <c r="BP31" s="43">
        <v>37375</v>
      </c>
      <c r="BQ31" s="43">
        <v>37686</v>
      </c>
      <c r="BR31" s="43">
        <v>37573</v>
      </c>
      <c r="BS31" s="43">
        <v>38018</v>
      </c>
      <c r="BT31" s="43">
        <v>38499</v>
      </c>
      <c r="BU31" s="43">
        <v>38666</v>
      </c>
      <c r="BV31" s="43">
        <v>38632</v>
      </c>
      <c r="BW31" s="55">
        <v>38411</v>
      </c>
      <c r="BX31" s="42">
        <v>37551</v>
      </c>
      <c r="BY31" s="43">
        <v>37327</v>
      </c>
      <c r="BZ31" s="43">
        <v>37472</v>
      </c>
      <c r="CA31" s="43">
        <v>37673</v>
      </c>
      <c r="CB31" s="43">
        <v>38045</v>
      </c>
      <c r="CC31" s="43">
        <v>38268</v>
      </c>
      <c r="CD31" s="43">
        <v>38648</v>
      </c>
      <c r="CE31" s="43">
        <v>38881</v>
      </c>
      <c r="CF31" s="43">
        <v>38174</v>
      </c>
      <c r="CG31" s="43">
        <v>38669</v>
      </c>
      <c r="CH31" s="43">
        <v>38918</v>
      </c>
      <c r="CI31" s="55">
        <v>38806</v>
      </c>
      <c r="CJ31" s="42">
        <v>37697</v>
      </c>
      <c r="CK31" s="43">
        <v>36915</v>
      </c>
      <c r="CL31" s="43">
        <v>37314</v>
      </c>
      <c r="CM31" s="43">
        <v>37488</v>
      </c>
      <c r="CN31" s="43">
        <v>36608</v>
      </c>
      <c r="CO31" s="43">
        <v>36766</v>
      </c>
      <c r="CP31" s="43">
        <v>37060</v>
      </c>
      <c r="CQ31" s="43">
        <v>38414</v>
      </c>
      <c r="CR31" s="43">
        <v>38732</v>
      </c>
      <c r="CS31" s="43">
        <v>39347</v>
      </c>
      <c r="CT31" s="43">
        <v>40228</v>
      </c>
      <c r="CU31" s="55">
        <v>40889</v>
      </c>
      <c r="CV31" s="42">
        <v>40518</v>
      </c>
      <c r="CW31" s="43">
        <v>40902</v>
      </c>
      <c r="CX31" s="43">
        <v>41569</v>
      </c>
      <c r="CY31" s="43">
        <v>42073</v>
      </c>
      <c r="CZ31" s="43">
        <v>42740</v>
      </c>
      <c r="DA31" s="43">
        <v>42816</v>
      </c>
      <c r="DB31" s="43">
        <v>42677</v>
      </c>
      <c r="DC31" s="43">
        <v>42947</v>
      </c>
      <c r="DD31" s="43">
        <v>42087</v>
      </c>
      <c r="DE31" s="43">
        <v>42220</v>
      </c>
      <c r="DF31" s="43">
        <v>42279</v>
      </c>
      <c r="DG31" s="55">
        <v>42673</v>
      </c>
      <c r="DH31" s="42">
        <v>41907</v>
      </c>
      <c r="DI31" s="43">
        <v>42153</v>
      </c>
      <c r="DJ31" s="43">
        <v>43497</v>
      </c>
      <c r="DK31" s="43">
        <v>43938</v>
      </c>
      <c r="DL31" s="43">
        <v>43535</v>
      </c>
      <c r="DM31" s="43">
        <v>43760</v>
      </c>
      <c r="DN31" s="43">
        <v>39844</v>
      </c>
      <c r="DO31" s="43">
        <v>39997</v>
      </c>
      <c r="DP31" s="43">
        <v>40635</v>
      </c>
      <c r="DQ31" s="55">
        <v>40537</v>
      </c>
      <c r="DR31" s="55">
        <v>40797</v>
      </c>
      <c r="DS31" s="227">
        <v>40565</v>
      </c>
      <c r="DT31" s="55">
        <v>39448</v>
      </c>
      <c r="DU31" s="55">
        <v>39170</v>
      </c>
      <c r="DV31" s="55">
        <v>40430</v>
      </c>
      <c r="DW31" s="55">
        <v>40300</v>
      </c>
      <c r="DX31" s="55">
        <v>40591</v>
      </c>
      <c r="DY31" s="55">
        <v>41073</v>
      </c>
      <c r="DZ31" s="55">
        <v>40885</v>
      </c>
      <c r="EA31" s="55">
        <v>41380</v>
      </c>
      <c r="EB31" s="55">
        <v>41216</v>
      </c>
      <c r="EC31" s="43"/>
      <c r="ED31" s="43"/>
      <c r="EE31" s="43"/>
      <c r="EF31" s="98">
        <v>331</v>
      </c>
      <c r="EG31" s="82">
        <v>0.80308618012422361</v>
      </c>
      <c r="EH31" s="98">
        <v>651</v>
      </c>
      <c r="EI31" s="82">
        <v>1.5255548004593067</v>
      </c>
      <c r="EO31" s="208">
        <v>2016</v>
      </c>
      <c r="EP31" s="208">
        <v>2017</v>
      </c>
      <c r="EQ31" s="208">
        <v>2018</v>
      </c>
      <c r="ER31">
        <v>2019</v>
      </c>
      <c r="ES31" s="208">
        <v>2020</v>
      </c>
      <c r="ET31">
        <v>2021</v>
      </c>
      <c r="EU31" s="208">
        <v>2022</v>
      </c>
      <c r="EV31">
        <v>2023</v>
      </c>
    </row>
    <row r="32" spans="1:152" ht="15" outlineLevel="2">
      <c r="A32" s="320">
        <v>31</v>
      </c>
      <c r="B32" s="320" t="s">
        <v>293</v>
      </c>
      <c r="C32" s="320" t="s">
        <v>338</v>
      </c>
      <c r="D32" s="323">
        <v>4419</v>
      </c>
      <c r="E32" s="333">
        <v>4364</v>
      </c>
      <c r="F32" s="333">
        <v>4402</v>
      </c>
      <c r="G32" s="333">
        <v>4451</v>
      </c>
      <c r="H32" s="333">
        <v>4545</v>
      </c>
      <c r="I32" s="333">
        <v>4667</v>
      </c>
      <c r="J32" s="333">
        <v>4560</v>
      </c>
      <c r="K32" s="333">
        <v>4487</v>
      </c>
      <c r="L32" s="333">
        <v>4402</v>
      </c>
      <c r="M32" s="333">
        <v>4454</v>
      </c>
      <c r="N32" s="333">
        <v>4461</v>
      </c>
      <c r="O32" s="326">
        <v>4412</v>
      </c>
      <c r="P32" s="323">
        <v>4263</v>
      </c>
      <c r="Q32" s="333">
        <v>3424</v>
      </c>
      <c r="R32" s="333">
        <v>4161</v>
      </c>
      <c r="S32" s="333">
        <v>4264</v>
      </c>
      <c r="T32" s="333">
        <v>4545</v>
      </c>
      <c r="U32" s="333">
        <v>4555</v>
      </c>
      <c r="V32" s="333">
        <v>4570</v>
      </c>
      <c r="W32" s="333">
        <v>4661</v>
      </c>
      <c r="X32" s="333">
        <v>4740</v>
      </c>
      <c r="Y32" s="333">
        <v>4740</v>
      </c>
      <c r="Z32" s="333">
        <v>4492</v>
      </c>
      <c r="AA32" s="326">
        <v>4391</v>
      </c>
      <c r="AB32" s="323">
        <v>4197</v>
      </c>
      <c r="AC32" s="333">
        <v>4090</v>
      </c>
      <c r="AD32" s="333">
        <v>4177</v>
      </c>
      <c r="AE32" s="333">
        <v>4106</v>
      </c>
      <c r="AF32" s="333">
        <v>4064</v>
      </c>
      <c r="AG32" s="333">
        <v>4227</v>
      </c>
      <c r="AH32" s="333">
        <v>4365</v>
      </c>
      <c r="AI32" s="333">
        <v>4466</v>
      </c>
      <c r="AJ32" s="333">
        <v>4470</v>
      </c>
      <c r="AK32" s="333">
        <v>4474</v>
      </c>
      <c r="AL32" s="333">
        <v>4223</v>
      </c>
      <c r="AM32" s="326">
        <v>4248</v>
      </c>
      <c r="AN32" s="323">
        <v>4130</v>
      </c>
      <c r="AO32" s="333">
        <v>3918</v>
      </c>
      <c r="AP32" s="333">
        <v>3999</v>
      </c>
      <c r="AQ32" s="333">
        <v>4155</v>
      </c>
      <c r="AR32" s="333">
        <v>4268</v>
      </c>
      <c r="AS32" s="333">
        <v>4880</v>
      </c>
      <c r="AT32" s="333">
        <v>4921</v>
      </c>
      <c r="AU32" s="333">
        <v>4971</v>
      </c>
      <c r="AV32" s="333">
        <v>5084</v>
      </c>
      <c r="AW32" s="333">
        <v>5132</v>
      </c>
      <c r="AX32" s="333">
        <v>5153</v>
      </c>
      <c r="AY32" s="326">
        <v>5273</v>
      </c>
      <c r="AZ32" s="323">
        <v>5299</v>
      </c>
      <c r="BA32" s="333">
        <v>5319</v>
      </c>
      <c r="BB32" s="333">
        <v>5304</v>
      </c>
      <c r="BC32" s="333">
        <v>5045</v>
      </c>
      <c r="BD32" s="333">
        <v>4872</v>
      </c>
      <c r="BE32" s="333">
        <v>4881</v>
      </c>
      <c r="BF32" s="333">
        <v>4913</v>
      </c>
      <c r="BG32" s="333">
        <v>4880</v>
      </c>
      <c r="BH32" s="333">
        <v>4716</v>
      </c>
      <c r="BI32" s="333">
        <v>4592</v>
      </c>
      <c r="BJ32" s="333">
        <v>4434</v>
      </c>
      <c r="BK32" s="322">
        <v>4517</v>
      </c>
      <c r="BL32" s="323">
        <v>4439</v>
      </c>
      <c r="BM32" s="333">
        <v>4428</v>
      </c>
      <c r="BN32" s="333">
        <v>4529</v>
      </c>
      <c r="BO32" s="333">
        <v>4555</v>
      </c>
      <c r="BP32" s="333">
        <v>4519</v>
      </c>
      <c r="BQ32" s="333">
        <v>4481</v>
      </c>
      <c r="BR32" s="333">
        <v>4414</v>
      </c>
      <c r="BS32" s="333">
        <v>4332</v>
      </c>
      <c r="BT32" s="333">
        <v>4375</v>
      </c>
      <c r="BU32" s="333">
        <v>4387</v>
      </c>
      <c r="BV32" s="333">
        <v>4303</v>
      </c>
      <c r="BW32" s="322">
        <v>4292</v>
      </c>
      <c r="BX32" s="323">
        <v>4150</v>
      </c>
      <c r="BY32" s="333">
        <v>4062</v>
      </c>
      <c r="BZ32" s="333">
        <v>3981</v>
      </c>
      <c r="CA32" s="333">
        <v>3960</v>
      </c>
      <c r="CB32" s="333">
        <v>3985</v>
      </c>
      <c r="CC32" s="333">
        <v>3939</v>
      </c>
      <c r="CD32" s="333">
        <v>3955</v>
      </c>
      <c r="CE32" s="333">
        <v>3902</v>
      </c>
      <c r="CF32" s="333">
        <v>3855</v>
      </c>
      <c r="CG32" s="333">
        <v>3872</v>
      </c>
      <c r="CH32" s="333">
        <v>3844</v>
      </c>
      <c r="CI32" s="322">
        <v>3806</v>
      </c>
      <c r="CJ32" s="323">
        <v>3629</v>
      </c>
      <c r="CK32" s="333">
        <v>3518</v>
      </c>
      <c r="CL32" s="333">
        <v>3526</v>
      </c>
      <c r="CM32" s="333">
        <v>3651</v>
      </c>
      <c r="CN32" s="333">
        <v>3511</v>
      </c>
      <c r="CO32" s="333">
        <v>3533</v>
      </c>
      <c r="CP32" s="333">
        <v>3551</v>
      </c>
      <c r="CQ32" s="333">
        <v>3678</v>
      </c>
      <c r="CR32" s="333">
        <v>3715</v>
      </c>
      <c r="CS32" s="333">
        <v>3782</v>
      </c>
      <c r="CT32" s="333">
        <v>3858</v>
      </c>
      <c r="CU32" s="322">
        <v>3955</v>
      </c>
      <c r="CV32" s="323">
        <v>3975</v>
      </c>
      <c r="CW32" s="333">
        <v>3961</v>
      </c>
      <c r="CX32" s="333">
        <v>4040</v>
      </c>
      <c r="CY32" s="333">
        <v>4110</v>
      </c>
      <c r="CZ32" s="333">
        <v>4173</v>
      </c>
      <c r="DA32" s="333">
        <v>4183</v>
      </c>
      <c r="DB32" s="333">
        <v>4154</v>
      </c>
      <c r="DC32" s="333">
        <v>4128</v>
      </c>
      <c r="DD32" s="333">
        <v>3937</v>
      </c>
      <c r="DE32" s="333">
        <v>3903</v>
      </c>
      <c r="DF32" s="333">
        <v>3948</v>
      </c>
      <c r="DG32" s="322">
        <v>4008</v>
      </c>
      <c r="DH32" s="323">
        <v>3957</v>
      </c>
      <c r="DI32" s="333">
        <v>3907</v>
      </c>
      <c r="DJ32" s="333">
        <v>4082</v>
      </c>
      <c r="DK32" s="333">
        <v>4099</v>
      </c>
      <c r="DL32" s="333">
        <v>4042</v>
      </c>
      <c r="DM32" s="333">
        <v>4046</v>
      </c>
      <c r="DN32" s="333">
        <v>3626</v>
      </c>
      <c r="DO32" s="333">
        <v>3602</v>
      </c>
      <c r="DP32" s="333">
        <v>3675</v>
      </c>
      <c r="DQ32" s="322">
        <v>3640</v>
      </c>
      <c r="DR32" s="322">
        <v>3652</v>
      </c>
      <c r="DS32" s="326">
        <v>3671</v>
      </c>
      <c r="DT32" s="322">
        <v>3555</v>
      </c>
      <c r="DU32" s="322">
        <v>3447</v>
      </c>
      <c r="DV32" s="322">
        <v>3648</v>
      </c>
      <c r="DW32" s="322">
        <v>3671</v>
      </c>
      <c r="DX32" s="322">
        <v>3654</v>
      </c>
      <c r="DY32" s="322">
        <v>3659</v>
      </c>
      <c r="DZ32" s="322">
        <v>3625</v>
      </c>
      <c r="EA32" s="322">
        <v>3689</v>
      </c>
      <c r="EB32" s="322">
        <v>3659</v>
      </c>
      <c r="EC32" s="333"/>
      <c r="ED32" s="333"/>
      <c r="EE32" s="333"/>
      <c r="EF32" s="98">
        <v>34</v>
      </c>
      <c r="EG32" s="82">
        <v>0.92921563268652629</v>
      </c>
      <c r="EH32" s="98">
        <v>-12</v>
      </c>
      <c r="EI32" s="82">
        <v>-0.29940119760479045</v>
      </c>
      <c r="EN32" t="s">
        <v>484</v>
      </c>
      <c r="EO32" s="5">
        <v>3426363</v>
      </c>
      <c r="EP32" s="5">
        <v>3648470</v>
      </c>
      <c r="EQ32" s="5">
        <v>3680627</v>
      </c>
      <c r="ER32" s="5">
        <v>3770592</v>
      </c>
      <c r="ES32" s="403">
        <v>3900667</v>
      </c>
      <c r="ET32" s="403">
        <v>4041993</v>
      </c>
      <c r="EU32" s="403">
        <v>4242663</v>
      </c>
      <c r="EV32" s="696">
        <v>4049362</v>
      </c>
    </row>
    <row r="33" spans="1:152" ht="15" outlineLevel="2">
      <c r="A33" s="320">
        <v>40</v>
      </c>
      <c r="B33" s="320" t="s">
        <v>293</v>
      </c>
      <c r="C33" s="320" t="s">
        <v>339</v>
      </c>
      <c r="D33" s="323">
        <v>1398</v>
      </c>
      <c r="E33" s="333">
        <v>1435</v>
      </c>
      <c r="F33" s="333">
        <v>1429</v>
      </c>
      <c r="G33" s="333">
        <v>1452</v>
      </c>
      <c r="H33" s="333">
        <v>1480</v>
      </c>
      <c r="I33" s="333">
        <v>1528</v>
      </c>
      <c r="J33" s="333">
        <v>1507</v>
      </c>
      <c r="K33" s="333">
        <v>1454</v>
      </c>
      <c r="L33" s="333">
        <v>1400</v>
      </c>
      <c r="M33" s="333">
        <v>1364</v>
      </c>
      <c r="N33" s="333">
        <v>1375</v>
      </c>
      <c r="O33" s="326">
        <v>1350</v>
      </c>
      <c r="P33" s="323">
        <v>1203</v>
      </c>
      <c r="Q33" s="333">
        <v>1200</v>
      </c>
      <c r="R33" s="333">
        <v>1261</v>
      </c>
      <c r="S33" s="333">
        <v>1237</v>
      </c>
      <c r="T33" s="333">
        <v>1480</v>
      </c>
      <c r="U33" s="333">
        <v>1282</v>
      </c>
      <c r="V33" s="333">
        <v>1278</v>
      </c>
      <c r="W33" s="333">
        <v>1322</v>
      </c>
      <c r="X33" s="333">
        <v>1372</v>
      </c>
      <c r="Y33" s="333">
        <v>1405</v>
      </c>
      <c r="Z33" s="333">
        <v>1315</v>
      </c>
      <c r="AA33" s="326">
        <v>1281</v>
      </c>
      <c r="AB33" s="323">
        <v>1194</v>
      </c>
      <c r="AC33" s="333">
        <v>1122</v>
      </c>
      <c r="AD33" s="333">
        <v>1126</v>
      </c>
      <c r="AE33" s="333">
        <v>1137</v>
      </c>
      <c r="AF33" s="333">
        <v>1119</v>
      </c>
      <c r="AG33" s="333">
        <v>1121</v>
      </c>
      <c r="AH33" s="333">
        <v>1205</v>
      </c>
      <c r="AI33" s="333">
        <v>1226</v>
      </c>
      <c r="AJ33" s="333">
        <v>1235</v>
      </c>
      <c r="AK33" s="333">
        <v>1216</v>
      </c>
      <c r="AL33" s="333">
        <v>1117</v>
      </c>
      <c r="AM33" s="326">
        <v>1144</v>
      </c>
      <c r="AN33" s="323">
        <v>1111</v>
      </c>
      <c r="AO33" s="333">
        <v>1039</v>
      </c>
      <c r="AP33" s="333">
        <v>1079</v>
      </c>
      <c r="AQ33" s="333">
        <v>1172</v>
      </c>
      <c r="AR33" s="333">
        <v>1195</v>
      </c>
      <c r="AS33" s="333">
        <v>1400</v>
      </c>
      <c r="AT33" s="333">
        <v>1343</v>
      </c>
      <c r="AU33" s="333">
        <v>1361</v>
      </c>
      <c r="AV33" s="333">
        <v>1418</v>
      </c>
      <c r="AW33" s="333">
        <v>1486</v>
      </c>
      <c r="AX33" s="333">
        <v>1516</v>
      </c>
      <c r="AY33" s="326">
        <v>1567</v>
      </c>
      <c r="AZ33" s="323">
        <v>1536</v>
      </c>
      <c r="BA33" s="333">
        <v>1564</v>
      </c>
      <c r="BB33" s="333">
        <v>1562</v>
      </c>
      <c r="BC33" s="333">
        <v>1524</v>
      </c>
      <c r="BD33" s="333">
        <v>1527</v>
      </c>
      <c r="BE33" s="333">
        <v>1584</v>
      </c>
      <c r="BF33" s="333">
        <v>1661</v>
      </c>
      <c r="BG33" s="333">
        <v>1651</v>
      </c>
      <c r="BH33" s="333">
        <v>1631</v>
      </c>
      <c r="BI33" s="333">
        <v>1620</v>
      </c>
      <c r="BJ33" s="333">
        <v>1628</v>
      </c>
      <c r="BK33" s="322">
        <v>1622</v>
      </c>
      <c r="BL33" s="323">
        <v>1628</v>
      </c>
      <c r="BM33" s="333">
        <v>1636</v>
      </c>
      <c r="BN33" s="333">
        <v>1742</v>
      </c>
      <c r="BO33" s="333">
        <v>1686</v>
      </c>
      <c r="BP33" s="333">
        <v>1650</v>
      </c>
      <c r="BQ33" s="333">
        <v>1651</v>
      </c>
      <c r="BR33" s="333">
        <v>1660</v>
      </c>
      <c r="BS33" s="333">
        <v>1637</v>
      </c>
      <c r="BT33" s="333">
        <v>1675</v>
      </c>
      <c r="BU33" s="333">
        <v>1667</v>
      </c>
      <c r="BV33" s="333">
        <v>1673</v>
      </c>
      <c r="BW33" s="322">
        <v>1698</v>
      </c>
      <c r="BX33" s="323">
        <v>1695</v>
      </c>
      <c r="BY33" s="333">
        <v>1672</v>
      </c>
      <c r="BZ33" s="333">
        <v>1674</v>
      </c>
      <c r="CA33" s="333">
        <v>1683</v>
      </c>
      <c r="CB33" s="333">
        <v>1919</v>
      </c>
      <c r="CC33" s="333">
        <v>1930</v>
      </c>
      <c r="CD33" s="333">
        <v>1999</v>
      </c>
      <c r="CE33" s="333">
        <v>1935</v>
      </c>
      <c r="CF33" s="333">
        <v>1686</v>
      </c>
      <c r="CG33" s="333">
        <v>1700</v>
      </c>
      <c r="CH33" s="333">
        <v>1719</v>
      </c>
      <c r="CI33" s="322">
        <v>1702</v>
      </c>
      <c r="CJ33" s="323">
        <v>1775</v>
      </c>
      <c r="CK33" s="333">
        <v>1725</v>
      </c>
      <c r="CL33" s="333">
        <v>1757</v>
      </c>
      <c r="CM33" s="333">
        <v>1779</v>
      </c>
      <c r="CN33" s="333">
        <v>1696</v>
      </c>
      <c r="CO33" s="333">
        <v>1720</v>
      </c>
      <c r="CP33" s="333">
        <v>1728</v>
      </c>
      <c r="CQ33" s="333">
        <v>1791</v>
      </c>
      <c r="CR33" s="333">
        <v>1809</v>
      </c>
      <c r="CS33" s="333">
        <v>1834</v>
      </c>
      <c r="CT33" s="333">
        <v>1881</v>
      </c>
      <c r="CU33" s="322">
        <v>1909</v>
      </c>
      <c r="CV33" s="323">
        <v>1872</v>
      </c>
      <c r="CW33" s="333">
        <v>1819</v>
      </c>
      <c r="CX33" s="333">
        <v>1789</v>
      </c>
      <c r="CY33" s="333">
        <v>1795</v>
      </c>
      <c r="CZ33" s="333">
        <v>1841</v>
      </c>
      <c r="DA33" s="333">
        <v>1817</v>
      </c>
      <c r="DB33" s="333">
        <v>1849</v>
      </c>
      <c r="DC33" s="333">
        <v>1818</v>
      </c>
      <c r="DD33" s="333">
        <v>1648</v>
      </c>
      <c r="DE33" s="333">
        <v>1656</v>
      </c>
      <c r="DF33" s="333">
        <v>1671</v>
      </c>
      <c r="DG33" s="322">
        <v>1681</v>
      </c>
      <c r="DH33" s="323">
        <v>1634</v>
      </c>
      <c r="DI33" s="333">
        <v>1585</v>
      </c>
      <c r="DJ33" s="333">
        <v>1677</v>
      </c>
      <c r="DK33" s="333">
        <v>1704</v>
      </c>
      <c r="DL33" s="333">
        <v>1654</v>
      </c>
      <c r="DM33" s="333">
        <v>1670</v>
      </c>
      <c r="DN33" s="333">
        <v>1528</v>
      </c>
      <c r="DO33" s="333">
        <v>1485</v>
      </c>
      <c r="DP33" s="333">
        <v>1556</v>
      </c>
      <c r="DQ33" s="322">
        <v>1561</v>
      </c>
      <c r="DR33" s="322">
        <v>1544</v>
      </c>
      <c r="DS33" s="326">
        <v>1554</v>
      </c>
      <c r="DT33" s="322">
        <v>1438</v>
      </c>
      <c r="DU33" s="322">
        <v>1390</v>
      </c>
      <c r="DV33" s="322">
        <v>1529</v>
      </c>
      <c r="DW33" s="322">
        <v>1524</v>
      </c>
      <c r="DX33" s="322">
        <v>1538</v>
      </c>
      <c r="DY33" s="322">
        <v>1586</v>
      </c>
      <c r="DZ33" s="322">
        <v>1556</v>
      </c>
      <c r="EA33" s="322">
        <v>1573</v>
      </c>
      <c r="EB33" s="322">
        <v>1612</v>
      </c>
      <c r="EC33" s="333"/>
      <c r="ED33" s="333"/>
      <c r="EE33" s="333"/>
      <c r="EF33" s="98">
        <v>56</v>
      </c>
      <c r="EG33" s="82">
        <v>3.4739454094292808</v>
      </c>
      <c r="EH33" s="98">
        <v>58</v>
      </c>
      <c r="EI33" s="82">
        <v>3.4503271861986913</v>
      </c>
      <c r="EN33" t="s">
        <v>486</v>
      </c>
      <c r="EO33" s="5">
        <v>3398694</v>
      </c>
      <c r="EP33" s="5">
        <v>3611664</v>
      </c>
      <c r="EQ33" s="5">
        <v>3678533</v>
      </c>
      <c r="ER33" s="5">
        <v>3762794</v>
      </c>
      <c r="ES33" s="403">
        <v>3887980</v>
      </c>
      <c r="ET33" s="403">
        <v>4081087</v>
      </c>
      <c r="EU33" s="403">
        <v>4245292</v>
      </c>
      <c r="EV33" s="696">
        <v>4048714</v>
      </c>
    </row>
    <row r="34" spans="1:152" ht="15" outlineLevel="2">
      <c r="A34" s="320">
        <v>190</v>
      </c>
      <c r="B34" s="320" t="s">
        <v>293</v>
      </c>
      <c r="C34" s="320" t="s">
        <v>340</v>
      </c>
      <c r="D34" s="323">
        <v>2683</v>
      </c>
      <c r="E34" s="333">
        <v>2706</v>
      </c>
      <c r="F34" s="333">
        <v>2719</v>
      </c>
      <c r="G34" s="333">
        <v>2736</v>
      </c>
      <c r="H34" s="333">
        <v>2763</v>
      </c>
      <c r="I34" s="333">
        <v>2826</v>
      </c>
      <c r="J34" s="333">
        <v>2764</v>
      </c>
      <c r="K34" s="333">
        <v>2791</v>
      </c>
      <c r="L34" s="333">
        <v>2749</v>
      </c>
      <c r="M34" s="333">
        <v>2817</v>
      </c>
      <c r="N34" s="333">
        <v>2869</v>
      </c>
      <c r="O34" s="326">
        <v>2888</v>
      </c>
      <c r="P34" s="323">
        <v>2697</v>
      </c>
      <c r="Q34" s="333">
        <v>2445</v>
      </c>
      <c r="R34" s="333">
        <v>2754</v>
      </c>
      <c r="S34" s="333">
        <v>2742</v>
      </c>
      <c r="T34" s="333">
        <v>2763</v>
      </c>
      <c r="U34" s="333">
        <v>2776</v>
      </c>
      <c r="V34" s="333">
        <v>2816</v>
      </c>
      <c r="W34" s="333">
        <v>2872</v>
      </c>
      <c r="X34" s="333">
        <v>2922</v>
      </c>
      <c r="Y34" s="333">
        <v>3026</v>
      </c>
      <c r="Z34" s="333">
        <v>2964</v>
      </c>
      <c r="AA34" s="326">
        <v>2885</v>
      </c>
      <c r="AB34" s="323">
        <v>2766</v>
      </c>
      <c r="AC34" s="333">
        <v>2683</v>
      </c>
      <c r="AD34" s="333">
        <v>2675</v>
      </c>
      <c r="AE34" s="333">
        <v>2690</v>
      </c>
      <c r="AF34" s="333">
        <v>2731</v>
      </c>
      <c r="AG34" s="333">
        <v>2777</v>
      </c>
      <c r="AH34" s="333">
        <v>2911</v>
      </c>
      <c r="AI34" s="333">
        <v>2996</v>
      </c>
      <c r="AJ34" s="333">
        <v>3098</v>
      </c>
      <c r="AK34" s="333">
        <v>3087</v>
      </c>
      <c r="AL34" s="333">
        <v>2990</v>
      </c>
      <c r="AM34" s="326">
        <v>2981</v>
      </c>
      <c r="AN34" s="323">
        <v>2857</v>
      </c>
      <c r="AO34" s="333">
        <v>2742</v>
      </c>
      <c r="AP34" s="333">
        <v>2718</v>
      </c>
      <c r="AQ34" s="333">
        <v>2826</v>
      </c>
      <c r="AR34" s="333">
        <v>2875</v>
      </c>
      <c r="AS34" s="333">
        <v>2887</v>
      </c>
      <c r="AT34" s="333">
        <v>2921</v>
      </c>
      <c r="AU34" s="333">
        <v>2945</v>
      </c>
      <c r="AV34" s="333">
        <v>2948</v>
      </c>
      <c r="AW34" s="333">
        <v>2967</v>
      </c>
      <c r="AX34" s="333">
        <v>2986</v>
      </c>
      <c r="AY34" s="326">
        <v>3016</v>
      </c>
      <c r="AZ34" s="323">
        <v>2975</v>
      </c>
      <c r="BA34" s="333">
        <v>2932</v>
      </c>
      <c r="BB34" s="333">
        <v>2891</v>
      </c>
      <c r="BC34" s="333">
        <v>2812</v>
      </c>
      <c r="BD34" s="333">
        <v>2808</v>
      </c>
      <c r="BE34" s="333">
        <v>2826</v>
      </c>
      <c r="BF34" s="333">
        <v>2861</v>
      </c>
      <c r="BG34" s="333">
        <v>2860</v>
      </c>
      <c r="BH34" s="333">
        <v>2717</v>
      </c>
      <c r="BI34" s="333">
        <v>2668</v>
      </c>
      <c r="BJ34" s="333">
        <v>2641</v>
      </c>
      <c r="BK34" s="322">
        <v>2677</v>
      </c>
      <c r="BL34" s="323">
        <v>2658</v>
      </c>
      <c r="BM34" s="333">
        <v>2649</v>
      </c>
      <c r="BN34" s="333">
        <v>2670</v>
      </c>
      <c r="BO34" s="333">
        <v>2678</v>
      </c>
      <c r="BP34" s="333">
        <v>2702</v>
      </c>
      <c r="BQ34" s="333">
        <v>2754</v>
      </c>
      <c r="BR34" s="333">
        <v>2795</v>
      </c>
      <c r="BS34" s="333">
        <v>2820</v>
      </c>
      <c r="BT34" s="333">
        <v>2886</v>
      </c>
      <c r="BU34" s="333">
        <v>2868</v>
      </c>
      <c r="BV34" s="333">
        <v>2889</v>
      </c>
      <c r="BW34" s="322">
        <v>2909</v>
      </c>
      <c r="BX34" s="323">
        <v>2847</v>
      </c>
      <c r="BY34" s="333">
        <v>2900</v>
      </c>
      <c r="BZ34" s="333">
        <v>2932</v>
      </c>
      <c r="CA34" s="333">
        <v>2948</v>
      </c>
      <c r="CB34" s="333">
        <v>2948</v>
      </c>
      <c r="CC34" s="333">
        <v>2988</v>
      </c>
      <c r="CD34" s="333">
        <v>3048</v>
      </c>
      <c r="CE34" s="333">
        <v>3124</v>
      </c>
      <c r="CF34" s="333">
        <v>3124</v>
      </c>
      <c r="CG34" s="333">
        <v>3174</v>
      </c>
      <c r="CH34" s="333">
        <v>3199</v>
      </c>
      <c r="CI34" s="322">
        <v>3172</v>
      </c>
      <c r="CJ34" s="323">
        <v>3098</v>
      </c>
      <c r="CK34" s="333">
        <v>3142</v>
      </c>
      <c r="CL34" s="333">
        <v>3191</v>
      </c>
      <c r="CM34" s="333">
        <v>3226</v>
      </c>
      <c r="CN34" s="333">
        <v>3171</v>
      </c>
      <c r="CO34" s="333">
        <v>3158</v>
      </c>
      <c r="CP34" s="333">
        <v>3191</v>
      </c>
      <c r="CQ34" s="333">
        <v>3310</v>
      </c>
      <c r="CR34" s="333">
        <v>3303</v>
      </c>
      <c r="CS34" s="333">
        <v>3356</v>
      </c>
      <c r="CT34" s="333">
        <v>3416</v>
      </c>
      <c r="CU34" s="322">
        <v>3442</v>
      </c>
      <c r="CV34" s="323">
        <v>3360</v>
      </c>
      <c r="CW34" s="333">
        <v>3375</v>
      </c>
      <c r="CX34" s="333">
        <v>3426</v>
      </c>
      <c r="CY34" s="333">
        <v>3430</v>
      </c>
      <c r="CZ34" s="333">
        <v>3448</v>
      </c>
      <c r="DA34" s="333">
        <v>3441</v>
      </c>
      <c r="DB34" s="333">
        <v>3408</v>
      </c>
      <c r="DC34" s="333">
        <v>3405</v>
      </c>
      <c r="DD34" s="333">
        <v>3427</v>
      </c>
      <c r="DE34" s="333">
        <v>3388</v>
      </c>
      <c r="DF34" s="333">
        <v>3369</v>
      </c>
      <c r="DG34" s="322">
        <v>3389</v>
      </c>
      <c r="DH34" s="323">
        <v>3351</v>
      </c>
      <c r="DI34" s="333">
        <v>3338</v>
      </c>
      <c r="DJ34" s="333">
        <v>3370</v>
      </c>
      <c r="DK34" s="333">
        <v>3430</v>
      </c>
      <c r="DL34" s="333">
        <v>3422</v>
      </c>
      <c r="DM34" s="333">
        <v>3432</v>
      </c>
      <c r="DN34" s="333">
        <v>3163</v>
      </c>
      <c r="DO34" s="333">
        <v>3178</v>
      </c>
      <c r="DP34" s="333">
        <v>3187</v>
      </c>
      <c r="DQ34" s="322">
        <v>3191</v>
      </c>
      <c r="DR34" s="322">
        <v>3237</v>
      </c>
      <c r="DS34" s="326">
        <v>3213</v>
      </c>
      <c r="DT34" s="322">
        <v>3157</v>
      </c>
      <c r="DU34" s="322">
        <v>3166</v>
      </c>
      <c r="DV34" s="322">
        <v>3230</v>
      </c>
      <c r="DW34" s="322">
        <v>3189</v>
      </c>
      <c r="DX34" s="322">
        <v>3186</v>
      </c>
      <c r="DY34" s="322">
        <v>3238</v>
      </c>
      <c r="DZ34" s="322">
        <v>3205</v>
      </c>
      <c r="EA34" s="322">
        <v>3215</v>
      </c>
      <c r="EB34" s="322">
        <v>3210</v>
      </c>
      <c r="EC34" s="333"/>
      <c r="ED34" s="333"/>
      <c r="EE34" s="333"/>
      <c r="EF34" s="98">
        <v>5</v>
      </c>
      <c r="EG34" s="82">
        <v>0.1557632398753894</v>
      </c>
      <c r="EH34" s="98">
        <v>-3</v>
      </c>
      <c r="EI34" s="82">
        <v>-8.8521687813514313E-2</v>
      </c>
      <c r="EN34" t="s">
        <v>487</v>
      </c>
      <c r="EO34" s="5">
        <v>3448626</v>
      </c>
      <c r="EP34" s="5">
        <v>3686024</v>
      </c>
      <c r="EQ34" s="5">
        <v>3710863</v>
      </c>
      <c r="ER34" s="5">
        <v>3800490</v>
      </c>
      <c r="ES34" s="403">
        <v>3904336</v>
      </c>
      <c r="ET34" s="403">
        <v>4124926</v>
      </c>
      <c r="EU34" s="403">
        <v>4202885</v>
      </c>
      <c r="EV34" s="696">
        <v>4083123</v>
      </c>
    </row>
    <row r="35" spans="1:152" ht="15" outlineLevel="2">
      <c r="A35" s="320">
        <v>604</v>
      </c>
      <c r="B35" s="320" t="s">
        <v>293</v>
      </c>
      <c r="C35" s="320" t="s">
        <v>341</v>
      </c>
      <c r="D35" s="323">
        <v>3457</v>
      </c>
      <c r="E35" s="333">
        <v>3475</v>
      </c>
      <c r="F35" s="333">
        <v>3413</v>
      </c>
      <c r="G35" s="333">
        <v>3407</v>
      </c>
      <c r="H35" s="333">
        <v>3532</v>
      </c>
      <c r="I35" s="333">
        <v>3573</v>
      </c>
      <c r="J35" s="333">
        <v>3426</v>
      </c>
      <c r="K35" s="333">
        <v>3425</v>
      </c>
      <c r="L35" s="333">
        <v>3258</v>
      </c>
      <c r="M35" s="333">
        <v>3195</v>
      </c>
      <c r="N35" s="333">
        <v>3160</v>
      </c>
      <c r="O35" s="326">
        <v>3242</v>
      </c>
      <c r="P35" s="323">
        <v>2929</v>
      </c>
      <c r="Q35" s="333">
        <v>2740</v>
      </c>
      <c r="R35" s="333">
        <v>3133</v>
      </c>
      <c r="S35" s="333">
        <v>3082</v>
      </c>
      <c r="T35" s="333">
        <v>3532</v>
      </c>
      <c r="U35" s="333">
        <v>3261</v>
      </c>
      <c r="V35" s="333">
        <v>3263</v>
      </c>
      <c r="W35" s="333">
        <v>3419</v>
      </c>
      <c r="X35" s="333">
        <v>3488</v>
      </c>
      <c r="Y35" s="333">
        <v>3565</v>
      </c>
      <c r="Z35" s="333">
        <v>3429</v>
      </c>
      <c r="AA35" s="326">
        <v>3275</v>
      </c>
      <c r="AB35" s="323">
        <v>3091</v>
      </c>
      <c r="AC35" s="333">
        <v>2995</v>
      </c>
      <c r="AD35" s="333">
        <v>3039</v>
      </c>
      <c r="AE35" s="333">
        <v>3044</v>
      </c>
      <c r="AF35" s="333">
        <v>3110</v>
      </c>
      <c r="AG35" s="333">
        <v>3255</v>
      </c>
      <c r="AH35" s="333">
        <v>3387</v>
      </c>
      <c r="AI35" s="333">
        <v>3503</v>
      </c>
      <c r="AJ35" s="333">
        <v>3612</v>
      </c>
      <c r="AK35" s="333">
        <v>3656</v>
      </c>
      <c r="AL35" s="333">
        <v>3371</v>
      </c>
      <c r="AM35" s="326">
        <v>3369</v>
      </c>
      <c r="AN35" s="323">
        <v>3349</v>
      </c>
      <c r="AO35" s="333">
        <v>3125</v>
      </c>
      <c r="AP35" s="333">
        <v>3185</v>
      </c>
      <c r="AQ35" s="333">
        <v>3305</v>
      </c>
      <c r="AR35" s="333">
        <v>3439</v>
      </c>
      <c r="AS35" s="333">
        <v>3778</v>
      </c>
      <c r="AT35" s="333">
        <v>3824</v>
      </c>
      <c r="AU35" s="333">
        <v>3838</v>
      </c>
      <c r="AV35" s="333">
        <v>3961</v>
      </c>
      <c r="AW35" s="333">
        <v>4051</v>
      </c>
      <c r="AX35" s="333">
        <v>4116</v>
      </c>
      <c r="AY35" s="326">
        <v>4312</v>
      </c>
      <c r="AZ35" s="323">
        <v>4274</v>
      </c>
      <c r="BA35" s="333">
        <v>4254</v>
      </c>
      <c r="BB35" s="333">
        <v>4304</v>
      </c>
      <c r="BC35" s="333">
        <v>4184</v>
      </c>
      <c r="BD35" s="333">
        <v>4149</v>
      </c>
      <c r="BE35" s="333">
        <v>4297</v>
      </c>
      <c r="BF35" s="333">
        <v>4480</v>
      </c>
      <c r="BG35" s="333">
        <v>4415</v>
      </c>
      <c r="BH35" s="333">
        <v>4211</v>
      </c>
      <c r="BI35" s="333">
        <v>4032</v>
      </c>
      <c r="BJ35" s="333">
        <v>4097</v>
      </c>
      <c r="BK35" s="322">
        <v>4241</v>
      </c>
      <c r="BL35" s="323">
        <v>4271</v>
      </c>
      <c r="BM35" s="333">
        <v>4175</v>
      </c>
      <c r="BN35" s="333">
        <v>4350</v>
      </c>
      <c r="BO35" s="333">
        <v>4350</v>
      </c>
      <c r="BP35" s="333">
        <v>4249</v>
      </c>
      <c r="BQ35" s="333">
        <v>4281</v>
      </c>
      <c r="BR35" s="333">
        <v>4275</v>
      </c>
      <c r="BS35" s="333">
        <v>4360</v>
      </c>
      <c r="BT35" s="333">
        <v>4407</v>
      </c>
      <c r="BU35" s="333">
        <v>4502</v>
      </c>
      <c r="BV35" s="333">
        <v>4551</v>
      </c>
      <c r="BW35" s="322">
        <v>4583</v>
      </c>
      <c r="BX35" s="323">
        <v>4608</v>
      </c>
      <c r="BY35" s="333">
        <v>4606</v>
      </c>
      <c r="BZ35" s="333">
        <v>4497</v>
      </c>
      <c r="CA35" s="333">
        <v>4628</v>
      </c>
      <c r="CB35" s="333">
        <v>4620</v>
      </c>
      <c r="CC35" s="333">
        <v>4697</v>
      </c>
      <c r="CD35" s="333">
        <v>4814</v>
      </c>
      <c r="CE35" s="333">
        <v>4877</v>
      </c>
      <c r="CF35" s="333">
        <v>4811</v>
      </c>
      <c r="CG35" s="333">
        <v>4895</v>
      </c>
      <c r="CH35" s="333">
        <v>4950</v>
      </c>
      <c r="CI35" s="322">
        <v>4936</v>
      </c>
      <c r="CJ35" s="323">
        <v>4842</v>
      </c>
      <c r="CK35" s="333">
        <v>4778</v>
      </c>
      <c r="CL35" s="333">
        <v>4853</v>
      </c>
      <c r="CM35" s="333">
        <v>4925</v>
      </c>
      <c r="CN35" s="333">
        <v>4734</v>
      </c>
      <c r="CO35" s="333">
        <v>4748</v>
      </c>
      <c r="CP35" s="333">
        <v>4838</v>
      </c>
      <c r="CQ35" s="333">
        <v>5063</v>
      </c>
      <c r="CR35" s="333">
        <v>5155</v>
      </c>
      <c r="CS35" s="333">
        <v>5302</v>
      </c>
      <c r="CT35" s="333">
        <v>5438</v>
      </c>
      <c r="CU35" s="322">
        <v>5613</v>
      </c>
      <c r="CV35" s="323">
        <v>5601</v>
      </c>
      <c r="CW35" s="333">
        <v>5724</v>
      </c>
      <c r="CX35" s="333">
        <v>5777</v>
      </c>
      <c r="CY35" s="333">
        <v>5923</v>
      </c>
      <c r="CZ35" s="333">
        <v>6112</v>
      </c>
      <c r="DA35" s="333">
        <v>6161</v>
      </c>
      <c r="DB35" s="333">
        <v>6168</v>
      </c>
      <c r="DC35" s="333">
        <v>6179</v>
      </c>
      <c r="DD35" s="333">
        <v>5869</v>
      </c>
      <c r="DE35" s="333">
        <v>5890</v>
      </c>
      <c r="DF35" s="333">
        <v>5884</v>
      </c>
      <c r="DG35" s="322">
        <v>5977</v>
      </c>
      <c r="DH35" s="323">
        <v>5815</v>
      </c>
      <c r="DI35" s="333">
        <v>5848</v>
      </c>
      <c r="DJ35" s="333">
        <v>6128</v>
      </c>
      <c r="DK35" s="333">
        <v>6176</v>
      </c>
      <c r="DL35" s="333">
        <v>6146</v>
      </c>
      <c r="DM35" s="333">
        <v>6175</v>
      </c>
      <c r="DN35" s="333">
        <v>5566</v>
      </c>
      <c r="DO35" s="333">
        <v>5646</v>
      </c>
      <c r="DP35" s="333">
        <v>5754</v>
      </c>
      <c r="DQ35" s="322">
        <v>5739</v>
      </c>
      <c r="DR35" s="322">
        <v>5782</v>
      </c>
      <c r="DS35" s="326">
        <v>5789</v>
      </c>
      <c r="DT35" s="322">
        <v>5608</v>
      </c>
      <c r="DU35" s="322">
        <v>5579</v>
      </c>
      <c r="DV35" s="322">
        <v>5737</v>
      </c>
      <c r="DW35" s="322">
        <v>5649</v>
      </c>
      <c r="DX35" s="322">
        <v>5653</v>
      </c>
      <c r="DY35" s="322">
        <v>5750</v>
      </c>
      <c r="DZ35" s="322">
        <v>5737</v>
      </c>
      <c r="EA35" s="322">
        <v>5821</v>
      </c>
      <c r="EB35" s="322">
        <v>5843</v>
      </c>
      <c r="EC35" s="333"/>
      <c r="ED35" s="333"/>
      <c r="EE35" s="333"/>
      <c r="EF35" s="98">
        <v>106</v>
      </c>
      <c r="EG35" s="82">
        <v>1.8141365736779052</v>
      </c>
      <c r="EH35" s="98">
        <v>54</v>
      </c>
      <c r="EI35" s="82">
        <v>0.90346327589091513</v>
      </c>
      <c r="EN35" t="s">
        <v>488</v>
      </c>
      <c r="EO35" s="5">
        <v>3493876</v>
      </c>
      <c r="EP35" s="5">
        <v>3662702</v>
      </c>
      <c r="EQ35" s="5">
        <v>3715073</v>
      </c>
      <c r="ER35" s="5">
        <v>3833034</v>
      </c>
      <c r="ES35" s="403">
        <v>3842281</v>
      </c>
      <c r="ET35" s="403">
        <v>4159698</v>
      </c>
      <c r="EU35" s="403">
        <v>4223530</v>
      </c>
      <c r="EV35" s="696">
        <v>4095014</v>
      </c>
    </row>
    <row r="36" spans="1:152" ht="15" outlineLevel="2">
      <c r="A36" s="320">
        <v>670</v>
      </c>
      <c r="B36" s="320" t="s">
        <v>293</v>
      </c>
      <c r="C36" s="320" t="s">
        <v>342</v>
      </c>
      <c r="D36" s="323">
        <v>3419</v>
      </c>
      <c r="E36" s="333">
        <v>3678</v>
      </c>
      <c r="F36" s="333">
        <v>3754</v>
      </c>
      <c r="G36" s="333">
        <v>3715</v>
      </c>
      <c r="H36" s="333">
        <v>3819</v>
      </c>
      <c r="I36" s="333">
        <v>3922</v>
      </c>
      <c r="J36" s="333">
        <v>3848</v>
      </c>
      <c r="K36" s="333">
        <v>3756</v>
      </c>
      <c r="L36" s="333">
        <v>3561</v>
      </c>
      <c r="M36" s="333">
        <v>3611</v>
      </c>
      <c r="N36" s="333">
        <v>3685</v>
      </c>
      <c r="O36" s="326">
        <v>3689</v>
      </c>
      <c r="P36" s="323">
        <v>3150</v>
      </c>
      <c r="Q36" s="333">
        <v>3047</v>
      </c>
      <c r="R36" s="333">
        <v>3359</v>
      </c>
      <c r="S36" s="333">
        <v>3448</v>
      </c>
      <c r="T36" s="333">
        <v>3819</v>
      </c>
      <c r="U36" s="333">
        <v>3601</v>
      </c>
      <c r="V36" s="333">
        <v>3597</v>
      </c>
      <c r="W36" s="333">
        <v>3683</v>
      </c>
      <c r="X36" s="333">
        <v>3699</v>
      </c>
      <c r="Y36" s="333">
        <v>3804</v>
      </c>
      <c r="Z36" s="333">
        <v>3742</v>
      </c>
      <c r="AA36" s="326">
        <v>3680</v>
      </c>
      <c r="AB36" s="323">
        <v>3311</v>
      </c>
      <c r="AC36" s="333">
        <v>3273</v>
      </c>
      <c r="AD36" s="333">
        <v>3278</v>
      </c>
      <c r="AE36" s="333">
        <v>3381</v>
      </c>
      <c r="AF36" s="333">
        <v>3402</v>
      </c>
      <c r="AG36" s="333">
        <v>3527</v>
      </c>
      <c r="AH36" s="333">
        <v>3745</v>
      </c>
      <c r="AI36" s="333">
        <v>3787</v>
      </c>
      <c r="AJ36" s="333">
        <v>3854</v>
      </c>
      <c r="AK36" s="333">
        <v>3815</v>
      </c>
      <c r="AL36" s="333">
        <v>3620</v>
      </c>
      <c r="AM36" s="326">
        <v>3683</v>
      </c>
      <c r="AN36" s="323">
        <v>3571</v>
      </c>
      <c r="AO36" s="333">
        <v>3394</v>
      </c>
      <c r="AP36" s="333">
        <v>3464</v>
      </c>
      <c r="AQ36" s="333">
        <v>3590</v>
      </c>
      <c r="AR36" s="333">
        <v>3680</v>
      </c>
      <c r="AS36" s="333">
        <v>3797</v>
      </c>
      <c r="AT36" s="333">
        <v>3865</v>
      </c>
      <c r="AU36" s="333">
        <v>3888</v>
      </c>
      <c r="AV36" s="333">
        <v>3852</v>
      </c>
      <c r="AW36" s="333">
        <v>3867</v>
      </c>
      <c r="AX36" s="333">
        <v>3849</v>
      </c>
      <c r="AY36" s="326">
        <v>3839</v>
      </c>
      <c r="AZ36" s="323">
        <v>3674</v>
      </c>
      <c r="BA36" s="333">
        <v>3671</v>
      </c>
      <c r="BB36" s="333">
        <v>3692</v>
      </c>
      <c r="BC36" s="333">
        <v>3552</v>
      </c>
      <c r="BD36" s="333">
        <v>3558</v>
      </c>
      <c r="BE36" s="333">
        <v>3638</v>
      </c>
      <c r="BF36" s="333">
        <v>3602</v>
      </c>
      <c r="BG36" s="333">
        <v>3754</v>
      </c>
      <c r="BH36" s="333">
        <v>3554</v>
      </c>
      <c r="BI36" s="333">
        <v>3470</v>
      </c>
      <c r="BJ36" s="333">
        <v>3368</v>
      </c>
      <c r="BK36" s="322">
        <v>3368</v>
      </c>
      <c r="BL36" s="323">
        <v>3247</v>
      </c>
      <c r="BM36" s="333">
        <v>3262</v>
      </c>
      <c r="BN36" s="333">
        <v>3264</v>
      </c>
      <c r="BO36" s="333">
        <v>3263</v>
      </c>
      <c r="BP36" s="333">
        <v>3202</v>
      </c>
      <c r="BQ36" s="333">
        <v>3241</v>
      </c>
      <c r="BR36" s="333">
        <v>3200</v>
      </c>
      <c r="BS36" s="333">
        <v>3288</v>
      </c>
      <c r="BT36" s="333">
        <v>3328</v>
      </c>
      <c r="BU36" s="333">
        <v>3304</v>
      </c>
      <c r="BV36" s="333">
        <v>3313</v>
      </c>
      <c r="BW36" s="322">
        <v>3257</v>
      </c>
      <c r="BX36" s="323">
        <v>3050</v>
      </c>
      <c r="BY36" s="333">
        <v>2994</v>
      </c>
      <c r="BZ36" s="333">
        <v>3083</v>
      </c>
      <c r="CA36" s="333">
        <v>3102</v>
      </c>
      <c r="CB36" s="333">
        <v>3185</v>
      </c>
      <c r="CC36" s="333">
        <v>3212</v>
      </c>
      <c r="CD36" s="333">
        <v>3262</v>
      </c>
      <c r="CE36" s="333">
        <v>3318</v>
      </c>
      <c r="CF36" s="333">
        <v>3279</v>
      </c>
      <c r="CG36" s="333">
        <v>3329</v>
      </c>
      <c r="CH36" s="333">
        <v>3407</v>
      </c>
      <c r="CI36" s="322">
        <v>3389</v>
      </c>
      <c r="CJ36" s="323">
        <v>3277</v>
      </c>
      <c r="CK36" s="333">
        <v>3250</v>
      </c>
      <c r="CL36" s="333">
        <v>3333</v>
      </c>
      <c r="CM36" s="333">
        <v>3286</v>
      </c>
      <c r="CN36" s="333">
        <v>3212</v>
      </c>
      <c r="CO36" s="333">
        <v>3265</v>
      </c>
      <c r="CP36" s="333">
        <v>3261</v>
      </c>
      <c r="CQ36" s="333">
        <v>3369</v>
      </c>
      <c r="CR36" s="333">
        <v>3351</v>
      </c>
      <c r="CS36" s="333">
        <v>3366</v>
      </c>
      <c r="CT36" s="333">
        <v>3415</v>
      </c>
      <c r="CU36" s="322">
        <v>3402</v>
      </c>
      <c r="CV36" s="323">
        <v>3308</v>
      </c>
      <c r="CW36" s="333">
        <v>3376</v>
      </c>
      <c r="CX36" s="333">
        <v>3452</v>
      </c>
      <c r="CY36" s="333">
        <v>3526</v>
      </c>
      <c r="CZ36" s="333">
        <v>3597</v>
      </c>
      <c r="DA36" s="333">
        <v>3610</v>
      </c>
      <c r="DB36" s="333">
        <v>3618</v>
      </c>
      <c r="DC36" s="333">
        <v>3680</v>
      </c>
      <c r="DD36" s="333">
        <v>3723</v>
      </c>
      <c r="DE36" s="333">
        <v>3714</v>
      </c>
      <c r="DF36" s="333">
        <v>3677</v>
      </c>
      <c r="DG36" s="322">
        <v>3703</v>
      </c>
      <c r="DH36" s="323">
        <v>3603</v>
      </c>
      <c r="DI36" s="333">
        <v>3653</v>
      </c>
      <c r="DJ36" s="333">
        <v>3733</v>
      </c>
      <c r="DK36" s="333">
        <v>3779</v>
      </c>
      <c r="DL36" s="333">
        <v>3748</v>
      </c>
      <c r="DM36" s="333">
        <v>3784</v>
      </c>
      <c r="DN36" s="333">
        <v>3469</v>
      </c>
      <c r="DO36" s="333">
        <v>3494</v>
      </c>
      <c r="DP36" s="333">
        <v>3493</v>
      </c>
      <c r="DQ36" s="322">
        <v>3478</v>
      </c>
      <c r="DR36" s="322">
        <v>3482</v>
      </c>
      <c r="DS36" s="326">
        <v>3393</v>
      </c>
      <c r="DT36" s="322">
        <v>3276</v>
      </c>
      <c r="DU36" s="322">
        <v>3304</v>
      </c>
      <c r="DV36" s="322">
        <v>3375</v>
      </c>
      <c r="DW36" s="322">
        <v>3397</v>
      </c>
      <c r="DX36" s="322">
        <v>3467</v>
      </c>
      <c r="DY36" s="322">
        <v>3526</v>
      </c>
      <c r="DZ36" s="322">
        <v>3515</v>
      </c>
      <c r="EA36" s="322">
        <v>3518</v>
      </c>
      <c r="EB36" s="322">
        <v>3499</v>
      </c>
      <c r="EC36" s="333"/>
      <c r="ED36" s="333"/>
      <c r="EE36" s="333"/>
      <c r="EF36" s="98">
        <v>-16</v>
      </c>
      <c r="EG36" s="82">
        <v>-0.45727350671620465</v>
      </c>
      <c r="EH36" s="98">
        <v>106</v>
      </c>
      <c r="EI36" s="82">
        <v>2.862543883337834</v>
      </c>
      <c r="EN36" t="s">
        <v>489</v>
      </c>
      <c r="EO36" s="5">
        <v>3515674</v>
      </c>
      <c r="EP36" s="5">
        <v>3629909</v>
      </c>
      <c r="EQ36" s="5">
        <v>3717425</v>
      </c>
      <c r="ER36" s="5">
        <v>3860678</v>
      </c>
      <c r="ES36" s="403">
        <v>3782032</v>
      </c>
      <c r="ET36" s="403">
        <v>4186403</v>
      </c>
      <c r="EU36" s="403">
        <v>4225101</v>
      </c>
      <c r="EV36" s="696">
        <v>4096061</v>
      </c>
    </row>
    <row r="37" spans="1:152" ht="15" outlineLevel="2">
      <c r="A37" s="320">
        <v>690</v>
      </c>
      <c r="B37" s="320" t="s">
        <v>293</v>
      </c>
      <c r="C37" s="320" t="s">
        <v>343</v>
      </c>
      <c r="D37" s="323">
        <v>1277</v>
      </c>
      <c r="E37" s="333">
        <v>1310</v>
      </c>
      <c r="F37" s="333">
        <v>1295</v>
      </c>
      <c r="G37" s="333">
        <v>1315</v>
      </c>
      <c r="H37" s="333">
        <v>1280</v>
      </c>
      <c r="I37" s="333">
        <v>1311</v>
      </c>
      <c r="J37" s="333">
        <v>1310</v>
      </c>
      <c r="K37" s="333">
        <v>1268</v>
      </c>
      <c r="L37" s="333">
        <v>1256</v>
      </c>
      <c r="M37" s="333">
        <v>1260</v>
      </c>
      <c r="N37" s="333">
        <v>1294</v>
      </c>
      <c r="O37" s="326">
        <v>1268</v>
      </c>
      <c r="P37" s="323">
        <v>1240</v>
      </c>
      <c r="Q37" s="333">
        <v>1197</v>
      </c>
      <c r="R37" s="333">
        <v>1215</v>
      </c>
      <c r="S37" s="333">
        <v>1218</v>
      </c>
      <c r="T37" s="333">
        <v>1280</v>
      </c>
      <c r="U37" s="333">
        <v>1282</v>
      </c>
      <c r="V37" s="333">
        <v>1284</v>
      </c>
      <c r="W37" s="333">
        <v>1314</v>
      </c>
      <c r="X37" s="333">
        <v>1324</v>
      </c>
      <c r="Y37" s="333">
        <v>1338</v>
      </c>
      <c r="Z37" s="333">
        <v>1323</v>
      </c>
      <c r="AA37" s="326">
        <v>1288</v>
      </c>
      <c r="AB37" s="323">
        <v>1264</v>
      </c>
      <c r="AC37" s="333">
        <v>1241</v>
      </c>
      <c r="AD37" s="333">
        <v>1242</v>
      </c>
      <c r="AE37" s="333">
        <v>1249</v>
      </c>
      <c r="AF37" s="333">
        <v>1216</v>
      </c>
      <c r="AG37" s="333">
        <v>1230</v>
      </c>
      <c r="AH37" s="333">
        <v>1322</v>
      </c>
      <c r="AI37" s="333">
        <v>1358</v>
      </c>
      <c r="AJ37" s="333">
        <v>1372</v>
      </c>
      <c r="AK37" s="333">
        <v>1353</v>
      </c>
      <c r="AL37" s="333">
        <v>1290</v>
      </c>
      <c r="AM37" s="326">
        <v>1320</v>
      </c>
      <c r="AN37" s="323">
        <v>1329</v>
      </c>
      <c r="AO37" s="333">
        <v>1209</v>
      </c>
      <c r="AP37" s="333">
        <v>1204</v>
      </c>
      <c r="AQ37" s="333">
        <v>1241</v>
      </c>
      <c r="AR37" s="333">
        <v>1255</v>
      </c>
      <c r="AS37" s="333">
        <v>1272</v>
      </c>
      <c r="AT37" s="333">
        <v>1320</v>
      </c>
      <c r="AU37" s="333">
        <v>1315</v>
      </c>
      <c r="AV37" s="333">
        <v>1283</v>
      </c>
      <c r="AW37" s="333">
        <v>1275</v>
      </c>
      <c r="AX37" s="333">
        <v>1249</v>
      </c>
      <c r="AY37" s="326">
        <v>1235</v>
      </c>
      <c r="AZ37" s="323">
        <v>1189</v>
      </c>
      <c r="BA37" s="333">
        <v>1186</v>
      </c>
      <c r="BB37" s="333">
        <v>1175</v>
      </c>
      <c r="BC37" s="333">
        <v>1152</v>
      </c>
      <c r="BD37" s="333">
        <v>1173</v>
      </c>
      <c r="BE37" s="333">
        <v>1241</v>
      </c>
      <c r="BF37" s="333">
        <v>1241</v>
      </c>
      <c r="BG37" s="333">
        <v>1238</v>
      </c>
      <c r="BH37" s="333">
        <v>1266</v>
      </c>
      <c r="BI37" s="333">
        <v>1252</v>
      </c>
      <c r="BJ37" s="333">
        <v>1226</v>
      </c>
      <c r="BK37" s="322">
        <v>1240</v>
      </c>
      <c r="BL37" s="323">
        <v>1216</v>
      </c>
      <c r="BM37" s="333">
        <v>1224</v>
      </c>
      <c r="BN37" s="333">
        <v>1227</v>
      </c>
      <c r="BO37" s="333">
        <v>1257</v>
      </c>
      <c r="BP37" s="333">
        <v>1298</v>
      </c>
      <c r="BQ37" s="333">
        <v>1336</v>
      </c>
      <c r="BR37" s="333">
        <v>1339</v>
      </c>
      <c r="BS37" s="333">
        <v>1355</v>
      </c>
      <c r="BT37" s="333">
        <v>1357</v>
      </c>
      <c r="BU37" s="333">
        <v>1398</v>
      </c>
      <c r="BV37" s="333">
        <v>1398</v>
      </c>
      <c r="BW37" s="322">
        <v>1390</v>
      </c>
      <c r="BX37" s="323">
        <v>1353</v>
      </c>
      <c r="BY37" s="333">
        <v>1375</v>
      </c>
      <c r="BZ37" s="333">
        <v>1399</v>
      </c>
      <c r="CA37" s="333">
        <v>1420</v>
      </c>
      <c r="CB37" s="333">
        <v>1415</v>
      </c>
      <c r="CC37" s="333">
        <v>1447</v>
      </c>
      <c r="CD37" s="333">
        <v>1473</v>
      </c>
      <c r="CE37" s="333">
        <v>1497</v>
      </c>
      <c r="CF37" s="333">
        <v>1449</v>
      </c>
      <c r="CG37" s="333">
        <v>1464</v>
      </c>
      <c r="CH37" s="333">
        <v>1475</v>
      </c>
      <c r="CI37" s="322">
        <v>1483</v>
      </c>
      <c r="CJ37" s="323">
        <v>1433</v>
      </c>
      <c r="CK37" s="333">
        <v>1397</v>
      </c>
      <c r="CL37" s="333">
        <v>1399</v>
      </c>
      <c r="CM37" s="333">
        <v>1401</v>
      </c>
      <c r="CN37" s="333">
        <v>1422</v>
      </c>
      <c r="CO37" s="333">
        <v>1423</v>
      </c>
      <c r="CP37" s="333">
        <v>1420</v>
      </c>
      <c r="CQ37" s="333">
        <v>1449</v>
      </c>
      <c r="CR37" s="333">
        <v>1453</v>
      </c>
      <c r="CS37" s="333">
        <v>1476</v>
      </c>
      <c r="CT37" s="333">
        <v>1534</v>
      </c>
      <c r="CU37" s="322">
        <v>1540</v>
      </c>
      <c r="CV37" s="323">
        <v>1501</v>
      </c>
      <c r="CW37" s="333">
        <v>1536</v>
      </c>
      <c r="CX37" s="333">
        <v>1529</v>
      </c>
      <c r="CY37" s="333">
        <v>1543</v>
      </c>
      <c r="CZ37" s="333">
        <v>1546</v>
      </c>
      <c r="DA37" s="333">
        <v>1539</v>
      </c>
      <c r="DB37" s="333">
        <v>1506</v>
      </c>
      <c r="DC37" s="333">
        <v>1526</v>
      </c>
      <c r="DD37" s="333">
        <v>1564</v>
      </c>
      <c r="DE37" s="333">
        <v>1573</v>
      </c>
      <c r="DF37" s="333">
        <v>1567</v>
      </c>
      <c r="DG37" s="322">
        <v>1568</v>
      </c>
      <c r="DH37" s="323">
        <v>1556</v>
      </c>
      <c r="DI37" s="333">
        <v>1573</v>
      </c>
      <c r="DJ37" s="333">
        <v>1584</v>
      </c>
      <c r="DK37" s="333">
        <v>1586</v>
      </c>
      <c r="DL37" s="333">
        <v>1583</v>
      </c>
      <c r="DM37" s="333">
        <v>1582</v>
      </c>
      <c r="DN37" s="333">
        <v>1467</v>
      </c>
      <c r="DO37" s="333">
        <v>1467</v>
      </c>
      <c r="DP37" s="333">
        <v>1473</v>
      </c>
      <c r="DQ37" s="322">
        <v>1484</v>
      </c>
      <c r="DR37" s="322">
        <v>1473</v>
      </c>
      <c r="DS37" s="326">
        <v>1474</v>
      </c>
      <c r="DT37" s="322">
        <v>1446</v>
      </c>
      <c r="DU37" s="322">
        <v>1501</v>
      </c>
      <c r="DV37" s="322">
        <v>1546</v>
      </c>
      <c r="DW37" s="322">
        <v>1563</v>
      </c>
      <c r="DX37" s="322">
        <v>1612</v>
      </c>
      <c r="DY37" s="322">
        <v>1635</v>
      </c>
      <c r="DZ37" s="322">
        <v>1621</v>
      </c>
      <c r="EA37" s="322">
        <v>1607</v>
      </c>
      <c r="EB37" s="322">
        <v>1577</v>
      </c>
      <c r="EC37" s="333"/>
      <c r="ED37" s="333"/>
      <c r="EE37" s="333"/>
      <c r="EF37" s="98">
        <v>-44</v>
      </c>
      <c r="EG37" s="82">
        <v>-2.7901077996195305</v>
      </c>
      <c r="EH37" s="98">
        <v>103</v>
      </c>
      <c r="EI37" s="82">
        <v>6.5688775510204076</v>
      </c>
      <c r="EN37" t="s">
        <v>490</v>
      </c>
      <c r="EO37" s="5">
        <v>3581857</v>
      </c>
      <c r="EP37" s="5">
        <v>3644036</v>
      </c>
      <c r="EQ37" s="5">
        <v>3726523</v>
      </c>
      <c r="ER37" s="5">
        <v>3871697</v>
      </c>
      <c r="ES37" s="403">
        <v>3774886</v>
      </c>
      <c r="ET37" s="403">
        <v>4209834</v>
      </c>
      <c r="EU37" s="403">
        <v>4240970</v>
      </c>
      <c r="EV37" s="696">
        <v>4097124</v>
      </c>
    </row>
    <row r="38" spans="1:152" ht="15" outlineLevel="2">
      <c r="A38" s="320">
        <v>736</v>
      </c>
      <c r="B38" s="320" t="s">
        <v>293</v>
      </c>
      <c r="C38" s="320" t="s">
        <v>344</v>
      </c>
      <c r="D38" s="323">
        <v>16319</v>
      </c>
      <c r="E38" s="333">
        <v>15976</v>
      </c>
      <c r="F38" s="333">
        <v>15521</v>
      </c>
      <c r="G38" s="333">
        <v>15485</v>
      </c>
      <c r="H38" s="333">
        <v>15564</v>
      </c>
      <c r="I38" s="333">
        <v>15775</v>
      </c>
      <c r="J38" s="333">
        <v>15035</v>
      </c>
      <c r="K38" s="333">
        <v>15045</v>
      </c>
      <c r="L38" s="333">
        <v>14490</v>
      </c>
      <c r="M38" s="333">
        <v>14256</v>
      </c>
      <c r="N38" s="333">
        <v>14096</v>
      </c>
      <c r="O38" s="326">
        <v>13940</v>
      </c>
      <c r="P38" s="323">
        <v>12777</v>
      </c>
      <c r="Q38" s="333">
        <v>12579</v>
      </c>
      <c r="R38" s="333">
        <v>12012</v>
      </c>
      <c r="S38" s="333">
        <v>12056</v>
      </c>
      <c r="T38" s="333">
        <v>15564</v>
      </c>
      <c r="U38" s="333">
        <v>12678</v>
      </c>
      <c r="V38" s="333">
        <v>12690</v>
      </c>
      <c r="W38" s="333">
        <v>13340</v>
      </c>
      <c r="X38" s="333">
        <v>13806</v>
      </c>
      <c r="Y38" s="333">
        <v>14122</v>
      </c>
      <c r="Z38" s="333">
        <v>13755</v>
      </c>
      <c r="AA38" s="326">
        <v>13605</v>
      </c>
      <c r="AB38" s="323">
        <v>13068</v>
      </c>
      <c r="AC38" s="333">
        <v>12866</v>
      </c>
      <c r="AD38" s="333">
        <v>12698</v>
      </c>
      <c r="AE38" s="333">
        <v>12736</v>
      </c>
      <c r="AF38" s="333">
        <v>12576</v>
      </c>
      <c r="AG38" s="333">
        <v>12923</v>
      </c>
      <c r="AH38" s="333">
        <v>13178</v>
      </c>
      <c r="AI38" s="333">
        <v>13471</v>
      </c>
      <c r="AJ38" s="333">
        <v>13653</v>
      </c>
      <c r="AK38" s="333">
        <v>13673</v>
      </c>
      <c r="AL38" s="333">
        <v>13015</v>
      </c>
      <c r="AM38" s="326">
        <v>13132</v>
      </c>
      <c r="AN38" s="323">
        <v>13052</v>
      </c>
      <c r="AO38" s="333">
        <v>12594</v>
      </c>
      <c r="AP38" s="333">
        <v>12760</v>
      </c>
      <c r="AQ38" s="333">
        <v>13212</v>
      </c>
      <c r="AR38" s="333">
        <v>13370</v>
      </c>
      <c r="AS38" s="333">
        <v>14405</v>
      </c>
      <c r="AT38" s="333">
        <v>14512</v>
      </c>
      <c r="AU38" s="333">
        <v>14631</v>
      </c>
      <c r="AV38" s="333">
        <v>14857</v>
      </c>
      <c r="AW38" s="333">
        <v>14909</v>
      </c>
      <c r="AX38" s="333">
        <v>14988</v>
      </c>
      <c r="AY38" s="326">
        <v>15360</v>
      </c>
      <c r="AZ38" s="323">
        <v>15332</v>
      </c>
      <c r="BA38" s="333">
        <v>15301</v>
      </c>
      <c r="BB38" s="333">
        <v>15275</v>
      </c>
      <c r="BC38" s="333">
        <v>14642</v>
      </c>
      <c r="BD38" s="333">
        <v>14737</v>
      </c>
      <c r="BE38" s="333">
        <v>14823</v>
      </c>
      <c r="BF38" s="333">
        <v>15371</v>
      </c>
      <c r="BG38" s="333">
        <v>15319</v>
      </c>
      <c r="BH38" s="333">
        <v>14241</v>
      </c>
      <c r="BI38" s="333">
        <v>14076</v>
      </c>
      <c r="BJ38" s="333">
        <v>14063</v>
      </c>
      <c r="BK38" s="322">
        <v>14288</v>
      </c>
      <c r="BL38" s="323">
        <v>14232</v>
      </c>
      <c r="BM38" s="333">
        <v>14017</v>
      </c>
      <c r="BN38" s="333">
        <v>14215</v>
      </c>
      <c r="BO38" s="333">
        <v>14277</v>
      </c>
      <c r="BP38" s="333">
        <v>13797</v>
      </c>
      <c r="BQ38" s="333">
        <v>13781</v>
      </c>
      <c r="BR38" s="333">
        <v>13717</v>
      </c>
      <c r="BS38" s="333">
        <v>13897</v>
      </c>
      <c r="BT38" s="333">
        <v>13992</v>
      </c>
      <c r="BU38" s="333">
        <v>13993</v>
      </c>
      <c r="BV38" s="333">
        <v>13918</v>
      </c>
      <c r="BW38" s="322">
        <v>13818</v>
      </c>
      <c r="BX38" s="323">
        <v>13742</v>
      </c>
      <c r="BY38" s="333">
        <v>13724</v>
      </c>
      <c r="BZ38" s="333">
        <v>13744</v>
      </c>
      <c r="CA38" s="333">
        <v>13759</v>
      </c>
      <c r="CB38" s="333">
        <v>13705</v>
      </c>
      <c r="CC38" s="333">
        <v>13782</v>
      </c>
      <c r="CD38" s="333">
        <v>13901</v>
      </c>
      <c r="CE38" s="333">
        <v>13934</v>
      </c>
      <c r="CF38" s="333">
        <v>13861</v>
      </c>
      <c r="CG38" s="333">
        <v>14032</v>
      </c>
      <c r="CH38" s="333">
        <v>14102</v>
      </c>
      <c r="CI38" s="322">
        <v>14099</v>
      </c>
      <c r="CJ38" s="323">
        <v>13668</v>
      </c>
      <c r="CK38" s="333">
        <v>13412</v>
      </c>
      <c r="CL38" s="333">
        <v>13437</v>
      </c>
      <c r="CM38" s="333">
        <v>13318</v>
      </c>
      <c r="CN38" s="333">
        <v>13055</v>
      </c>
      <c r="CO38" s="333">
        <v>13081</v>
      </c>
      <c r="CP38" s="333">
        <v>13239</v>
      </c>
      <c r="CQ38" s="333">
        <v>13716</v>
      </c>
      <c r="CR38" s="333">
        <v>13855</v>
      </c>
      <c r="CS38" s="333">
        <v>14061</v>
      </c>
      <c r="CT38" s="333">
        <v>14380</v>
      </c>
      <c r="CU38" s="322">
        <v>14619</v>
      </c>
      <c r="CV38" s="323">
        <v>14526</v>
      </c>
      <c r="CW38" s="333">
        <v>14683</v>
      </c>
      <c r="CX38" s="333">
        <v>14885</v>
      </c>
      <c r="CY38" s="333">
        <v>14925</v>
      </c>
      <c r="CZ38" s="333">
        <v>15095</v>
      </c>
      <c r="DA38" s="333">
        <v>15090</v>
      </c>
      <c r="DB38" s="333">
        <v>14998</v>
      </c>
      <c r="DC38" s="333">
        <v>15103</v>
      </c>
      <c r="DD38" s="333">
        <v>14830</v>
      </c>
      <c r="DE38" s="333">
        <v>14935</v>
      </c>
      <c r="DF38" s="333">
        <v>15050</v>
      </c>
      <c r="DG38" s="322">
        <v>15196</v>
      </c>
      <c r="DH38" s="323">
        <v>15006</v>
      </c>
      <c r="DI38" s="333">
        <v>15149</v>
      </c>
      <c r="DJ38" s="333">
        <v>15591</v>
      </c>
      <c r="DK38" s="333">
        <v>15735</v>
      </c>
      <c r="DL38" s="333">
        <v>15519</v>
      </c>
      <c r="DM38" s="333">
        <v>15578</v>
      </c>
      <c r="DN38" s="333">
        <v>14153</v>
      </c>
      <c r="DO38" s="333">
        <v>14239</v>
      </c>
      <c r="DP38" s="333">
        <v>14448</v>
      </c>
      <c r="DQ38" s="322">
        <v>14420</v>
      </c>
      <c r="DR38" s="322">
        <v>14536</v>
      </c>
      <c r="DS38" s="326">
        <v>14473</v>
      </c>
      <c r="DT38" s="322">
        <v>14234</v>
      </c>
      <c r="DU38" s="322">
        <v>13988</v>
      </c>
      <c r="DV38" s="322">
        <v>14298</v>
      </c>
      <c r="DW38" s="322">
        <v>14151</v>
      </c>
      <c r="DX38" s="322">
        <v>14244</v>
      </c>
      <c r="DY38" s="322">
        <v>14443</v>
      </c>
      <c r="DZ38" s="322">
        <v>14461</v>
      </c>
      <c r="EA38" s="322">
        <v>14712</v>
      </c>
      <c r="EB38" s="322">
        <v>14518</v>
      </c>
      <c r="EC38" s="333"/>
      <c r="ED38" s="333"/>
      <c r="EE38" s="333"/>
      <c r="EF38" s="98">
        <v>57</v>
      </c>
      <c r="EG38" s="82">
        <v>0.39261606281857003</v>
      </c>
      <c r="EH38" s="98">
        <v>45</v>
      </c>
      <c r="EI38" s="82">
        <v>0.29613056067386156</v>
      </c>
      <c r="EN38" t="s">
        <v>491</v>
      </c>
      <c r="EO38" s="5">
        <v>3605662</v>
      </c>
      <c r="EP38" s="5">
        <v>3654357</v>
      </c>
      <c r="EQ38" s="5">
        <v>3725821</v>
      </c>
      <c r="ER38" s="5">
        <v>3888740</v>
      </c>
      <c r="ES38" s="403">
        <v>3827999</v>
      </c>
      <c r="ET38" s="403">
        <v>4227270</v>
      </c>
      <c r="EU38" s="403">
        <v>4029918</v>
      </c>
      <c r="EV38" s="696">
        <v>4090831</v>
      </c>
    </row>
    <row r="39" spans="1:152" ht="15" outlineLevel="2">
      <c r="A39" s="320">
        <v>858</v>
      </c>
      <c r="B39" s="320" t="s">
        <v>293</v>
      </c>
      <c r="C39" s="320" t="s">
        <v>345</v>
      </c>
      <c r="D39" s="323">
        <v>1642</v>
      </c>
      <c r="E39" s="333">
        <v>1762</v>
      </c>
      <c r="F39" s="333">
        <v>1797</v>
      </c>
      <c r="G39" s="333">
        <v>1828</v>
      </c>
      <c r="H39" s="333">
        <v>1850</v>
      </c>
      <c r="I39" s="333">
        <v>1836</v>
      </c>
      <c r="J39" s="333">
        <v>1817</v>
      </c>
      <c r="K39" s="333">
        <v>1811</v>
      </c>
      <c r="L39" s="333">
        <v>1789</v>
      </c>
      <c r="M39" s="333">
        <v>1847</v>
      </c>
      <c r="N39" s="333">
        <v>1877</v>
      </c>
      <c r="O39" s="326">
        <v>1821</v>
      </c>
      <c r="P39" s="323">
        <v>1647</v>
      </c>
      <c r="Q39" s="333">
        <v>1685</v>
      </c>
      <c r="R39" s="333">
        <v>1737</v>
      </c>
      <c r="S39" s="333">
        <v>1747</v>
      </c>
      <c r="T39" s="333">
        <v>1850</v>
      </c>
      <c r="U39" s="333">
        <v>1821</v>
      </c>
      <c r="V39" s="333">
        <v>1828</v>
      </c>
      <c r="W39" s="333">
        <v>1924</v>
      </c>
      <c r="X39" s="333">
        <v>1922</v>
      </c>
      <c r="Y39" s="333">
        <v>1993</v>
      </c>
      <c r="Z39" s="333">
        <v>1952</v>
      </c>
      <c r="AA39" s="326">
        <v>1854</v>
      </c>
      <c r="AB39" s="323">
        <v>1691</v>
      </c>
      <c r="AC39" s="333">
        <v>1646</v>
      </c>
      <c r="AD39" s="333">
        <v>1734</v>
      </c>
      <c r="AE39" s="333">
        <v>1762</v>
      </c>
      <c r="AF39" s="333">
        <v>1773</v>
      </c>
      <c r="AG39" s="333">
        <v>1823</v>
      </c>
      <c r="AH39" s="333">
        <v>1963</v>
      </c>
      <c r="AI39" s="333">
        <v>2064</v>
      </c>
      <c r="AJ39" s="333">
        <v>2173</v>
      </c>
      <c r="AK39" s="333">
        <v>2191</v>
      </c>
      <c r="AL39" s="333">
        <v>2172</v>
      </c>
      <c r="AM39" s="326">
        <v>2215</v>
      </c>
      <c r="AN39" s="323">
        <v>2107</v>
      </c>
      <c r="AO39" s="333">
        <v>1932</v>
      </c>
      <c r="AP39" s="333">
        <v>2044</v>
      </c>
      <c r="AQ39" s="333">
        <v>2095</v>
      </c>
      <c r="AR39" s="333">
        <v>2086</v>
      </c>
      <c r="AS39" s="333">
        <v>2247</v>
      </c>
      <c r="AT39" s="333">
        <v>2285</v>
      </c>
      <c r="AU39" s="333">
        <v>2280</v>
      </c>
      <c r="AV39" s="333">
        <v>2263</v>
      </c>
      <c r="AW39" s="333">
        <v>2277</v>
      </c>
      <c r="AX39" s="333">
        <v>2248</v>
      </c>
      <c r="AY39" s="326">
        <v>2209</v>
      </c>
      <c r="AZ39" s="323">
        <v>2088</v>
      </c>
      <c r="BA39" s="333">
        <v>2051</v>
      </c>
      <c r="BB39" s="333">
        <v>2051</v>
      </c>
      <c r="BC39" s="333">
        <v>1953</v>
      </c>
      <c r="BD39" s="333">
        <v>1943</v>
      </c>
      <c r="BE39" s="333">
        <v>1921</v>
      </c>
      <c r="BF39" s="333">
        <v>1958</v>
      </c>
      <c r="BG39" s="333">
        <v>2065</v>
      </c>
      <c r="BH39" s="333">
        <v>1925</v>
      </c>
      <c r="BI39" s="333">
        <v>1894</v>
      </c>
      <c r="BJ39" s="333">
        <v>1912</v>
      </c>
      <c r="BK39" s="322">
        <v>1976</v>
      </c>
      <c r="BL39" s="323">
        <v>1985</v>
      </c>
      <c r="BM39" s="333">
        <v>1997</v>
      </c>
      <c r="BN39" s="333">
        <v>2095</v>
      </c>
      <c r="BO39" s="333">
        <v>2143</v>
      </c>
      <c r="BP39" s="333">
        <v>2225</v>
      </c>
      <c r="BQ39" s="333">
        <v>2348</v>
      </c>
      <c r="BR39" s="333">
        <v>2393</v>
      </c>
      <c r="BS39" s="333">
        <v>2475</v>
      </c>
      <c r="BT39" s="333">
        <v>2545</v>
      </c>
      <c r="BU39" s="333">
        <v>2568</v>
      </c>
      <c r="BV39" s="333">
        <v>2606</v>
      </c>
      <c r="BW39" s="322">
        <v>2558</v>
      </c>
      <c r="BX39" s="323">
        <v>2332</v>
      </c>
      <c r="BY39" s="333">
        <v>2271</v>
      </c>
      <c r="BZ39" s="333">
        <v>2393</v>
      </c>
      <c r="CA39" s="333">
        <v>2401</v>
      </c>
      <c r="CB39" s="333">
        <v>2407</v>
      </c>
      <c r="CC39" s="333">
        <v>2355</v>
      </c>
      <c r="CD39" s="333">
        <v>2256</v>
      </c>
      <c r="CE39" s="333">
        <v>2299</v>
      </c>
      <c r="CF39" s="333">
        <v>2199</v>
      </c>
      <c r="CG39" s="333">
        <v>2236</v>
      </c>
      <c r="CH39" s="333">
        <v>2235</v>
      </c>
      <c r="CI39" s="322">
        <v>2217</v>
      </c>
      <c r="CJ39" s="323">
        <v>2109</v>
      </c>
      <c r="CK39" s="333">
        <v>1956</v>
      </c>
      <c r="CL39" s="333">
        <v>1958</v>
      </c>
      <c r="CM39" s="333">
        <v>1969</v>
      </c>
      <c r="CN39" s="333">
        <v>1958</v>
      </c>
      <c r="CO39" s="333">
        <v>1978</v>
      </c>
      <c r="CP39" s="333">
        <v>1957</v>
      </c>
      <c r="CQ39" s="333">
        <v>2069</v>
      </c>
      <c r="CR39" s="333">
        <v>2083</v>
      </c>
      <c r="CS39" s="333">
        <v>2089</v>
      </c>
      <c r="CT39" s="333">
        <v>2145</v>
      </c>
      <c r="CU39" s="322">
        <v>2161</v>
      </c>
      <c r="CV39" s="323">
        <v>2136</v>
      </c>
      <c r="CW39" s="333">
        <v>2195</v>
      </c>
      <c r="CX39" s="333">
        <v>2298</v>
      </c>
      <c r="CY39" s="333">
        <v>2379</v>
      </c>
      <c r="CZ39" s="333">
        <v>2418</v>
      </c>
      <c r="DA39" s="333">
        <v>2459</v>
      </c>
      <c r="DB39" s="333">
        <v>2498</v>
      </c>
      <c r="DC39" s="333">
        <v>2568</v>
      </c>
      <c r="DD39" s="333">
        <v>2565</v>
      </c>
      <c r="DE39" s="333">
        <v>2577</v>
      </c>
      <c r="DF39" s="333">
        <v>2532</v>
      </c>
      <c r="DG39" s="322">
        <v>2547</v>
      </c>
      <c r="DH39" s="323">
        <v>2497</v>
      </c>
      <c r="DI39" s="333">
        <v>2563</v>
      </c>
      <c r="DJ39" s="333">
        <v>2654</v>
      </c>
      <c r="DK39" s="333">
        <v>2704</v>
      </c>
      <c r="DL39" s="333">
        <v>2687</v>
      </c>
      <c r="DM39" s="333">
        <v>2675</v>
      </c>
      <c r="DN39" s="333">
        <v>2478</v>
      </c>
      <c r="DO39" s="333">
        <v>2501</v>
      </c>
      <c r="DP39" s="333">
        <v>2582</v>
      </c>
      <c r="DQ39" s="322">
        <v>2594</v>
      </c>
      <c r="DR39" s="322">
        <v>2648</v>
      </c>
      <c r="DS39" s="326">
        <v>2557</v>
      </c>
      <c r="DT39" s="322">
        <v>2466</v>
      </c>
      <c r="DU39" s="322">
        <v>2509</v>
      </c>
      <c r="DV39" s="322">
        <v>2612</v>
      </c>
      <c r="DW39" s="322">
        <v>2651</v>
      </c>
      <c r="DX39" s="322">
        <v>2696</v>
      </c>
      <c r="DY39" s="322">
        <v>2678</v>
      </c>
      <c r="DZ39" s="322">
        <v>2649</v>
      </c>
      <c r="EA39" s="322">
        <v>2701</v>
      </c>
      <c r="EB39" s="322">
        <v>2747</v>
      </c>
      <c r="EC39" s="333"/>
      <c r="ED39" s="333"/>
      <c r="EE39" s="333"/>
      <c r="EF39" s="98">
        <v>98</v>
      </c>
      <c r="EG39" s="82">
        <v>3.5675282125955587</v>
      </c>
      <c r="EH39" s="98">
        <v>190</v>
      </c>
      <c r="EI39" s="82">
        <v>7.4597565763643496</v>
      </c>
      <c r="EN39" t="s">
        <v>493</v>
      </c>
      <c r="EO39" s="5">
        <v>3600393</v>
      </c>
      <c r="EP39" s="5">
        <v>3670286</v>
      </c>
      <c r="EQ39" s="5">
        <v>3742748</v>
      </c>
      <c r="ER39" s="5">
        <v>3910011</v>
      </c>
      <c r="ES39" s="403">
        <v>3910066</v>
      </c>
      <c r="ET39" s="403">
        <v>4253603</v>
      </c>
      <c r="EU39" s="403">
        <v>4053788</v>
      </c>
      <c r="EV39" s="696">
        <v>4094142</v>
      </c>
    </row>
    <row r="40" spans="1:152" ht="15" outlineLevel="2">
      <c r="A40" s="320">
        <v>885</v>
      </c>
      <c r="B40" s="320" t="s">
        <v>293</v>
      </c>
      <c r="C40" s="320" t="s">
        <v>346</v>
      </c>
      <c r="D40" s="323">
        <v>862</v>
      </c>
      <c r="E40" s="333">
        <v>854</v>
      </c>
      <c r="F40" s="333">
        <v>899</v>
      </c>
      <c r="G40" s="333">
        <v>883</v>
      </c>
      <c r="H40" s="333">
        <v>953</v>
      </c>
      <c r="I40" s="333">
        <v>966</v>
      </c>
      <c r="J40" s="333">
        <v>928</v>
      </c>
      <c r="K40" s="333">
        <v>922</v>
      </c>
      <c r="L40" s="333">
        <v>910</v>
      </c>
      <c r="M40" s="333">
        <v>911</v>
      </c>
      <c r="N40" s="333">
        <v>912</v>
      </c>
      <c r="O40" s="326">
        <v>899</v>
      </c>
      <c r="P40" s="323">
        <v>809</v>
      </c>
      <c r="Q40" s="333">
        <v>782</v>
      </c>
      <c r="R40" s="333">
        <v>833</v>
      </c>
      <c r="S40" s="333">
        <v>831</v>
      </c>
      <c r="T40" s="333">
        <v>953</v>
      </c>
      <c r="U40" s="333">
        <v>856</v>
      </c>
      <c r="V40" s="333">
        <v>885</v>
      </c>
      <c r="W40" s="333">
        <v>939</v>
      </c>
      <c r="X40" s="333">
        <v>955</v>
      </c>
      <c r="Y40" s="333">
        <v>985</v>
      </c>
      <c r="Z40" s="333">
        <v>959</v>
      </c>
      <c r="AA40" s="326">
        <v>926</v>
      </c>
      <c r="AB40" s="323">
        <v>852</v>
      </c>
      <c r="AC40" s="333">
        <v>812</v>
      </c>
      <c r="AD40" s="333">
        <v>822</v>
      </c>
      <c r="AE40" s="333">
        <v>832</v>
      </c>
      <c r="AF40" s="333">
        <v>806</v>
      </c>
      <c r="AG40" s="333">
        <v>803</v>
      </c>
      <c r="AH40" s="333">
        <v>865</v>
      </c>
      <c r="AI40" s="333">
        <v>874</v>
      </c>
      <c r="AJ40" s="333">
        <v>878</v>
      </c>
      <c r="AK40" s="333">
        <v>886</v>
      </c>
      <c r="AL40" s="333">
        <v>838</v>
      </c>
      <c r="AM40" s="326">
        <v>851</v>
      </c>
      <c r="AN40" s="323">
        <v>833</v>
      </c>
      <c r="AO40" s="333">
        <v>764</v>
      </c>
      <c r="AP40" s="333">
        <v>768</v>
      </c>
      <c r="AQ40" s="333">
        <v>797</v>
      </c>
      <c r="AR40" s="333">
        <v>777</v>
      </c>
      <c r="AS40" s="333">
        <v>793</v>
      </c>
      <c r="AT40" s="333">
        <v>842</v>
      </c>
      <c r="AU40" s="333">
        <v>840</v>
      </c>
      <c r="AV40" s="333">
        <v>824</v>
      </c>
      <c r="AW40" s="333">
        <v>824</v>
      </c>
      <c r="AX40" s="333">
        <v>832</v>
      </c>
      <c r="AY40" s="326">
        <v>852</v>
      </c>
      <c r="AZ40" s="323">
        <v>836</v>
      </c>
      <c r="BA40" s="333">
        <v>833</v>
      </c>
      <c r="BB40" s="333">
        <v>810</v>
      </c>
      <c r="BC40" s="333">
        <v>749</v>
      </c>
      <c r="BD40" s="333">
        <v>756</v>
      </c>
      <c r="BE40" s="333">
        <v>755</v>
      </c>
      <c r="BF40" s="333">
        <v>758</v>
      </c>
      <c r="BG40" s="333">
        <v>770</v>
      </c>
      <c r="BH40" s="333">
        <v>788</v>
      </c>
      <c r="BI40" s="333">
        <v>779</v>
      </c>
      <c r="BJ40" s="333">
        <v>773</v>
      </c>
      <c r="BK40" s="322">
        <v>804</v>
      </c>
      <c r="BL40" s="323">
        <v>789</v>
      </c>
      <c r="BM40" s="333">
        <v>819</v>
      </c>
      <c r="BN40" s="333">
        <v>829</v>
      </c>
      <c r="BO40" s="333">
        <v>839</v>
      </c>
      <c r="BP40" s="333">
        <v>840</v>
      </c>
      <c r="BQ40" s="333">
        <v>844</v>
      </c>
      <c r="BR40" s="333">
        <v>821</v>
      </c>
      <c r="BS40" s="333">
        <v>817</v>
      </c>
      <c r="BT40" s="333">
        <v>840</v>
      </c>
      <c r="BU40" s="333">
        <v>842</v>
      </c>
      <c r="BV40" s="333">
        <v>864</v>
      </c>
      <c r="BW40" s="322">
        <v>869</v>
      </c>
      <c r="BX40" s="323">
        <v>835</v>
      </c>
      <c r="BY40" s="333">
        <v>801</v>
      </c>
      <c r="BZ40" s="333">
        <v>799</v>
      </c>
      <c r="CA40" s="333">
        <v>806</v>
      </c>
      <c r="CB40" s="333">
        <v>815</v>
      </c>
      <c r="CC40" s="333">
        <v>806</v>
      </c>
      <c r="CD40" s="333">
        <v>796</v>
      </c>
      <c r="CE40" s="333">
        <v>825</v>
      </c>
      <c r="CF40" s="333">
        <v>814</v>
      </c>
      <c r="CG40" s="333">
        <v>828</v>
      </c>
      <c r="CH40" s="333">
        <v>833</v>
      </c>
      <c r="CI40" s="322">
        <v>849</v>
      </c>
      <c r="CJ40" s="323">
        <v>808</v>
      </c>
      <c r="CK40" s="333">
        <v>789</v>
      </c>
      <c r="CL40" s="333">
        <v>799</v>
      </c>
      <c r="CM40" s="333">
        <v>812</v>
      </c>
      <c r="CN40" s="333">
        <v>795</v>
      </c>
      <c r="CO40" s="333">
        <v>809</v>
      </c>
      <c r="CP40" s="333">
        <v>809</v>
      </c>
      <c r="CQ40" s="333">
        <v>834</v>
      </c>
      <c r="CR40" s="333">
        <v>822</v>
      </c>
      <c r="CS40" s="333">
        <v>838</v>
      </c>
      <c r="CT40" s="333">
        <v>835</v>
      </c>
      <c r="CU40" s="322">
        <v>854</v>
      </c>
      <c r="CV40" s="323">
        <v>857</v>
      </c>
      <c r="CW40" s="333">
        <v>867</v>
      </c>
      <c r="CX40" s="333">
        <v>889</v>
      </c>
      <c r="CY40" s="333">
        <v>913</v>
      </c>
      <c r="CZ40" s="333">
        <v>924</v>
      </c>
      <c r="DA40" s="333">
        <v>931</v>
      </c>
      <c r="DB40" s="333">
        <v>922</v>
      </c>
      <c r="DC40" s="333">
        <v>946</v>
      </c>
      <c r="DD40" s="333">
        <v>958</v>
      </c>
      <c r="DE40" s="333">
        <v>973</v>
      </c>
      <c r="DF40" s="333">
        <v>970</v>
      </c>
      <c r="DG40" s="322">
        <v>947</v>
      </c>
      <c r="DH40" s="323">
        <v>924</v>
      </c>
      <c r="DI40" s="333">
        <v>956</v>
      </c>
      <c r="DJ40" s="333">
        <v>952</v>
      </c>
      <c r="DK40" s="333">
        <v>982</v>
      </c>
      <c r="DL40" s="333">
        <v>999</v>
      </c>
      <c r="DM40" s="333">
        <v>1018</v>
      </c>
      <c r="DN40" s="333">
        <v>947</v>
      </c>
      <c r="DO40" s="333">
        <v>965</v>
      </c>
      <c r="DP40" s="333">
        <v>984</v>
      </c>
      <c r="DQ40" s="322">
        <v>973</v>
      </c>
      <c r="DR40" s="322">
        <v>992</v>
      </c>
      <c r="DS40" s="326">
        <v>992</v>
      </c>
      <c r="DT40" s="322">
        <v>973</v>
      </c>
      <c r="DU40" s="322">
        <v>1001</v>
      </c>
      <c r="DV40" s="322">
        <v>1018</v>
      </c>
      <c r="DW40" s="322">
        <v>1022</v>
      </c>
      <c r="DX40" s="322">
        <v>1032</v>
      </c>
      <c r="DY40" s="322">
        <v>1030</v>
      </c>
      <c r="DZ40" s="322">
        <v>1012</v>
      </c>
      <c r="EA40" s="322">
        <v>1016</v>
      </c>
      <c r="EB40" s="322">
        <v>1026</v>
      </c>
      <c r="EC40" s="333"/>
      <c r="ED40" s="333"/>
      <c r="EE40" s="333"/>
      <c r="EF40" s="98">
        <v>14</v>
      </c>
      <c r="EG40" s="82">
        <v>1.364522417153996</v>
      </c>
      <c r="EH40" s="98">
        <v>34</v>
      </c>
      <c r="EI40" s="82">
        <v>3.5902851108764517</v>
      </c>
      <c r="EN40" t="s">
        <v>494</v>
      </c>
      <c r="EO40" s="5">
        <v>3632108</v>
      </c>
      <c r="EP40" s="5">
        <v>3682330</v>
      </c>
      <c r="EQ40" s="5">
        <v>3769054</v>
      </c>
      <c r="ER40" s="5">
        <v>3914759</v>
      </c>
      <c r="ES40" s="403">
        <v>3943689</v>
      </c>
      <c r="ET40" s="403">
        <v>4190806</v>
      </c>
      <c r="EU40" s="403">
        <v>4084358</v>
      </c>
      <c r="EV40" s="696">
        <v>4101452</v>
      </c>
    </row>
    <row r="41" spans="1:152" ht="15" outlineLevel="2">
      <c r="A41" s="320">
        <v>890</v>
      </c>
      <c r="B41" s="320" t="s">
        <v>293</v>
      </c>
      <c r="C41" s="320" t="s">
        <v>347</v>
      </c>
      <c r="D41" s="323">
        <v>2262</v>
      </c>
      <c r="E41" s="333">
        <v>2417</v>
      </c>
      <c r="F41" s="333">
        <v>2440</v>
      </c>
      <c r="G41" s="333">
        <v>2424</v>
      </c>
      <c r="H41" s="333">
        <v>2523</v>
      </c>
      <c r="I41" s="333">
        <v>2670</v>
      </c>
      <c r="J41" s="333">
        <v>2592</v>
      </c>
      <c r="K41" s="333">
        <v>2418</v>
      </c>
      <c r="L41" s="333">
        <v>2423</v>
      </c>
      <c r="M41" s="333">
        <v>2430</v>
      </c>
      <c r="N41" s="333">
        <v>2434</v>
      </c>
      <c r="O41" s="326">
        <v>2381</v>
      </c>
      <c r="P41" s="323">
        <v>2134</v>
      </c>
      <c r="Q41" s="333">
        <v>2304</v>
      </c>
      <c r="R41" s="333">
        <v>2364</v>
      </c>
      <c r="S41" s="333">
        <v>2405</v>
      </c>
      <c r="T41" s="333">
        <v>2523</v>
      </c>
      <c r="U41" s="333">
        <v>2445</v>
      </c>
      <c r="V41" s="333">
        <v>2479</v>
      </c>
      <c r="W41" s="333">
        <v>2563</v>
      </c>
      <c r="X41" s="333">
        <v>2615</v>
      </c>
      <c r="Y41" s="333">
        <v>2703</v>
      </c>
      <c r="Z41" s="333">
        <v>2583</v>
      </c>
      <c r="AA41" s="326">
        <v>2522</v>
      </c>
      <c r="AB41" s="323">
        <v>2308</v>
      </c>
      <c r="AC41" s="333">
        <v>2284</v>
      </c>
      <c r="AD41" s="333">
        <v>2314</v>
      </c>
      <c r="AE41" s="333">
        <v>2404</v>
      </c>
      <c r="AF41" s="333">
        <v>2414</v>
      </c>
      <c r="AG41" s="333">
        <v>2445</v>
      </c>
      <c r="AH41" s="333">
        <v>2654</v>
      </c>
      <c r="AI41" s="333">
        <v>2739</v>
      </c>
      <c r="AJ41" s="333">
        <v>2797</v>
      </c>
      <c r="AK41" s="333">
        <v>2741</v>
      </c>
      <c r="AL41" s="333">
        <v>2587</v>
      </c>
      <c r="AM41" s="326">
        <v>2659</v>
      </c>
      <c r="AN41" s="323">
        <v>2591</v>
      </c>
      <c r="AO41" s="333">
        <v>2348</v>
      </c>
      <c r="AP41" s="333">
        <v>2379</v>
      </c>
      <c r="AQ41" s="333">
        <v>2539</v>
      </c>
      <c r="AR41" s="333">
        <v>2596</v>
      </c>
      <c r="AS41" s="333">
        <v>2801</v>
      </c>
      <c r="AT41" s="333">
        <v>2857</v>
      </c>
      <c r="AU41" s="333">
        <v>2864</v>
      </c>
      <c r="AV41" s="333">
        <v>2864</v>
      </c>
      <c r="AW41" s="333">
        <v>2881</v>
      </c>
      <c r="AX41" s="333">
        <v>2879</v>
      </c>
      <c r="AY41" s="326">
        <v>2919</v>
      </c>
      <c r="AZ41" s="323">
        <v>2844</v>
      </c>
      <c r="BA41" s="333">
        <v>2848</v>
      </c>
      <c r="BB41" s="333">
        <v>2835</v>
      </c>
      <c r="BC41" s="333">
        <v>2741</v>
      </c>
      <c r="BD41" s="333">
        <v>2740</v>
      </c>
      <c r="BE41" s="333">
        <v>2827</v>
      </c>
      <c r="BF41" s="333">
        <v>2847</v>
      </c>
      <c r="BG41" s="333">
        <v>2827</v>
      </c>
      <c r="BH41" s="333">
        <v>2797</v>
      </c>
      <c r="BI41" s="333">
        <v>2825</v>
      </c>
      <c r="BJ41" s="333">
        <v>2798</v>
      </c>
      <c r="BK41" s="322">
        <v>2841</v>
      </c>
      <c r="BL41" s="323">
        <v>2833</v>
      </c>
      <c r="BM41" s="333">
        <v>2797</v>
      </c>
      <c r="BN41" s="333">
        <v>2928</v>
      </c>
      <c r="BO41" s="333">
        <v>2910</v>
      </c>
      <c r="BP41" s="333">
        <v>2893</v>
      </c>
      <c r="BQ41" s="333">
        <v>2969</v>
      </c>
      <c r="BR41" s="333">
        <v>2959</v>
      </c>
      <c r="BS41" s="333">
        <v>3037</v>
      </c>
      <c r="BT41" s="333">
        <v>3094</v>
      </c>
      <c r="BU41" s="333">
        <v>3137</v>
      </c>
      <c r="BV41" s="333">
        <v>3117</v>
      </c>
      <c r="BW41" s="322">
        <v>3037</v>
      </c>
      <c r="BX41" s="323">
        <v>2939</v>
      </c>
      <c r="BY41" s="333">
        <v>2922</v>
      </c>
      <c r="BZ41" s="333">
        <v>2970</v>
      </c>
      <c r="CA41" s="333">
        <v>2966</v>
      </c>
      <c r="CB41" s="333">
        <v>3046</v>
      </c>
      <c r="CC41" s="333">
        <v>3112</v>
      </c>
      <c r="CD41" s="333">
        <v>3144</v>
      </c>
      <c r="CE41" s="333">
        <v>3170</v>
      </c>
      <c r="CF41" s="333">
        <v>3096</v>
      </c>
      <c r="CG41" s="333">
        <v>3139</v>
      </c>
      <c r="CH41" s="333">
        <v>3154</v>
      </c>
      <c r="CI41" s="322">
        <v>3153</v>
      </c>
      <c r="CJ41" s="323">
        <v>3058</v>
      </c>
      <c r="CK41" s="333">
        <v>2948</v>
      </c>
      <c r="CL41" s="333">
        <v>3061</v>
      </c>
      <c r="CM41" s="333">
        <v>3121</v>
      </c>
      <c r="CN41" s="333">
        <v>3054</v>
      </c>
      <c r="CO41" s="333">
        <v>3051</v>
      </c>
      <c r="CP41" s="333">
        <v>3066</v>
      </c>
      <c r="CQ41" s="333">
        <v>3135</v>
      </c>
      <c r="CR41" s="333">
        <v>3186</v>
      </c>
      <c r="CS41" s="333">
        <v>3243</v>
      </c>
      <c r="CT41" s="333">
        <v>3326</v>
      </c>
      <c r="CU41" s="322">
        <v>3394</v>
      </c>
      <c r="CV41" s="323">
        <v>3382</v>
      </c>
      <c r="CW41" s="333">
        <v>3366</v>
      </c>
      <c r="CX41" s="333">
        <v>3484</v>
      </c>
      <c r="CY41" s="333">
        <v>3529</v>
      </c>
      <c r="CZ41" s="333">
        <v>3586</v>
      </c>
      <c r="DA41" s="333">
        <v>3585</v>
      </c>
      <c r="DB41" s="333">
        <v>3556</v>
      </c>
      <c r="DC41" s="333">
        <v>3594</v>
      </c>
      <c r="DD41" s="333">
        <v>3566</v>
      </c>
      <c r="DE41" s="333">
        <v>3611</v>
      </c>
      <c r="DF41" s="333">
        <v>3611</v>
      </c>
      <c r="DG41" s="322">
        <v>3657</v>
      </c>
      <c r="DH41" s="323">
        <v>3564</v>
      </c>
      <c r="DI41" s="333">
        <v>3581</v>
      </c>
      <c r="DJ41" s="333">
        <v>3726</v>
      </c>
      <c r="DK41" s="333">
        <v>3743</v>
      </c>
      <c r="DL41" s="333">
        <v>3735</v>
      </c>
      <c r="DM41" s="333">
        <v>3800</v>
      </c>
      <c r="DN41" s="333">
        <v>3447</v>
      </c>
      <c r="DO41" s="333">
        <v>3420</v>
      </c>
      <c r="DP41" s="333">
        <v>3483</v>
      </c>
      <c r="DQ41" s="322">
        <v>3457</v>
      </c>
      <c r="DR41" s="322">
        <v>3451</v>
      </c>
      <c r="DS41" s="326">
        <v>3449</v>
      </c>
      <c r="DT41" s="322">
        <v>3295</v>
      </c>
      <c r="DU41" s="322">
        <v>3285</v>
      </c>
      <c r="DV41" s="322">
        <v>3437</v>
      </c>
      <c r="DW41" s="322">
        <v>3483</v>
      </c>
      <c r="DX41" s="322">
        <v>3509</v>
      </c>
      <c r="DY41" s="322">
        <v>3528</v>
      </c>
      <c r="DZ41" s="322">
        <v>3504</v>
      </c>
      <c r="EA41" s="322">
        <v>3528</v>
      </c>
      <c r="EB41" s="322">
        <v>3525</v>
      </c>
      <c r="EC41" s="333"/>
      <c r="ED41" s="333"/>
      <c r="EE41" s="333"/>
      <c r="EF41" s="98">
        <v>21</v>
      </c>
      <c r="EG41" s="82">
        <v>0.5957446808510638</v>
      </c>
      <c r="EH41" s="98">
        <v>76</v>
      </c>
      <c r="EI41" s="82">
        <v>2.0782061799289036</v>
      </c>
      <c r="EN41" t="s">
        <v>495</v>
      </c>
      <c r="EO41" s="5">
        <v>3679020</v>
      </c>
      <c r="EP41" s="5">
        <v>3688539</v>
      </c>
      <c r="EQ41" s="5">
        <v>3783032</v>
      </c>
      <c r="ER41" s="5">
        <v>3938516</v>
      </c>
      <c r="ES41" s="403">
        <v>3980162</v>
      </c>
      <c r="ET41" s="403">
        <v>4213503</v>
      </c>
      <c r="EU41" s="403">
        <v>4101452</v>
      </c>
      <c r="EV41" s="696">
        <v>0</v>
      </c>
    </row>
    <row r="42" spans="1:152" ht="15" outlineLevel="1">
      <c r="A42" s="119" t="s">
        <v>294</v>
      </c>
      <c r="B42" s="24"/>
      <c r="C42" s="25"/>
      <c r="D42" s="42">
        <v>29608</v>
      </c>
      <c r="E42" s="43">
        <v>29660</v>
      </c>
      <c r="F42" s="43">
        <v>29904</v>
      </c>
      <c r="G42" s="43">
        <v>29939</v>
      </c>
      <c r="H42" s="43">
        <v>30600</v>
      </c>
      <c r="I42" s="43">
        <v>31027</v>
      </c>
      <c r="J42" s="43">
        <v>31041</v>
      </c>
      <c r="K42" s="43">
        <v>31477</v>
      </c>
      <c r="L42" s="43">
        <v>31639</v>
      </c>
      <c r="M42" s="43">
        <v>31760</v>
      </c>
      <c r="N42" s="43">
        <v>31794</v>
      </c>
      <c r="O42" s="227">
        <v>31685</v>
      </c>
      <c r="P42" s="42">
        <v>30458</v>
      </c>
      <c r="Q42" s="43">
        <v>27843</v>
      </c>
      <c r="R42" s="43">
        <v>30838</v>
      </c>
      <c r="S42" s="43">
        <v>31541</v>
      </c>
      <c r="T42" s="43">
        <v>30600</v>
      </c>
      <c r="U42" s="43">
        <v>32430</v>
      </c>
      <c r="V42" s="43">
        <v>32825</v>
      </c>
      <c r="W42" s="43">
        <v>34215</v>
      </c>
      <c r="X42" s="43">
        <v>34949</v>
      </c>
      <c r="Y42" s="43">
        <v>35794</v>
      </c>
      <c r="Z42" s="43">
        <v>34581</v>
      </c>
      <c r="AA42" s="227">
        <v>33514</v>
      </c>
      <c r="AB42" s="42">
        <v>32246</v>
      </c>
      <c r="AC42" s="43">
        <v>31414</v>
      </c>
      <c r="AD42" s="43">
        <v>31906</v>
      </c>
      <c r="AE42" s="43">
        <v>32326</v>
      </c>
      <c r="AF42" s="43">
        <v>32246</v>
      </c>
      <c r="AG42" s="43">
        <v>32932</v>
      </c>
      <c r="AH42" s="43">
        <v>34790</v>
      </c>
      <c r="AI42" s="43">
        <v>35833</v>
      </c>
      <c r="AJ42" s="43">
        <v>36362</v>
      </c>
      <c r="AK42" s="43">
        <v>36349</v>
      </c>
      <c r="AL42" s="43">
        <v>33874</v>
      </c>
      <c r="AM42" s="227">
        <v>36284</v>
      </c>
      <c r="AN42" s="42">
        <v>41021</v>
      </c>
      <c r="AO42" s="43">
        <v>38951</v>
      </c>
      <c r="AP42" s="43">
        <v>39328</v>
      </c>
      <c r="AQ42" s="43">
        <v>40525</v>
      </c>
      <c r="AR42" s="43">
        <v>40678</v>
      </c>
      <c r="AS42" s="43">
        <v>43583</v>
      </c>
      <c r="AT42" s="43">
        <v>43953</v>
      </c>
      <c r="AU42" s="43">
        <v>43692</v>
      </c>
      <c r="AV42" s="43">
        <v>43187</v>
      </c>
      <c r="AW42" s="43">
        <v>42966</v>
      </c>
      <c r="AX42" s="43">
        <v>42539</v>
      </c>
      <c r="AY42" s="227">
        <v>42026</v>
      </c>
      <c r="AZ42" s="42">
        <v>40512</v>
      </c>
      <c r="BA42" s="43">
        <v>39141</v>
      </c>
      <c r="BB42" s="43">
        <v>37943</v>
      </c>
      <c r="BC42" s="43">
        <v>35863</v>
      </c>
      <c r="BD42" s="43">
        <v>35588</v>
      </c>
      <c r="BE42" s="43">
        <v>35754</v>
      </c>
      <c r="BF42" s="43">
        <v>35975</v>
      </c>
      <c r="BG42" s="43">
        <v>36058</v>
      </c>
      <c r="BH42" s="43">
        <v>34959</v>
      </c>
      <c r="BI42" s="43">
        <v>34603</v>
      </c>
      <c r="BJ42" s="43">
        <v>33787</v>
      </c>
      <c r="BK42" s="55">
        <v>34119</v>
      </c>
      <c r="BL42" s="42">
        <v>33435</v>
      </c>
      <c r="BM42" s="43">
        <v>33145</v>
      </c>
      <c r="BN42" s="43">
        <v>33661</v>
      </c>
      <c r="BO42" s="43">
        <v>33847</v>
      </c>
      <c r="BP42" s="43">
        <v>33693</v>
      </c>
      <c r="BQ42" s="43">
        <v>34017</v>
      </c>
      <c r="BR42" s="43">
        <v>33857</v>
      </c>
      <c r="BS42" s="43">
        <v>34073</v>
      </c>
      <c r="BT42" s="43">
        <v>34293</v>
      </c>
      <c r="BU42" s="43">
        <v>34404</v>
      </c>
      <c r="BV42" s="43">
        <v>34344</v>
      </c>
      <c r="BW42" s="55">
        <v>34315</v>
      </c>
      <c r="BX42" s="42">
        <v>33429</v>
      </c>
      <c r="BY42" s="43">
        <v>33306</v>
      </c>
      <c r="BZ42" s="43">
        <v>33931</v>
      </c>
      <c r="CA42" s="43">
        <v>34374</v>
      </c>
      <c r="CB42" s="43">
        <v>34835</v>
      </c>
      <c r="CC42" s="43">
        <v>35154</v>
      </c>
      <c r="CD42" s="43">
        <v>35581</v>
      </c>
      <c r="CE42" s="43">
        <v>35675</v>
      </c>
      <c r="CF42" s="43">
        <v>35306</v>
      </c>
      <c r="CG42" s="43">
        <v>35882</v>
      </c>
      <c r="CH42" s="43">
        <v>35946</v>
      </c>
      <c r="CI42" s="55">
        <v>35923</v>
      </c>
      <c r="CJ42" s="42">
        <v>34769</v>
      </c>
      <c r="CK42" s="43">
        <v>34220</v>
      </c>
      <c r="CL42" s="43">
        <v>34735</v>
      </c>
      <c r="CM42" s="43">
        <v>34958</v>
      </c>
      <c r="CN42" s="43">
        <v>33998</v>
      </c>
      <c r="CO42" s="43">
        <v>34002</v>
      </c>
      <c r="CP42" s="43">
        <v>34300</v>
      </c>
      <c r="CQ42" s="43">
        <v>35430</v>
      </c>
      <c r="CR42" s="43">
        <v>35365</v>
      </c>
      <c r="CS42" s="43">
        <v>36109</v>
      </c>
      <c r="CT42" s="43">
        <v>37057</v>
      </c>
      <c r="CU42" s="55">
        <v>37470</v>
      </c>
      <c r="CV42" s="42">
        <v>36919</v>
      </c>
      <c r="CW42" s="43">
        <v>37262</v>
      </c>
      <c r="CX42" s="43">
        <v>38132</v>
      </c>
      <c r="CY42" s="43">
        <v>38555</v>
      </c>
      <c r="CZ42" s="43">
        <v>39046</v>
      </c>
      <c r="DA42" s="43">
        <v>39114</v>
      </c>
      <c r="DB42" s="43">
        <v>38943</v>
      </c>
      <c r="DC42" s="43">
        <v>39010</v>
      </c>
      <c r="DD42" s="43">
        <v>39174</v>
      </c>
      <c r="DE42" s="43">
        <v>39438</v>
      </c>
      <c r="DF42" s="43">
        <v>39252</v>
      </c>
      <c r="DG42" s="55">
        <v>39387</v>
      </c>
      <c r="DH42" s="42">
        <v>38751</v>
      </c>
      <c r="DI42" s="43">
        <v>38934</v>
      </c>
      <c r="DJ42" s="43">
        <v>39695</v>
      </c>
      <c r="DK42" s="43">
        <v>40237</v>
      </c>
      <c r="DL42" s="43">
        <v>40100</v>
      </c>
      <c r="DM42" s="43">
        <v>40044</v>
      </c>
      <c r="DN42" s="43">
        <v>35875</v>
      </c>
      <c r="DO42" s="43">
        <v>35714</v>
      </c>
      <c r="DP42" s="43">
        <v>36137</v>
      </c>
      <c r="DQ42" s="55">
        <v>35901</v>
      </c>
      <c r="DR42" s="55">
        <v>35841</v>
      </c>
      <c r="DS42" s="227">
        <v>35430</v>
      </c>
      <c r="DT42" s="55">
        <v>34241</v>
      </c>
      <c r="DU42" s="55">
        <v>34229</v>
      </c>
      <c r="DV42" s="55">
        <v>35652</v>
      </c>
      <c r="DW42" s="55">
        <v>35788</v>
      </c>
      <c r="DX42" s="55">
        <v>35896</v>
      </c>
      <c r="DY42" s="55">
        <v>35984</v>
      </c>
      <c r="DZ42" s="55">
        <v>35700</v>
      </c>
      <c r="EA42" s="55">
        <v>35877</v>
      </c>
      <c r="EB42" s="55">
        <v>35932</v>
      </c>
      <c r="EC42" s="43"/>
      <c r="ED42" s="43"/>
      <c r="EE42" s="43"/>
      <c r="EF42" s="98">
        <v>232</v>
      </c>
      <c r="EG42" s="82">
        <v>0.64566403206055889</v>
      </c>
      <c r="EH42" s="98">
        <v>502</v>
      </c>
      <c r="EI42" s="82">
        <v>1.2745322060578363</v>
      </c>
      <c r="EN42" t="s">
        <v>496</v>
      </c>
      <c r="EO42" s="5">
        <v>3678842</v>
      </c>
      <c r="EP42" s="5">
        <v>3691515</v>
      </c>
      <c r="EQ42" s="5">
        <v>3791243</v>
      </c>
      <c r="ER42" s="5">
        <v>3947078</v>
      </c>
      <c r="ES42" s="403">
        <v>4015743</v>
      </c>
      <c r="ET42" s="403">
        <v>4231708</v>
      </c>
      <c r="EU42" s="403">
        <v>4101452</v>
      </c>
      <c r="EV42" s="696">
        <v>0</v>
      </c>
    </row>
    <row r="43" spans="1:152" ht="15" outlineLevel="2">
      <c r="A43" s="320">
        <v>4</v>
      </c>
      <c r="B43" s="320" t="s">
        <v>294</v>
      </c>
      <c r="C43" s="320" t="s">
        <v>348</v>
      </c>
      <c r="D43" s="323">
        <v>199</v>
      </c>
      <c r="E43" s="333">
        <v>205</v>
      </c>
      <c r="F43" s="333">
        <v>208</v>
      </c>
      <c r="G43" s="333">
        <v>193</v>
      </c>
      <c r="H43" s="333">
        <v>187</v>
      </c>
      <c r="I43" s="333">
        <v>190</v>
      </c>
      <c r="J43" s="333">
        <v>185</v>
      </c>
      <c r="K43" s="333">
        <v>177</v>
      </c>
      <c r="L43" s="333">
        <v>171</v>
      </c>
      <c r="M43" s="333">
        <v>174</v>
      </c>
      <c r="N43" s="333">
        <v>176</v>
      </c>
      <c r="O43" s="326">
        <v>179</v>
      </c>
      <c r="P43" s="323">
        <v>171</v>
      </c>
      <c r="Q43" s="333">
        <v>164</v>
      </c>
      <c r="R43" s="333">
        <v>196</v>
      </c>
      <c r="S43" s="333">
        <v>186</v>
      </c>
      <c r="T43" s="333">
        <v>187</v>
      </c>
      <c r="U43" s="333">
        <v>205</v>
      </c>
      <c r="V43" s="333">
        <v>195</v>
      </c>
      <c r="W43" s="333">
        <v>209</v>
      </c>
      <c r="X43" s="333">
        <v>218</v>
      </c>
      <c r="Y43" s="333">
        <v>223</v>
      </c>
      <c r="Z43" s="333">
        <v>209</v>
      </c>
      <c r="AA43" s="326">
        <v>205</v>
      </c>
      <c r="AB43" s="323">
        <v>210</v>
      </c>
      <c r="AC43" s="333">
        <v>214</v>
      </c>
      <c r="AD43" s="333">
        <v>209</v>
      </c>
      <c r="AE43" s="333">
        <v>199</v>
      </c>
      <c r="AF43" s="333">
        <v>196</v>
      </c>
      <c r="AG43" s="333">
        <v>192</v>
      </c>
      <c r="AH43" s="333">
        <v>208</v>
      </c>
      <c r="AI43" s="333">
        <v>223</v>
      </c>
      <c r="AJ43" s="333">
        <v>230</v>
      </c>
      <c r="AK43" s="333">
        <v>230</v>
      </c>
      <c r="AL43" s="333">
        <v>216</v>
      </c>
      <c r="AM43" s="326">
        <v>296</v>
      </c>
      <c r="AN43" s="323">
        <v>491</v>
      </c>
      <c r="AO43" s="333">
        <v>497</v>
      </c>
      <c r="AP43" s="333">
        <v>490</v>
      </c>
      <c r="AQ43" s="333">
        <v>481</v>
      </c>
      <c r="AR43" s="333">
        <v>589</v>
      </c>
      <c r="AS43" s="333">
        <v>782</v>
      </c>
      <c r="AT43" s="333">
        <v>870</v>
      </c>
      <c r="AU43" s="333">
        <v>855</v>
      </c>
      <c r="AV43" s="333">
        <v>745</v>
      </c>
      <c r="AW43" s="333">
        <v>690</v>
      </c>
      <c r="AX43" s="333">
        <v>640</v>
      </c>
      <c r="AY43" s="326">
        <v>603</v>
      </c>
      <c r="AZ43" s="323">
        <v>573</v>
      </c>
      <c r="BA43" s="333">
        <v>534</v>
      </c>
      <c r="BB43" s="333">
        <v>505</v>
      </c>
      <c r="BC43" s="333">
        <v>463</v>
      </c>
      <c r="BD43" s="333">
        <v>446</v>
      </c>
      <c r="BE43" s="333">
        <v>427</v>
      </c>
      <c r="BF43" s="333">
        <v>420</v>
      </c>
      <c r="BG43" s="333">
        <v>404</v>
      </c>
      <c r="BH43" s="333">
        <v>396</v>
      </c>
      <c r="BI43" s="333">
        <v>382</v>
      </c>
      <c r="BJ43" s="333">
        <v>362</v>
      </c>
      <c r="BK43" s="322">
        <v>358</v>
      </c>
      <c r="BL43" s="323">
        <v>356</v>
      </c>
      <c r="BM43" s="333">
        <v>358</v>
      </c>
      <c r="BN43" s="333">
        <v>367</v>
      </c>
      <c r="BO43" s="333">
        <v>355</v>
      </c>
      <c r="BP43" s="333">
        <v>350</v>
      </c>
      <c r="BQ43" s="333">
        <v>343</v>
      </c>
      <c r="BR43" s="333">
        <v>345</v>
      </c>
      <c r="BS43" s="333">
        <v>331</v>
      </c>
      <c r="BT43" s="333">
        <v>334</v>
      </c>
      <c r="BU43" s="333">
        <v>334</v>
      </c>
      <c r="BV43" s="333">
        <v>326</v>
      </c>
      <c r="BW43" s="322">
        <v>309</v>
      </c>
      <c r="BX43" s="323">
        <v>268</v>
      </c>
      <c r="BY43" s="333">
        <v>291</v>
      </c>
      <c r="BZ43" s="333">
        <v>310</v>
      </c>
      <c r="CA43" s="333">
        <v>316</v>
      </c>
      <c r="CB43" s="333">
        <v>315</v>
      </c>
      <c r="CC43" s="333">
        <v>315</v>
      </c>
      <c r="CD43" s="333">
        <v>311</v>
      </c>
      <c r="CE43" s="333">
        <v>302</v>
      </c>
      <c r="CF43" s="333">
        <v>288</v>
      </c>
      <c r="CG43" s="333">
        <v>289</v>
      </c>
      <c r="CH43" s="333">
        <v>297</v>
      </c>
      <c r="CI43" s="322">
        <v>280</v>
      </c>
      <c r="CJ43" s="323">
        <v>279</v>
      </c>
      <c r="CK43" s="333">
        <v>285</v>
      </c>
      <c r="CL43" s="333">
        <v>269</v>
      </c>
      <c r="CM43" s="333">
        <v>269</v>
      </c>
      <c r="CN43" s="333">
        <v>271</v>
      </c>
      <c r="CO43" s="333">
        <v>267</v>
      </c>
      <c r="CP43" s="333">
        <v>263</v>
      </c>
      <c r="CQ43" s="333">
        <v>268</v>
      </c>
      <c r="CR43" s="333">
        <v>268</v>
      </c>
      <c r="CS43" s="333">
        <v>269</v>
      </c>
      <c r="CT43" s="333">
        <v>278</v>
      </c>
      <c r="CU43" s="322">
        <v>266</v>
      </c>
      <c r="CV43" s="323">
        <v>243</v>
      </c>
      <c r="CW43" s="333">
        <v>253</v>
      </c>
      <c r="CX43" s="333">
        <v>256</v>
      </c>
      <c r="CY43" s="333">
        <v>257</v>
      </c>
      <c r="CZ43" s="333">
        <v>267</v>
      </c>
      <c r="DA43" s="333">
        <v>279</v>
      </c>
      <c r="DB43" s="333">
        <v>294</v>
      </c>
      <c r="DC43" s="333">
        <v>300</v>
      </c>
      <c r="DD43" s="333">
        <v>320</v>
      </c>
      <c r="DE43" s="333">
        <v>328</v>
      </c>
      <c r="DF43" s="333">
        <v>327</v>
      </c>
      <c r="DG43" s="322">
        <v>324</v>
      </c>
      <c r="DH43" s="323">
        <v>309</v>
      </c>
      <c r="DI43" s="333">
        <v>330</v>
      </c>
      <c r="DJ43" s="333">
        <v>334</v>
      </c>
      <c r="DK43" s="333">
        <v>336</v>
      </c>
      <c r="DL43" s="333">
        <v>353</v>
      </c>
      <c r="DM43" s="333">
        <v>356</v>
      </c>
      <c r="DN43" s="333">
        <v>314</v>
      </c>
      <c r="DO43" s="333">
        <v>320</v>
      </c>
      <c r="DP43" s="333">
        <v>323</v>
      </c>
      <c r="DQ43" s="322">
        <v>326</v>
      </c>
      <c r="DR43" s="322">
        <v>332</v>
      </c>
      <c r="DS43" s="326">
        <v>315</v>
      </c>
      <c r="DT43" s="322">
        <v>305</v>
      </c>
      <c r="DU43" s="322">
        <v>330</v>
      </c>
      <c r="DV43" s="322">
        <v>341</v>
      </c>
      <c r="DW43" s="322">
        <v>352</v>
      </c>
      <c r="DX43" s="322">
        <v>355</v>
      </c>
      <c r="DY43" s="322">
        <v>342</v>
      </c>
      <c r="DZ43" s="322">
        <v>341</v>
      </c>
      <c r="EA43" s="322">
        <v>327</v>
      </c>
      <c r="EB43" s="322">
        <v>318</v>
      </c>
      <c r="EC43" s="333"/>
      <c r="ED43" s="333"/>
      <c r="EE43" s="333"/>
      <c r="EF43" s="98">
        <v>-23</v>
      </c>
      <c r="EG43" s="82">
        <v>-7.232704402515723</v>
      </c>
      <c r="EH43" s="98">
        <v>3</v>
      </c>
      <c r="EI43" s="82">
        <v>0.92592592592592582</v>
      </c>
      <c r="EN43" t="s">
        <v>497</v>
      </c>
      <c r="EO43" s="5">
        <v>3696112</v>
      </c>
      <c r="EP43" s="5">
        <v>3699285</v>
      </c>
      <c r="EQ43" s="5">
        <v>3791942</v>
      </c>
      <c r="ER43" s="5">
        <v>3941677</v>
      </c>
      <c r="ES43" s="403">
        <v>4036469</v>
      </c>
      <c r="ET43" s="403">
        <v>4240748</v>
      </c>
      <c r="EU43" s="403">
        <v>4098416</v>
      </c>
      <c r="EV43" s="696">
        <v>0</v>
      </c>
    </row>
    <row r="44" spans="1:152" ht="15" outlineLevel="2">
      <c r="A44" s="320">
        <v>42</v>
      </c>
      <c r="B44" s="320" t="s">
        <v>294</v>
      </c>
      <c r="C44" s="320" t="s">
        <v>349</v>
      </c>
      <c r="D44" s="323">
        <v>7462</v>
      </c>
      <c r="E44" s="333">
        <v>7568</v>
      </c>
      <c r="F44" s="333">
        <v>7642</v>
      </c>
      <c r="G44" s="333">
        <v>7674</v>
      </c>
      <c r="H44" s="333">
        <v>7740</v>
      </c>
      <c r="I44" s="333">
        <v>7841</v>
      </c>
      <c r="J44" s="333">
        <v>7814</v>
      </c>
      <c r="K44" s="333">
        <v>7927</v>
      </c>
      <c r="L44" s="333">
        <v>7920</v>
      </c>
      <c r="M44" s="333">
        <v>7863</v>
      </c>
      <c r="N44" s="333">
        <v>7852</v>
      </c>
      <c r="O44" s="326">
        <v>7844</v>
      </c>
      <c r="P44" s="323">
        <v>7668</v>
      </c>
      <c r="Q44" s="333">
        <v>6779</v>
      </c>
      <c r="R44" s="333">
        <v>7720</v>
      </c>
      <c r="S44" s="333">
        <v>7891</v>
      </c>
      <c r="T44" s="333">
        <v>7740</v>
      </c>
      <c r="U44" s="333">
        <v>8395</v>
      </c>
      <c r="V44" s="333">
        <v>8543</v>
      </c>
      <c r="W44" s="333">
        <v>8869</v>
      </c>
      <c r="X44" s="333">
        <v>8960</v>
      </c>
      <c r="Y44" s="333">
        <v>9235</v>
      </c>
      <c r="Z44" s="333">
        <v>8982</v>
      </c>
      <c r="AA44" s="326">
        <v>8747</v>
      </c>
      <c r="AB44" s="323">
        <v>8504</v>
      </c>
      <c r="AC44" s="333">
        <v>8361</v>
      </c>
      <c r="AD44" s="333">
        <v>8564</v>
      </c>
      <c r="AE44" s="333">
        <v>8710</v>
      </c>
      <c r="AF44" s="333">
        <v>8761</v>
      </c>
      <c r="AG44" s="333">
        <v>9081</v>
      </c>
      <c r="AH44" s="333">
        <v>9452</v>
      </c>
      <c r="AI44" s="333">
        <v>9678</v>
      </c>
      <c r="AJ44" s="333">
        <v>9817</v>
      </c>
      <c r="AK44" s="333">
        <v>9820</v>
      </c>
      <c r="AL44" s="333">
        <v>9223</v>
      </c>
      <c r="AM44" s="326">
        <v>9340</v>
      </c>
      <c r="AN44" s="323">
        <v>9222</v>
      </c>
      <c r="AO44" s="333">
        <v>8754</v>
      </c>
      <c r="AP44" s="333">
        <v>8920</v>
      </c>
      <c r="AQ44" s="333">
        <v>9387</v>
      </c>
      <c r="AR44" s="333">
        <v>9341</v>
      </c>
      <c r="AS44" s="333">
        <v>9725</v>
      </c>
      <c r="AT44" s="333">
        <v>9678</v>
      </c>
      <c r="AU44" s="333">
        <v>9656</v>
      </c>
      <c r="AV44" s="333">
        <v>9701</v>
      </c>
      <c r="AW44" s="333">
        <v>9816</v>
      </c>
      <c r="AX44" s="333">
        <v>9744</v>
      </c>
      <c r="AY44" s="326">
        <v>9820</v>
      </c>
      <c r="AZ44" s="323">
        <v>9750</v>
      </c>
      <c r="BA44" s="333">
        <v>9783</v>
      </c>
      <c r="BB44" s="333">
        <v>9815</v>
      </c>
      <c r="BC44" s="333">
        <v>9641</v>
      </c>
      <c r="BD44" s="333">
        <v>9629</v>
      </c>
      <c r="BE44" s="333">
        <v>9625</v>
      </c>
      <c r="BF44" s="333">
        <v>9740</v>
      </c>
      <c r="BG44" s="333">
        <v>9959</v>
      </c>
      <c r="BH44" s="333">
        <v>9264</v>
      </c>
      <c r="BI44" s="333">
        <v>9154</v>
      </c>
      <c r="BJ44" s="333">
        <v>8988</v>
      </c>
      <c r="BK44" s="322">
        <v>9110</v>
      </c>
      <c r="BL44" s="323">
        <v>8849</v>
      </c>
      <c r="BM44" s="333">
        <v>8817</v>
      </c>
      <c r="BN44" s="333">
        <v>8895</v>
      </c>
      <c r="BO44" s="333">
        <v>8912</v>
      </c>
      <c r="BP44" s="333">
        <v>8785</v>
      </c>
      <c r="BQ44" s="333">
        <v>8784</v>
      </c>
      <c r="BR44" s="333">
        <v>8751</v>
      </c>
      <c r="BS44" s="333">
        <v>8817</v>
      </c>
      <c r="BT44" s="333">
        <v>8901</v>
      </c>
      <c r="BU44" s="333">
        <v>8953</v>
      </c>
      <c r="BV44" s="333">
        <v>8935</v>
      </c>
      <c r="BW44" s="322">
        <v>8902</v>
      </c>
      <c r="BX44" s="323">
        <v>8737</v>
      </c>
      <c r="BY44" s="333">
        <v>8637</v>
      </c>
      <c r="BZ44" s="333">
        <v>8611</v>
      </c>
      <c r="CA44" s="333">
        <v>8607</v>
      </c>
      <c r="CB44" s="333">
        <v>8507</v>
      </c>
      <c r="CC44" s="333">
        <v>8488</v>
      </c>
      <c r="CD44" s="333">
        <v>8546</v>
      </c>
      <c r="CE44" s="333">
        <v>8488</v>
      </c>
      <c r="CF44" s="333">
        <v>8547</v>
      </c>
      <c r="CG44" s="333">
        <v>8735</v>
      </c>
      <c r="CH44" s="333">
        <v>8754</v>
      </c>
      <c r="CI44" s="322">
        <v>8765</v>
      </c>
      <c r="CJ44" s="323">
        <v>8702</v>
      </c>
      <c r="CK44" s="333">
        <v>8542</v>
      </c>
      <c r="CL44" s="333">
        <v>8474</v>
      </c>
      <c r="CM44" s="333">
        <v>8409</v>
      </c>
      <c r="CN44" s="333">
        <v>8239</v>
      </c>
      <c r="CO44" s="333">
        <v>8150</v>
      </c>
      <c r="CP44" s="333">
        <v>8126</v>
      </c>
      <c r="CQ44" s="333">
        <v>8360</v>
      </c>
      <c r="CR44" s="333">
        <v>8459</v>
      </c>
      <c r="CS44" s="333">
        <v>8487</v>
      </c>
      <c r="CT44" s="333">
        <v>8658</v>
      </c>
      <c r="CU44" s="322">
        <v>8840</v>
      </c>
      <c r="CV44" s="323">
        <v>8769</v>
      </c>
      <c r="CW44" s="333">
        <v>8802</v>
      </c>
      <c r="CX44" s="333">
        <v>8957</v>
      </c>
      <c r="CY44" s="333">
        <v>8953</v>
      </c>
      <c r="CZ44" s="333">
        <v>9016</v>
      </c>
      <c r="DA44" s="333">
        <v>9063</v>
      </c>
      <c r="DB44" s="333">
        <v>8988</v>
      </c>
      <c r="DC44" s="333">
        <v>8981</v>
      </c>
      <c r="DD44" s="333">
        <v>8920</v>
      </c>
      <c r="DE44" s="333">
        <v>8987</v>
      </c>
      <c r="DF44" s="333">
        <v>9012</v>
      </c>
      <c r="DG44" s="322">
        <v>9067</v>
      </c>
      <c r="DH44" s="323">
        <v>9032</v>
      </c>
      <c r="DI44" s="333">
        <v>9083</v>
      </c>
      <c r="DJ44" s="333">
        <v>9228</v>
      </c>
      <c r="DK44" s="333">
        <v>9269</v>
      </c>
      <c r="DL44" s="333">
        <v>9271</v>
      </c>
      <c r="DM44" s="333">
        <v>9255</v>
      </c>
      <c r="DN44" s="333">
        <v>8351</v>
      </c>
      <c r="DO44" s="333">
        <v>8443</v>
      </c>
      <c r="DP44" s="333">
        <v>8641</v>
      </c>
      <c r="DQ44" s="322">
        <v>8632</v>
      </c>
      <c r="DR44" s="322">
        <v>8681</v>
      </c>
      <c r="DS44" s="326">
        <v>8686</v>
      </c>
      <c r="DT44" s="322">
        <v>8530</v>
      </c>
      <c r="DU44" s="322">
        <v>8577</v>
      </c>
      <c r="DV44" s="322">
        <v>8861</v>
      </c>
      <c r="DW44" s="322">
        <v>8953</v>
      </c>
      <c r="DX44" s="322">
        <v>9010</v>
      </c>
      <c r="DY44" s="322">
        <v>8987</v>
      </c>
      <c r="DZ44" s="322">
        <v>9039</v>
      </c>
      <c r="EA44" s="322">
        <v>9078</v>
      </c>
      <c r="EB44" s="322">
        <v>9075</v>
      </c>
      <c r="EC44" s="333"/>
      <c r="ED44" s="333"/>
      <c r="EE44" s="333"/>
      <c r="EF44" s="98">
        <v>36</v>
      </c>
      <c r="EG44" s="82">
        <v>0.39669421487603307</v>
      </c>
      <c r="EH44" s="98">
        <v>389</v>
      </c>
      <c r="EI44" s="82">
        <v>4.2902834454615641</v>
      </c>
    </row>
    <row r="45" spans="1:152" ht="15" outlineLevel="2">
      <c r="A45" s="320">
        <v>44</v>
      </c>
      <c r="B45" s="320" t="s">
        <v>294</v>
      </c>
      <c r="C45" s="320" t="s">
        <v>350</v>
      </c>
      <c r="D45" s="323">
        <v>1080</v>
      </c>
      <c r="E45" s="333">
        <v>1090</v>
      </c>
      <c r="F45" s="333">
        <v>1097</v>
      </c>
      <c r="G45" s="333">
        <v>1123</v>
      </c>
      <c r="H45" s="333">
        <v>1133</v>
      </c>
      <c r="I45" s="333">
        <v>1118</v>
      </c>
      <c r="J45" s="333">
        <v>1117</v>
      </c>
      <c r="K45" s="333">
        <v>1133</v>
      </c>
      <c r="L45" s="333">
        <v>1173</v>
      </c>
      <c r="M45" s="333">
        <v>1131</v>
      </c>
      <c r="N45" s="333">
        <v>1156</v>
      </c>
      <c r="O45" s="326">
        <v>1157</v>
      </c>
      <c r="P45" s="323">
        <v>1139</v>
      </c>
      <c r="Q45" s="333">
        <v>1178</v>
      </c>
      <c r="R45" s="333">
        <v>1185</v>
      </c>
      <c r="S45" s="333">
        <v>1166</v>
      </c>
      <c r="T45" s="333">
        <v>1133</v>
      </c>
      <c r="U45" s="333">
        <v>1214</v>
      </c>
      <c r="V45" s="333">
        <v>1219</v>
      </c>
      <c r="W45" s="333">
        <v>1263</v>
      </c>
      <c r="X45" s="333">
        <v>1259</v>
      </c>
      <c r="Y45" s="333">
        <v>1289</v>
      </c>
      <c r="Z45" s="333">
        <v>1223</v>
      </c>
      <c r="AA45" s="326">
        <v>1166</v>
      </c>
      <c r="AB45" s="323">
        <v>1153</v>
      </c>
      <c r="AC45" s="333">
        <v>1125</v>
      </c>
      <c r="AD45" s="333">
        <v>1133</v>
      </c>
      <c r="AE45" s="333">
        <v>1177</v>
      </c>
      <c r="AF45" s="333">
        <v>1167</v>
      </c>
      <c r="AG45" s="333">
        <v>1178</v>
      </c>
      <c r="AH45" s="333">
        <v>1299</v>
      </c>
      <c r="AI45" s="333">
        <v>1333</v>
      </c>
      <c r="AJ45" s="333">
        <v>1346</v>
      </c>
      <c r="AK45" s="333">
        <v>1326</v>
      </c>
      <c r="AL45" s="333">
        <v>1213</v>
      </c>
      <c r="AM45" s="326">
        <v>1208</v>
      </c>
      <c r="AN45" s="323">
        <v>1198</v>
      </c>
      <c r="AO45" s="333">
        <v>1093</v>
      </c>
      <c r="AP45" s="333">
        <v>1107</v>
      </c>
      <c r="AQ45" s="333">
        <v>1220</v>
      </c>
      <c r="AR45" s="333">
        <v>1241</v>
      </c>
      <c r="AS45" s="333">
        <v>1286</v>
      </c>
      <c r="AT45" s="333">
        <v>1310</v>
      </c>
      <c r="AU45" s="333">
        <v>1309</v>
      </c>
      <c r="AV45" s="333">
        <v>1311</v>
      </c>
      <c r="AW45" s="333">
        <v>1298</v>
      </c>
      <c r="AX45" s="333">
        <v>1286</v>
      </c>
      <c r="AY45" s="326">
        <v>1245</v>
      </c>
      <c r="AZ45" s="323">
        <v>1227</v>
      </c>
      <c r="BA45" s="333">
        <v>1225</v>
      </c>
      <c r="BB45" s="333">
        <v>1214</v>
      </c>
      <c r="BC45" s="333">
        <v>1194</v>
      </c>
      <c r="BD45" s="333">
        <v>1214</v>
      </c>
      <c r="BE45" s="333">
        <v>1293</v>
      </c>
      <c r="BF45" s="333">
        <v>1314</v>
      </c>
      <c r="BG45" s="333">
        <v>1304</v>
      </c>
      <c r="BH45" s="333">
        <v>1321</v>
      </c>
      <c r="BI45" s="333">
        <v>1297</v>
      </c>
      <c r="BJ45" s="333">
        <v>1174</v>
      </c>
      <c r="BK45" s="322">
        <v>1194</v>
      </c>
      <c r="BL45" s="323">
        <v>1190</v>
      </c>
      <c r="BM45" s="333">
        <v>1203</v>
      </c>
      <c r="BN45" s="333">
        <v>1221</v>
      </c>
      <c r="BO45" s="333">
        <v>1242</v>
      </c>
      <c r="BP45" s="333">
        <v>1228</v>
      </c>
      <c r="BQ45" s="333">
        <v>1252</v>
      </c>
      <c r="BR45" s="333">
        <v>1183</v>
      </c>
      <c r="BS45" s="333">
        <v>1213</v>
      </c>
      <c r="BT45" s="333">
        <v>1236</v>
      </c>
      <c r="BU45" s="333">
        <v>1212</v>
      </c>
      <c r="BV45" s="333">
        <v>1208</v>
      </c>
      <c r="BW45" s="322">
        <v>1160</v>
      </c>
      <c r="BX45" s="323">
        <v>1101</v>
      </c>
      <c r="BY45" s="333">
        <v>1109</v>
      </c>
      <c r="BZ45" s="333">
        <v>1132</v>
      </c>
      <c r="CA45" s="333">
        <v>1129</v>
      </c>
      <c r="CB45" s="333">
        <v>1153</v>
      </c>
      <c r="CC45" s="333">
        <v>1188</v>
      </c>
      <c r="CD45" s="333">
        <v>1216</v>
      </c>
      <c r="CE45" s="333">
        <v>1228</v>
      </c>
      <c r="CF45" s="333">
        <v>1204</v>
      </c>
      <c r="CG45" s="333">
        <v>1210</v>
      </c>
      <c r="CH45" s="333">
        <v>1208</v>
      </c>
      <c r="CI45" s="322">
        <v>1187</v>
      </c>
      <c r="CJ45" s="323">
        <v>1134</v>
      </c>
      <c r="CK45" s="333">
        <v>1126</v>
      </c>
      <c r="CL45" s="333">
        <v>1127</v>
      </c>
      <c r="CM45" s="333">
        <v>1123</v>
      </c>
      <c r="CN45" s="333">
        <v>1101</v>
      </c>
      <c r="CO45" s="333">
        <v>1141</v>
      </c>
      <c r="CP45" s="333">
        <v>1135</v>
      </c>
      <c r="CQ45" s="333">
        <v>1156</v>
      </c>
      <c r="CR45" s="333">
        <v>1172</v>
      </c>
      <c r="CS45" s="333">
        <v>1175</v>
      </c>
      <c r="CT45" s="333">
        <v>1211</v>
      </c>
      <c r="CU45" s="322">
        <v>1214</v>
      </c>
      <c r="CV45" s="323">
        <v>1222</v>
      </c>
      <c r="CW45" s="333">
        <v>1243</v>
      </c>
      <c r="CX45" s="333">
        <v>1273</v>
      </c>
      <c r="CY45" s="333">
        <v>1303</v>
      </c>
      <c r="CZ45" s="333">
        <v>1358</v>
      </c>
      <c r="DA45" s="333">
        <v>1362</v>
      </c>
      <c r="DB45" s="333">
        <v>1365</v>
      </c>
      <c r="DC45" s="333">
        <v>1376</v>
      </c>
      <c r="DD45" s="333">
        <v>1411</v>
      </c>
      <c r="DE45" s="333">
        <v>1409</v>
      </c>
      <c r="DF45" s="333">
        <v>1397</v>
      </c>
      <c r="DG45" s="322">
        <v>1379</v>
      </c>
      <c r="DH45" s="323">
        <v>1351</v>
      </c>
      <c r="DI45" s="333">
        <v>1365</v>
      </c>
      <c r="DJ45" s="333">
        <v>1423</v>
      </c>
      <c r="DK45" s="333">
        <v>1460</v>
      </c>
      <c r="DL45" s="333">
        <v>1464</v>
      </c>
      <c r="DM45" s="333">
        <v>1395</v>
      </c>
      <c r="DN45" s="333">
        <v>1356</v>
      </c>
      <c r="DO45" s="333">
        <v>1355</v>
      </c>
      <c r="DP45" s="333">
        <v>1363</v>
      </c>
      <c r="DQ45" s="322">
        <v>1371</v>
      </c>
      <c r="DR45" s="322">
        <v>1328</v>
      </c>
      <c r="DS45" s="326">
        <v>1267</v>
      </c>
      <c r="DT45" s="322">
        <v>1226</v>
      </c>
      <c r="DU45" s="322">
        <v>1239</v>
      </c>
      <c r="DV45" s="322">
        <v>1295</v>
      </c>
      <c r="DW45" s="322">
        <v>1289</v>
      </c>
      <c r="DX45" s="322">
        <v>1292</v>
      </c>
      <c r="DY45" s="322">
        <v>1311</v>
      </c>
      <c r="DZ45" s="322">
        <v>1292</v>
      </c>
      <c r="EA45" s="322">
        <v>1277</v>
      </c>
      <c r="EB45" s="322">
        <v>1275</v>
      </c>
      <c r="EC45" s="333"/>
      <c r="ED45" s="333"/>
      <c r="EE45" s="333"/>
      <c r="EF45" s="98">
        <v>-17</v>
      </c>
      <c r="EG45" s="82">
        <v>-1.3333333333333335</v>
      </c>
      <c r="EH45" s="98">
        <v>8</v>
      </c>
      <c r="EI45" s="82">
        <v>0.58013052936910803</v>
      </c>
    </row>
    <row r="46" spans="1:152" ht="15" outlineLevel="2">
      <c r="A46" s="320">
        <v>59</v>
      </c>
      <c r="B46" s="320" t="s">
        <v>294</v>
      </c>
      <c r="C46" s="320" t="s">
        <v>351</v>
      </c>
      <c r="D46" s="323">
        <v>1321</v>
      </c>
      <c r="E46" s="333">
        <v>1294</v>
      </c>
      <c r="F46" s="333">
        <v>1265</v>
      </c>
      <c r="G46" s="333">
        <v>1221</v>
      </c>
      <c r="H46" s="333">
        <v>1264</v>
      </c>
      <c r="I46" s="333">
        <v>1244</v>
      </c>
      <c r="J46" s="333">
        <v>1184</v>
      </c>
      <c r="K46" s="333">
        <v>1135</v>
      </c>
      <c r="L46" s="333">
        <v>1100</v>
      </c>
      <c r="M46" s="333">
        <v>1101</v>
      </c>
      <c r="N46" s="333">
        <v>1133</v>
      </c>
      <c r="O46" s="326">
        <v>1146</v>
      </c>
      <c r="P46" s="323">
        <v>1141</v>
      </c>
      <c r="Q46" s="333">
        <v>1005</v>
      </c>
      <c r="R46" s="333">
        <v>1036</v>
      </c>
      <c r="S46" s="333">
        <v>1044</v>
      </c>
      <c r="T46" s="333">
        <v>1264</v>
      </c>
      <c r="U46" s="333">
        <v>830</v>
      </c>
      <c r="V46" s="333">
        <v>820</v>
      </c>
      <c r="W46" s="333">
        <v>864</v>
      </c>
      <c r="X46" s="333">
        <v>902</v>
      </c>
      <c r="Y46" s="333">
        <v>919</v>
      </c>
      <c r="Z46" s="333">
        <v>889</v>
      </c>
      <c r="AA46" s="326">
        <v>874</v>
      </c>
      <c r="AB46" s="323">
        <v>904</v>
      </c>
      <c r="AC46" s="333">
        <v>891</v>
      </c>
      <c r="AD46" s="333">
        <v>902</v>
      </c>
      <c r="AE46" s="333">
        <v>827</v>
      </c>
      <c r="AF46" s="333">
        <v>893</v>
      </c>
      <c r="AG46" s="333">
        <v>891</v>
      </c>
      <c r="AH46" s="333">
        <v>901</v>
      </c>
      <c r="AI46" s="333">
        <v>888</v>
      </c>
      <c r="AJ46" s="333">
        <v>771</v>
      </c>
      <c r="AK46" s="333">
        <v>765</v>
      </c>
      <c r="AL46" s="333">
        <v>748</v>
      </c>
      <c r="AM46" s="326">
        <v>2655</v>
      </c>
      <c r="AN46" s="323">
        <v>7147</v>
      </c>
      <c r="AO46" s="333">
        <v>7291</v>
      </c>
      <c r="AP46" s="333">
        <v>7059</v>
      </c>
      <c r="AQ46" s="333">
        <v>6833</v>
      </c>
      <c r="AR46" s="333">
        <v>6625</v>
      </c>
      <c r="AS46" s="333">
        <v>7531</v>
      </c>
      <c r="AT46" s="333">
        <v>7478</v>
      </c>
      <c r="AU46" s="333">
        <v>7193</v>
      </c>
      <c r="AV46" s="333">
        <v>6786</v>
      </c>
      <c r="AW46" s="333">
        <v>6440</v>
      </c>
      <c r="AX46" s="333">
        <v>6152</v>
      </c>
      <c r="AY46" s="326">
        <v>5857</v>
      </c>
      <c r="AZ46" s="323">
        <v>4768</v>
      </c>
      <c r="BA46" s="333">
        <v>3682</v>
      </c>
      <c r="BB46" s="333">
        <v>2673</v>
      </c>
      <c r="BC46" s="333">
        <v>1669</v>
      </c>
      <c r="BD46" s="333">
        <v>1575</v>
      </c>
      <c r="BE46" s="333">
        <v>1510</v>
      </c>
      <c r="BF46" s="333">
        <v>1446</v>
      </c>
      <c r="BG46" s="333">
        <v>1387</v>
      </c>
      <c r="BH46" s="333">
        <v>1319</v>
      </c>
      <c r="BI46" s="333">
        <v>1252</v>
      </c>
      <c r="BJ46" s="333">
        <v>1172</v>
      </c>
      <c r="BK46" s="322">
        <v>1164</v>
      </c>
      <c r="BL46" s="323">
        <v>1163</v>
      </c>
      <c r="BM46" s="333">
        <v>1135</v>
      </c>
      <c r="BN46" s="333">
        <v>1061</v>
      </c>
      <c r="BO46" s="333">
        <v>1042</v>
      </c>
      <c r="BP46" s="333">
        <v>1192</v>
      </c>
      <c r="BQ46" s="333">
        <v>1213</v>
      </c>
      <c r="BR46" s="333">
        <v>1231</v>
      </c>
      <c r="BS46" s="333">
        <v>1252</v>
      </c>
      <c r="BT46" s="333">
        <v>1250</v>
      </c>
      <c r="BU46" s="333">
        <v>1260</v>
      </c>
      <c r="BV46" s="333">
        <v>1215</v>
      </c>
      <c r="BW46" s="322">
        <v>1181</v>
      </c>
      <c r="BX46" s="323">
        <v>1193</v>
      </c>
      <c r="BY46" s="333">
        <v>1176</v>
      </c>
      <c r="BZ46" s="333">
        <v>1293</v>
      </c>
      <c r="CA46" s="333">
        <v>1331</v>
      </c>
      <c r="CB46" s="333">
        <v>1256</v>
      </c>
      <c r="CC46" s="333">
        <v>1170</v>
      </c>
      <c r="CD46" s="333">
        <v>1117</v>
      </c>
      <c r="CE46" s="333">
        <v>1058</v>
      </c>
      <c r="CF46" s="333">
        <v>1019</v>
      </c>
      <c r="CG46" s="333">
        <v>981</v>
      </c>
      <c r="CH46" s="333">
        <v>915</v>
      </c>
      <c r="CI46" s="322">
        <v>891</v>
      </c>
      <c r="CJ46" s="323">
        <v>839</v>
      </c>
      <c r="CK46" s="333">
        <v>829</v>
      </c>
      <c r="CL46" s="333">
        <v>837</v>
      </c>
      <c r="CM46" s="333">
        <v>1040</v>
      </c>
      <c r="CN46" s="333">
        <v>996</v>
      </c>
      <c r="CO46" s="333">
        <v>948</v>
      </c>
      <c r="CP46" s="333">
        <v>922</v>
      </c>
      <c r="CQ46" s="333">
        <v>917</v>
      </c>
      <c r="CR46" s="333">
        <v>897</v>
      </c>
      <c r="CS46" s="333">
        <v>901</v>
      </c>
      <c r="CT46" s="333">
        <v>934</v>
      </c>
      <c r="CU46" s="322">
        <v>950</v>
      </c>
      <c r="CV46" s="323">
        <v>930</v>
      </c>
      <c r="CW46" s="333">
        <v>962</v>
      </c>
      <c r="CX46" s="333">
        <v>983</v>
      </c>
      <c r="CY46" s="333">
        <v>1018</v>
      </c>
      <c r="CZ46" s="333">
        <v>1036</v>
      </c>
      <c r="DA46" s="333">
        <v>1007</v>
      </c>
      <c r="DB46" s="333">
        <v>991</v>
      </c>
      <c r="DC46" s="333">
        <v>985</v>
      </c>
      <c r="DD46" s="333">
        <v>978</v>
      </c>
      <c r="DE46" s="333">
        <v>968</v>
      </c>
      <c r="DF46" s="333">
        <v>971</v>
      </c>
      <c r="DG46" s="322">
        <v>964</v>
      </c>
      <c r="DH46" s="323">
        <v>946</v>
      </c>
      <c r="DI46" s="333">
        <v>956</v>
      </c>
      <c r="DJ46" s="333">
        <v>961</v>
      </c>
      <c r="DK46" s="333">
        <v>965</v>
      </c>
      <c r="DL46" s="333">
        <v>929</v>
      </c>
      <c r="DM46" s="333">
        <v>927</v>
      </c>
      <c r="DN46" s="333">
        <v>829</v>
      </c>
      <c r="DO46" s="333">
        <v>822</v>
      </c>
      <c r="DP46" s="333">
        <v>815</v>
      </c>
      <c r="DQ46" s="322">
        <v>797</v>
      </c>
      <c r="DR46" s="322">
        <v>788</v>
      </c>
      <c r="DS46" s="326">
        <v>805</v>
      </c>
      <c r="DT46" s="322">
        <v>770</v>
      </c>
      <c r="DU46" s="322">
        <v>780</v>
      </c>
      <c r="DV46" s="322">
        <v>804</v>
      </c>
      <c r="DW46" s="322">
        <v>788</v>
      </c>
      <c r="DX46" s="322">
        <v>784</v>
      </c>
      <c r="DY46" s="322">
        <v>779</v>
      </c>
      <c r="DZ46" s="322">
        <v>754</v>
      </c>
      <c r="EA46" s="322">
        <v>761</v>
      </c>
      <c r="EB46" s="322">
        <v>771</v>
      </c>
      <c r="EC46" s="333"/>
      <c r="ED46" s="333"/>
      <c r="EE46" s="333"/>
      <c r="EF46" s="98">
        <v>17</v>
      </c>
      <c r="EG46" s="82">
        <v>2.2049286640726331</v>
      </c>
      <c r="EH46" s="98">
        <v>-34</v>
      </c>
      <c r="EI46" s="82">
        <v>-3.5269709543568464</v>
      </c>
    </row>
    <row r="47" spans="1:152" ht="15" outlineLevel="2">
      <c r="A47" s="320">
        <v>113</v>
      </c>
      <c r="B47" s="320" t="s">
        <v>294</v>
      </c>
      <c r="C47" s="320" t="s">
        <v>352</v>
      </c>
      <c r="D47" s="323">
        <v>1444</v>
      </c>
      <c r="E47" s="333">
        <v>1632</v>
      </c>
      <c r="F47" s="333">
        <v>1699</v>
      </c>
      <c r="G47" s="333">
        <v>1616</v>
      </c>
      <c r="H47" s="333">
        <v>1813</v>
      </c>
      <c r="I47" s="333">
        <v>1934</v>
      </c>
      <c r="J47" s="333">
        <v>1939</v>
      </c>
      <c r="K47" s="333">
        <v>1993</v>
      </c>
      <c r="L47" s="333">
        <v>1965</v>
      </c>
      <c r="M47" s="333">
        <v>2044</v>
      </c>
      <c r="N47" s="333">
        <v>2109</v>
      </c>
      <c r="O47" s="326">
        <v>2154</v>
      </c>
      <c r="P47" s="323">
        <v>1873</v>
      </c>
      <c r="Q47" s="333">
        <v>1968</v>
      </c>
      <c r="R47" s="333">
        <v>1916</v>
      </c>
      <c r="S47" s="333">
        <v>2129</v>
      </c>
      <c r="T47" s="333">
        <v>1813</v>
      </c>
      <c r="U47" s="333">
        <v>1976</v>
      </c>
      <c r="V47" s="333">
        <v>2072</v>
      </c>
      <c r="W47" s="333">
        <v>2239</v>
      </c>
      <c r="X47" s="333">
        <v>2434</v>
      </c>
      <c r="Y47" s="333">
        <v>2521</v>
      </c>
      <c r="Z47" s="333">
        <v>2355</v>
      </c>
      <c r="AA47" s="326">
        <v>2174</v>
      </c>
      <c r="AB47" s="323">
        <v>2017</v>
      </c>
      <c r="AC47" s="333">
        <v>1983</v>
      </c>
      <c r="AD47" s="333">
        <v>1992</v>
      </c>
      <c r="AE47" s="333">
        <v>2010</v>
      </c>
      <c r="AF47" s="333">
        <v>1940</v>
      </c>
      <c r="AG47" s="333">
        <v>2093</v>
      </c>
      <c r="AH47" s="333">
        <v>2370</v>
      </c>
      <c r="AI47" s="333">
        <v>2533</v>
      </c>
      <c r="AJ47" s="333">
        <v>2689</v>
      </c>
      <c r="AK47" s="333">
        <v>2682</v>
      </c>
      <c r="AL47" s="333">
        <v>2372</v>
      </c>
      <c r="AM47" s="326">
        <v>2394</v>
      </c>
      <c r="AN47" s="323">
        <v>2362</v>
      </c>
      <c r="AO47" s="333">
        <v>2146</v>
      </c>
      <c r="AP47" s="333">
        <v>2088</v>
      </c>
      <c r="AQ47" s="333">
        <v>2237</v>
      </c>
      <c r="AR47" s="333">
        <v>2168</v>
      </c>
      <c r="AS47" s="333">
        <v>2163</v>
      </c>
      <c r="AT47" s="333">
        <v>2214</v>
      </c>
      <c r="AU47" s="333">
        <v>2169</v>
      </c>
      <c r="AV47" s="333">
        <v>2127</v>
      </c>
      <c r="AW47" s="333">
        <v>2072</v>
      </c>
      <c r="AX47" s="333">
        <v>2088</v>
      </c>
      <c r="AY47" s="326">
        <v>2025</v>
      </c>
      <c r="AZ47" s="323">
        <v>2062</v>
      </c>
      <c r="BA47" s="333">
        <v>2216</v>
      </c>
      <c r="BB47" s="333">
        <v>2213</v>
      </c>
      <c r="BC47" s="333">
        <v>2044</v>
      </c>
      <c r="BD47" s="333">
        <v>1892</v>
      </c>
      <c r="BE47" s="333">
        <v>1847</v>
      </c>
      <c r="BF47" s="333">
        <v>1954</v>
      </c>
      <c r="BG47" s="333">
        <v>1915</v>
      </c>
      <c r="BH47" s="333">
        <v>1831</v>
      </c>
      <c r="BI47" s="333">
        <v>1858</v>
      </c>
      <c r="BJ47" s="333">
        <v>1847</v>
      </c>
      <c r="BK47" s="322">
        <v>1856</v>
      </c>
      <c r="BL47" s="323">
        <v>1819</v>
      </c>
      <c r="BM47" s="333">
        <v>1855</v>
      </c>
      <c r="BN47" s="333">
        <v>1873</v>
      </c>
      <c r="BO47" s="333">
        <v>1881</v>
      </c>
      <c r="BP47" s="333">
        <v>1878</v>
      </c>
      <c r="BQ47" s="333">
        <v>1914</v>
      </c>
      <c r="BR47" s="333">
        <v>1905</v>
      </c>
      <c r="BS47" s="333">
        <v>1957</v>
      </c>
      <c r="BT47" s="333">
        <v>1939</v>
      </c>
      <c r="BU47" s="333">
        <v>1954</v>
      </c>
      <c r="BV47" s="333">
        <v>1936</v>
      </c>
      <c r="BW47" s="322">
        <v>1960</v>
      </c>
      <c r="BX47" s="323">
        <v>1885</v>
      </c>
      <c r="BY47" s="333">
        <v>1873</v>
      </c>
      <c r="BZ47" s="333">
        <v>1938</v>
      </c>
      <c r="CA47" s="333">
        <v>1949</v>
      </c>
      <c r="CB47" s="333">
        <v>1989</v>
      </c>
      <c r="CC47" s="333">
        <v>2018</v>
      </c>
      <c r="CD47" s="333">
        <v>2047</v>
      </c>
      <c r="CE47" s="333">
        <v>2109</v>
      </c>
      <c r="CF47" s="333">
        <v>2034</v>
      </c>
      <c r="CG47" s="333">
        <v>2044</v>
      </c>
      <c r="CH47" s="333">
        <v>2067</v>
      </c>
      <c r="CI47" s="322">
        <v>2084</v>
      </c>
      <c r="CJ47" s="323">
        <v>2006</v>
      </c>
      <c r="CK47" s="333">
        <v>1966</v>
      </c>
      <c r="CL47" s="333">
        <v>1940</v>
      </c>
      <c r="CM47" s="333">
        <v>1882</v>
      </c>
      <c r="CN47" s="333">
        <v>1832</v>
      </c>
      <c r="CO47" s="333">
        <v>1815</v>
      </c>
      <c r="CP47" s="333">
        <v>1820</v>
      </c>
      <c r="CQ47" s="333">
        <v>1871</v>
      </c>
      <c r="CR47" s="333">
        <v>1881</v>
      </c>
      <c r="CS47" s="333">
        <v>1886</v>
      </c>
      <c r="CT47" s="333">
        <v>1898</v>
      </c>
      <c r="CU47" s="322">
        <v>1895</v>
      </c>
      <c r="CV47" s="323">
        <v>1875</v>
      </c>
      <c r="CW47" s="333">
        <v>1878</v>
      </c>
      <c r="CX47" s="333">
        <v>1940</v>
      </c>
      <c r="CY47" s="333">
        <v>1958</v>
      </c>
      <c r="CZ47" s="333">
        <v>1984</v>
      </c>
      <c r="DA47" s="333">
        <v>2017</v>
      </c>
      <c r="DB47" s="333">
        <v>1934</v>
      </c>
      <c r="DC47" s="333">
        <v>1970</v>
      </c>
      <c r="DD47" s="333">
        <v>1977</v>
      </c>
      <c r="DE47" s="333">
        <v>2001</v>
      </c>
      <c r="DF47" s="333">
        <v>2000</v>
      </c>
      <c r="DG47" s="322">
        <v>2020</v>
      </c>
      <c r="DH47" s="323">
        <v>1964</v>
      </c>
      <c r="DI47" s="333">
        <v>2035</v>
      </c>
      <c r="DJ47" s="333">
        <v>2039</v>
      </c>
      <c r="DK47" s="333">
        <v>2094</v>
      </c>
      <c r="DL47" s="333">
        <v>2086</v>
      </c>
      <c r="DM47" s="333">
        <v>2079</v>
      </c>
      <c r="DN47" s="333">
        <v>1850</v>
      </c>
      <c r="DO47" s="333">
        <v>1821</v>
      </c>
      <c r="DP47" s="333">
        <v>1853</v>
      </c>
      <c r="DQ47" s="322">
        <v>1854</v>
      </c>
      <c r="DR47" s="322">
        <v>1893</v>
      </c>
      <c r="DS47" s="326">
        <v>1869</v>
      </c>
      <c r="DT47" s="322">
        <v>1806</v>
      </c>
      <c r="DU47" s="322">
        <v>1796</v>
      </c>
      <c r="DV47" s="322">
        <v>1816</v>
      </c>
      <c r="DW47" s="322">
        <v>1839</v>
      </c>
      <c r="DX47" s="322">
        <v>1868</v>
      </c>
      <c r="DY47" s="322">
        <v>1896</v>
      </c>
      <c r="DZ47" s="322">
        <v>1866</v>
      </c>
      <c r="EA47" s="322">
        <v>1849</v>
      </c>
      <c r="EB47" s="322">
        <v>1840</v>
      </c>
      <c r="EC47" s="333"/>
      <c r="ED47" s="333"/>
      <c r="EE47" s="333"/>
      <c r="EF47" s="98">
        <v>-26</v>
      </c>
      <c r="EG47" s="82">
        <v>-1.4130434782608696</v>
      </c>
      <c r="EH47" s="98">
        <v>-29</v>
      </c>
      <c r="EI47" s="82">
        <v>-1.4356435643564358</v>
      </c>
    </row>
    <row r="48" spans="1:152" ht="15" outlineLevel="2">
      <c r="A48" s="320">
        <v>125</v>
      </c>
      <c r="B48" s="320" t="s">
        <v>294</v>
      </c>
      <c r="C48" s="320" t="s">
        <v>353</v>
      </c>
      <c r="D48" s="323">
        <v>500</v>
      </c>
      <c r="E48" s="333">
        <v>544</v>
      </c>
      <c r="F48" s="333">
        <v>590</v>
      </c>
      <c r="G48" s="333">
        <v>595</v>
      </c>
      <c r="H48" s="333">
        <v>603</v>
      </c>
      <c r="I48" s="333">
        <v>626</v>
      </c>
      <c r="J48" s="333">
        <v>606</v>
      </c>
      <c r="K48" s="333">
        <v>634</v>
      </c>
      <c r="L48" s="333">
        <v>648</v>
      </c>
      <c r="M48" s="333">
        <v>613</v>
      </c>
      <c r="N48" s="333">
        <v>588</v>
      </c>
      <c r="O48" s="326">
        <v>563</v>
      </c>
      <c r="P48" s="323">
        <v>464</v>
      </c>
      <c r="Q48" s="333">
        <v>516</v>
      </c>
      <c r="R48" s="333">
        <v>620</v>
      </c>
      <c r="S48" s="333">
        <v>631</v>
      </c>
      <c r="T48" s="333">
        <v>603</v>
      </c>
      <c r="U48" s="333">
        <v>596</v>
      </c>
      <c r="V48" s="333">
        <v>607</v>
      </c>
      <c r="W48" s="333">
        <v>621</v>
      </c>
      <c r="X48" s="333">
        <v>631</v>
      </c>
      <c r="Y48" s="333">
        <v>655</v>
      </c>
      <c r="Z48" s="333">
        <v>587</v>
      </c>
      <c r="AA48" s="326">
        <v>560</v>
      </c>
      <c r="AB48" s="323">
        <v>488</v>
      </c>
      <c r="AC48" s="333">
        <v>475</v>
      </c>
      <c r="AD48" s="333">
        <v>536</v>
      </c>
      <c r="AE48" s="333">
        <v>586</v>
      </c>
      <c r="AF48" s="333">
        <v>574</v>
      </c>
      <c r="AG48" s="333">
        <v>561</v>
      </c>
      <c r="AH48" s="333">
        <v>603</v>
      </c>
      <c r="AI48" s="333">
        <v>629</v>
      </c>
      <c r="AJ48" s="333">
        <v>624</v>
      </c>
      <c r="AK48" s="333">
        <v>629</v>
      </c>
      <c r="AL48" s="333">
        <v>583</v>
      </c>
      <c r="AM48" s="326">
        <v>654</v>
      </c>
      <c r="AN48" s="323">
        <v>780</v>
      </c>
      <c r="AO48" s="333">
        <v>706</v>
      </c>
      <c r="AP48" s="333">
        <v>703</v>
      </c>
      <c r="AQ48" s="333">
        <v>719</v>
      </c>
      <c r="AR48" s="333">
        <v>745</v>
      </c>
      <c r="AS48" s="333">
        <v>785</v>
      </c>
      <c r="AT48" s="333">
        <v>815</v>
      </c>
      <c r="AU48" s="333">
        <v>805</v>
      </c>
      <c r="AV48" s="333">
        <v>798</v>
      </c>
      <c r="AW48" s="333">
        <v>802</v>
      </c>
      <c r="AX48" s="333">
        <v>781</v>
      </c>
      <c r="AY48" s="326">
        <v>673</v>
      </c>
      <c r="AZ48" s="323">
        <v>626</v>
      </c>
      <c r="BA48" s="333">
        <v>573</v>
      </c>
      <c r="BB48" s="333">
        <v>574</v>
      </c>
      <c r="BC48" s="333">
        <v>544</v>
      </c>
      <c r="BD48" s="333">
        <v>559</v>
      </c>
      <c r="BE48" s="333">
        <v>572</v>
      </c>
      <c r="BF48" s="333">
        <v>556</v>
      </c>
      <c r="BG48" s="333">
        <v>539</v>
      </c>
      <c r="BH48" s="333">
        <v>563</v>
      </c>
      <c r="BI48" s="333">
        <v>540</v>
      </c>
      <c r="BJ48" s="333">
        <v>547</v>
      </c>
      <c r="BK48" s="322">
        <v>555</v>
      </c>
      <c r="BL48" s="323">
        <v>514</v>
      </c>
      <c r="BM48" s="333">
        <v>526</v>
      </c>
      <c r="BN48" s="333">
        <v>541</v>
      </c>
      <c r="BO48" s="333">
        <v>536</v>
      </c>
      <c r="BP48" s="333">
        <v>519</v>
      </c>
      <c r="BQ48" s="333">
        <v>544</v>
      </c>
      <c r="BR48" s="333">
        <v>533</v>
      </c>
      <c r="BS48" s="333">
        <v>555</v>
      </c>
      <c r="BT48" s="333">
        <v>588</v>
      </c>
      <c r="BU48" s="333">
        <v>578</v>
      </c>
      <c r="BV48" s="333">
        <v>565</v>
      </c>
      <c r="BW48" s="322">
        <v>565</v>
      </c>
      <c r="BX48" s="323">
        <v>498</v>
      </c>
      <c r="BY48" s="333">
        <v>518</v>
      </c>
      <c r="BZ48" s="333">
        <v>539</v>
      </c>
      <c r="CA48" s="333">
        <v>539</v>
      </c>
      <c r="CB48" s="333">
        <v>550</v>
      </c>
      <c r="CC48" s="333">
        <v>547</v>
      </c>
      <c r="CD48" s="333">
        <v>578</v>
      </c>
      <c r="CE48" s="333">
        <v>590</v>
      </c>
      <c r="CF48" s="333">
        <v>581</v>
      </c>
      <c r="CG48" s="333">
        <v>592</v>
      </c>
      <c r="CH48" s="333">
        <v>606</v>
      </c>
      <c r="CI48" s="322">
        <v>597</v>
      </c>
      <c r="CJ48" s="323">
        <v>532</v>
      </c>
      <c r="CK48" s="333">
        <v>523</v>
      </c>
      <c r="CL48" s="333">
        <v>564</v>
      </c>
      <c r="CM48" s="333">
        <v>608</v>
      </c>
      <c r="CN48" s="333">
        <v>638</v>
      </c>
      <c r="CO48" s="333">
        <v>636</v>
      </c>
      <c r="CP48" s="333">
        <v>645</v>
      </c>
      <c r="CQ48" s="333">
        <v>679</v>
      </c>
      <c r="CR48" s="333">
        <v>670</v>
      </c>
      <c r="CS48" s="333">
        <v>678</v>
      </c>
      <c r="CT48" s="333">
        <v>693</v>
      </c>
      <c r="CU48" s="322">
        <v>678</v>
      </c>
      <c r="CV48" s="323">
        <v>618</v>
      </c>
      <c r="CW48" s="333">
        <v>606</v>
      </c>
      <c r="CX48" s="333">
        <v>623</v>
      </c>
      <c r="CY48" s="333">
        <v>619</v>
      </c>
      <c r="CZ48" s="333">
        <v>619</v>
      </c>
      <c r="DA48" s="333">
        <v>637</v>
      </c>
      <c r="DB48" s="333">
        <v>609</v>
      </c>
      <c r="DC48" s="333">
        <v>603</v>
      </c>
      <c r="DD48" s="333">
        <v>621</v>
      </c>
      <c r="DE48" s="333">
        <v>620</v>
      </c>
      <c r="DF48" s="333">
        <v>616</v>
      </c>
      <c r="DG48" s="322">
        <v>602</v>
      </c>
      <c r="DH48" s="323">
        <v>565</v>
      </c>
      <c r="DI48" s="333">
        <v>589</v>
      </c>
      <c r="DJ48" s="333">
        <v>623</v>
      </c>
      <c r="DK48" s="333">
        <v>652</v>
      </c>
      <c r="DL48" s="333">
        <v>661</v>
      </c>
      <c r="DM48" s="333">
        <v>674</v>
      </c>
      <c r="DN48" s="333">
        <v>616</v>
      </c>
      <c r="DO48" s="333">
        <v>582</v>
      </c>
      <c r="DP48" s="333">
        <v>601</v>
      </c>
      <c r="DQ48" s="322">
        <v>609</v>
      </c>
      <c r="DR48" s="322">
        <v>622</v>
      </c>
      <c r="DS48" s="326">
        <v>612</v>
      </c>
      <c r="DT48" s="322">
        <v>553</v>
      </c>
      <c r="DU48" s="322">
        <v>558</v>
      </c>
      <c r="DV48" s="322">
        <v>610</v>
      </c>
      <c r="DW48" s="322">
        <v>622</v>
      </c>
      <c r="DX48" s="322">
        <v>623</v>
      </c>
      <c r="DY48" s="322">
        <v>617</v>
      </c>
      <c r="DZ48" s="322">
        <v>596</v>
      </c>
      <c r="EA48" s="322">
        <v>601</v>
      </c>
      <c r="EB48" s="322">
        <v>621</v>
      </c>
      <c r="EC48" s="333"/>
      <c r="ED48" s="333"/>
      <c r="EE48" s="333"/>
      <c r="EF48" s="98">
        <v>25</v>
      </c>
      <c r="EG48" s="82">
        <v>4.0257648953301128</v>
      </c>
      <c r="EH48" s="98">
        <v>9</v>
      </c>
      <c r="EI48" s="82">
        <v>1.4950166112956811</v>
      </c>
    </row>
    <row r="49" spans="1:148" ht="15" outlineLevel="2">
      <c r="A49" s="320">
        <v>138</v>
      </c>
      <c r="B49" s="320" t="s">
        <v>294</v>
      </c>
      <c r="C49" s="320" t="s">
        <v>354</v>
      </c>
      <c r="D49" s="323">
        <v>1387</v>
      </c>
      <c r="E49" s="333">
        <v>1326</v>
      </c>
      <c r="F49" s="333">
        <v>1268</v>
      </c>
      <c r="G49" s="333">
        <v>1315</v>
      </c>
      <c r="H49" s="333">
        <v>1326</v>
      </c>
      <c r="I49" s="333">
        <v>1371</v>
      </c>
      <c r="J49" s="333">
        <v>1359</v>
      </c>
      <c r="K49" s="333">
        <v>1348</v>
      </c>
      <c r="L49" s="333">
        <v>1358</v>
      </c>
      <c r="M49" s="333">
        <v>1394</v>
      </c>
      <c r="N49" s="333">
        <v>1400</v>
      </c>
      <c r="O49" s="326">
        <v>1409</v>
      </c>
      <c r="P49" s="323">
        <v>1308</v>
      </c>
      <c r="Q49" s="333">
        <v>868</v>
      </c>
      <c r="R49" s="333">
        <v>1132</v>
      </c>
      <c r="S49" s="333">
        <v>1219</v>
      </c>
      <c r="T49" s="333">
        <v>1326</v>
      </c>
      <c r="U49" s="333">
        <v>1344</v>
      </c>
      <c r="V49" s="333">
        <v>1363</v>
      </c>
      <c r="W49" s="333">
        <v>1430</v>
      </c>
      <c r="X49" s="333">
        <v>1436</v>
      </c>
      <c r="Y49" s="333">
        <v>1498</v>
      </c>
      <c r="Z49" s="333">
        <v>1497</v>
      </c>
      <c r="AA49" s="326">
        <v>1459</v>
      </c>
      <c r="AB49" s="323">
        <v>1365</v>
      </c>
      <c r="AC49" s="333">
        <v>1312</v>
      </c>
      <c r="AD49" s="333">
        <v>1304</v>
      </c>
      <c r="AE49" s="333">
        <v>1412</v>
      </c>
      <c r="AF49" s="333">
        <v>1385</v>
      </c>
      <c r="AG49" s="333">
        <v>1380</v>
      </c>
      <c r="AH49" s="333">
        <v>1500</v>
      </c>
      <c r="AI49" s="333">
        <v>1559</v>
      </c>
      <c r="AJ49" s="333">
        <v>1615</v>
      </c>
      <c r="AK49" s="333">
        <v>1632</v>
      </c>
      <c r="AL49" s="333">
        <v>1547</v>
      </c>
      <c r="AM49" s="326">
        <v>1546</v>
      </c>
      <c r="AN49" s="323">
        <v>1500</v>
      </c>
      <c r="AO49" s="333">
        <v>1357</v>
      </c>
      <c r="AP49" s="333">
        <v>1437</v>
      </c>
      <c r="AQ49" s="333">
        <v>1523</v>
      </c>
      <c r="AR49" s="333">
        <v>1536</v>
      </c>
      <c r="AS49" s="333">
        <v>1581</v>
      </c>
      <c r="AT49" s="333">
        <v>1621</v>
      </c>
      <c r="AU49" s="333">
        <v>1599</v>
      </c>
      <c r="AV49" s="333">
        <v>1575</v>
      </c>
      <c r="AW49" s="333">
        <v>1582</v>
      </c>
      <c r="AX49" s="333">
        <v>1577</v>
      </c>
      <c r="AY49" s="326">
        <v>1576</v>
      </c>
      <c r="AZ49" s="323">
        <v>1563</v>
      </c>
      <c r="BA49" s="333">
        <v>1518</v>
      </c>
      <c r="BB49" s="333">
        <v>1511</v>
      </c>
      <c r="BC49" s="333">
        <v>1464</v>
      </c>
      <c r="BD49" s="333">
        <v>1436</v>
      </c>
      <c r="BE49" s="333">
        <v>1455</v>
      </c>
      <c r="BF49" s="333">
        <v>1412</v>
      </c>
      <c r="BG49" s="333">
        <v>1387</v>
      </c>
      <c r="BH49" s="333">
        <v>1345</v>
      </c>
      <c r="BI49" s="333">
        <v>1315</v>
      </c>
      <c r="BJ49" s="333">
        <v>1316</v>
      </c>
      <c r="BK49" s="322">
        <v>1353</v>
      </c>
      <c r="BL49" s="323">
        <v>1343</v>
      </c>
      <c r="BM49" s="333">
        <v>1366</v>
      </c>
      <c r="BN49" s="333">
        <v>1395</v>
      </c>
      <c r="BO49" s="333">
        <v>1517</v>
      </c>
      <c r="BP49" s="333">
        <v>1550</v>
      </c>
      <c r="BQ49" s="333">
        <v>1618</v>
      </c>
      <c r="BR49" s="333">
        <v>1659</v>
      </c>
      <c r="BS49" s="333">
        <v>1697</v>
      </c>
      <c r="BT49" s="333">
        <v>1743</v>
      </c>
      <c r="BU49" s="333">
        <v>1766</v>
      </c>
      <c r="BV49" s="333">
        <v>1826</v>
      </c>
      <c r="BW49" s="322">
        <v>1923</v>
      </c>
      <c r="BX49" s="323">
        <v>1872</v>
      </c>
      <c r="BY49" s="333">
        <v>1920</v>
      </c>
      <c r="BZ49" s="333">
        <v>1998</v>
      </c>
      <c r="CA49" s="333">
        <v>2088</v>
      </c>
      <c r="CB49" s="333">
        <v>2137</v>
      </c>
      <c r="CC49" s="333">
        <v>2197</v>
      </c>
      <c r="CD49" s="333">
        <v>2226</v>
      </c>
      <c r="CE49" s="333">
        <v>2269</v>
      </c>
      <c r="CF49" s="333">
        <v>2209</v>
      </c>
      <c r="CG49" s="333">
        <v>2212</v>
      </c>
      <c r="CH49" s="333">
        <v>2177</v>
      </c>
      <c r="CI49" s="322">
        <v>2207</v>
      </c>
      <c r="CJ49" s="323">
        <v>2125</v>
      </c>
      <c r="CK49" s="333">
        <v>2133</v>
      </c>
      <c r="CL49" s="333">
        <v>2217</v>
      </c>
      <c r="CM49" s="333">
        <v>2176</v>
      </c>
      <c r="CN49" s="333">
        <v>2062</v>
      </c>
      <c r="CO49" s="333">
        <v>2075</v>
      </c>
      <c r="CP49" s="333">
        <v>2112</v>
      </c>
      <c r="CQ49" s="333">
        <v>2247</v>
      </c>
      <c r="CR49" s="333">
        <v>2274</v>
      </c>
      <c r="CS49" s="333">
        <v>2299</v>
      </c>
      <c r="CT49" s="333">
        <v>2370</v>
      </c>
      <c r="CU49" s="322">
        <v>2375</v>
      </c>
      <c r="CV49" s="323">
        <v>2345</v>
      </c>
      <c r="CW49" s="333">
        <v>2369</v>
      </c>
      <c r="CX49" s="333">
        <v>2495</v>
      </c>
      <c r="CY49" s="333">
        <v>2567</v>
      </c>
      <c r="CZ49" s="333">
        <v>2586</v>
      </c>
      <c r="DA49" s="333">
        <v>2591</v>
      </c>
      <c r="DB49" s="333">
        <v>2561</v>
      </c>
      <c r="DC49" s="333">
        <v>2595</v>
      </c>
      <c r="DD49" s="333">
        <v>2710</v>
      </c>
      <c r="DE49" s="333">
        <v>2749</v>
      </c>
      <c r="DF49" s="333">
        <v>2735</v>
      </c>
      <c r="DG49" s="322">
        <v>2764</v>
      </c>
      <c r="DH49" s="323">
        <v>2706</v>
      </c>
      <c r="DI49" s="333">
        <v>2731</v>
      </c>
      <c r="DJ49" s="333">
        <v>2780</v>
      </c>
      <c r="DK49" s="333">
        <v>2826</v>
      </c>
      <c r="DL49" s="333">
        <v>2832</v>
      </c>
      <c r="DM49" s="333">
        <v>2853</v>
      </c>
      <c r="DN49" s="333">
        <v>2640</v>
      </c>
      <c r="DO49" s="333">
        <v>2623</v>
      </c>
      <c r="DP49" s="333">
        <v>2618</v>
      </c>
      <c r="DQ49" s="322">
        <v>2595</v>
      </c>
      <c r="DR49" s="322">
        <v>2539</v>
      </c>
      <c r="DS49" s="326">
        <v>2536</v>
      </c>
      <c r="DT49" s="322">
        <v>2480</v>
      </c>
      <c r="DU49" s="322">
        <v>2509</v>
      </c>
      <c r="DV49" s="322">
        <v>2592</v>
      </c>
      <c r="DW49" s="322">
        <v>2600</v>
      </c>
      <c r="DX49" s="322">
        <v>2574</v>
      </c>
      <c r="DY49" s="322">
        <v>2550</v>
      </c>
      <c r="DZ49" s="322">
        <v>2518</v>
      </c>
      <c r="EA49" s="322">
        <v>2530</v>
      </c>
      <c r="EB49" s="322">
        <v>2536</v>
      </c>
      <c r="EC49" s="333"/>
      <c r="ED49" s="333"/>
      <c r="EE49" s="333"/>
      <c r="EF49" s="98">
        <v>18</v>
      </c>
      <c r="EG49" s="82">
        <v>0.70977917981072558</v>
      </c>
      <c r="EH49" s="98">
        <v>0</v>
      </c>
      <c r="EI49" s="82">
        <v>0</v>
      </c>
      <c r="EQ49" s="962" t="s">
        <v>6217</v>
      </c>
      <c r="ER49" s="962"/>
    </row>
    <row r="50" spans="1:148" ht="15" outlineLevel="2">
      <c r="A50" s="320">
        <v>234</v>
      </c>
      <c r="B50" s="320" t="s">
        <v>294</v>
      </c>
      <c r="C50" s="320" t="s">
        <v>355</v>
      </c>
      <c r="D50" s="323">
        <v>1152</v>
      </c>
      <c r="E50" s="333">
        <v>1119</v>
      </c>
      <c r="F50" s="333">
        <v>1154</v>
      </c>
      <c r="G50" s="333">
        <v>1184</v>
      </c>
      <c r="H50" s="333">
        <v>1242</v>
      </c>
      <c r="I50" s="333">
        <v>1249</v>
      </c>
      <c r="J50" s="333">
        <v>1312</v>
      </c>
      <c r="K50" s="333">
        <v>1353</v>
      </c>
      <c r="L50" s="333">
        <v>1383</v>
      </c>
      <c r="M50" s="333">
        <v>1440</v>
      </c>
      <c r="N50" s="333">
        <v>1442</v>
      </c>
      <c r="O50" s="326">
        <v>1442</v>
      </c>
      <c r="P50" s="323">
        <v>1241</v>
      </c>
      <c r="Q50" s="333">
        <v>1345</v>
      </c>
      <c r="R50" s="333">
        <v>1431</v>
      </c>
      <c r="S50" s="333">
        <v>1480</v>
      </c>
      <c r="T50" s="333">
        <v>1242</v>
      </c>
      <c r="U50" s="333">
        <v>1569</v>
      </c>
      <c r="V50" s="333">
        <v>1587</v>
      </c>
      <c r="W50" s="333">
        <v>1696</v>
      </c>
      <c r="X50" s="333">
        <v>1724</v>
      </c>
      <c r="Y50" s="333">
        <v>1793</v>
      </c>
      <c r="Z50" s="333">
        <v>1669</v>
      </c>
      <c r="AA50" s="326">
        <v>1582</v>
      </c>
      <c r="AB50" s="323">
        <v>1475</v>
      </c>
      <c r="AC50" s="333">
        <v>1395</v>
      </c>
      <c r="AD50" s="333">
        <v>1443</v>
      </c>
      <c r="AE50" s="333">
        <v>1485</v>
      </c>
      <c r="AF50" s="333">
        <v>1543</v>
      </c>
      <c r="AG50" s="333">
        <v>1578</v>
      </c>
      <c r="AH50" s="333">
        <v>1632</v>
      </c>
      <c r="AI50" s="333">
        <v>1675</v>
      </c>
      <c r="AJ50" s="333">
        <v>1689</v>
      </c>
      <c r="AK50" s="333">
        <v>1715</v>
      </c>
      <c r="AL50" s="333">
        <v>1572</v>
      </c>
      <c r="AM50" s="326">
        <v>1658</v>
      </c>
      <c r="AN50" s="323">
        <v>1655</v>
      </c>
      <c r="AO50" s="333">
        <v>1415</v>
      </c>
      <c r="AP50" s="333">
        <v>1530</v>
      </c>
      <c r="AQ50" s="333">
        <v>1598</v>
      </c>
      <c r="AR50" s="333">
        <v>1679</v>
      </c>
      <c r="AS50" s="333">
        <v>2052</v>
      </c>
      <c r="AT50" s="333">
        <v>2062</v>
      </c>
      <c r="AU50" s="333">
        <v>2059</v>
      </c>
      <c r="AV50" s="333">
        <v>2031</v>
      </c>
      <c r="AW50" s="333">
        <v>2049</v>
      </c>
      <c r="AX50" s="333">
        <v>2030</v>
      </c>
      <c r="AY50" s="326">
        <v>2031</v>
      </c>
      <c r="AZ50" s="323">
        <v>1991</v>
      </c>
      <c r="BA50" s="333">
        <v>1938</v>
      </c>
      <c r="BB50" s="333">
        <v>1856</v>
      </c>
      <c r="BC50" s="333">
        <v>1810</v>
      </c>
      <c r="BD50" s="333">
        <v>1803</v>
      </c>
      <c r="BE50" s="333">
        <v>1800</v>
      </c>
      <c r="BF50" s="333">
        <v>1807</v>
      </c>
      <c r="BG50" s="333">
        <v>1798</v>
      </c>
      <c r="BH50" s="333">
        <v>1761</v>
      </c>
      <c r="BI50" s="333">
        <v>1772</v>
      </c>
      <c r="BJ50" s="333">
        <v>1732</v>
      </c>
      <c r="BK50" s="322">
        <v>1744</v>
      </c>
      <c r="BL50" s="323">
        <v>1732</v>
      </c>
      <c r="BM50" s="333">
        <v>1626</v>
      </c>
      <c r="BN50" s="333">
        <v>1741</v>
      </c>
      <c r="BO50" s="333">
        <v>1720</v>
      </c>
      <c r="BP50" s="333">
        <v>1691</v>
      </c>
      <c r="BQ50" s="333">
        <v>1734</v>
      </c>
      <c r="BR50" s="333">
        <v>1755</v>
      </c>
      <c r="BS50" s="333">
        <v>1758</v>
      </c>
      <c r="BT50" s="333">
        <v>1749</v>
      </c>
      <c r="BU50" s="333">
        <v>1784</v>
      </c>
      <c r="BV50" s="333">
        <v>1807</v>
      </c>
      <c r="BW50" s="322">
        <v>1841</v>
      </c>
      <c r="BX50" s="323">
        <v>1841</v>
      </c>
      <c r="BY50" s="333">
        <v>1781</v>
      </c>
      <c r="BZ50" s="333">
        <v>1765</v>
      </c>
      <c r="CA50" s="333">
        <v>1837</v>
      </c>
      <c r="CB50" s="333">
        <v>1947</v>
      </c>
      <c r="CC50" s="333">
        <v>2027</v>
      </c>
      <c r="CD50" s="333">
        <v>2052</v>
      </c>
      <c r="CE50" s="333">
        <v>2043</v>
      </c>
      <c r="CF50" s="333">
        <v>2128</v>
      </c>
      <c r="CG50" s="333">
        <v>2349</v>
      </c>
      <c r="CH50" s="333">
        <v>2421</v>
      </c>
      <c r="CI50" s="322">
        <v>2466</v>
      </c>
      <c r="CJ50" s="323">
        <v>2508</v>
      </c>
      <c r="CK50" s="333">
        <v>2508</v>
      </c>
      <c r="CL50" s="333">
        <v>2679</v>
      </c>
      <c r="CM50" s="333">
        <v>2799</v>
      </c>
      <c r="CN50" s="333">
        <v>2717</v>
      </c>
      <c r="CO50" s="333">
        <v>2737</v>
      </c>
      <c r="CP50" s="333">
        <v>2922</v>
      </c>
      <c r="CQ50" s="333">
        <v>2969</v>
      </c>
      <c r="CR50" s="333">
        <v>2671</v>
      </c>
      <c r="CS50" s="333">
        <v>3083</v>
      </c>
      <c r="CT50" s="333">
        <v>3213</v>
      </c>
      <c r="CU50" s="322">
        <v>3317</v>
      </c>
      <c r="CV50" s="323">
        <v>3315</v>
      </c>
      <c r="CW50" s="333">
        <v>3359</v>
      </c>
      <c r="CX50" s="333">
        <v>3426</v>
      </c>
      <c r="CY50" s="333">
        <v>3459</v>
      </c>
      <c r="CZ50" s="333">
        <v>3533</v>
      </c>
      <c r="DA50" s="333">
        <v>3552</v>
      </c>
      <c r="DB50" s="333">
        <v>3621</v>
      </c>
      <c r="DC50" s="333">
        <v>3626</v>
      </c>
      <c r="DD50" s="333">
        <v>3620</v>
      </c>
      <c r="DE50" s="333">
        <v>3658</v>
      </c>
      <c r="DF50" s="333">
        <v>3674</v>
      </c>
      <c r="DG50" s="322">
        <v>3671</v>
      </c>
      <c r="DH50" s="323">
        <v>3613</v>
      </c>
      <c r="DI50" s="333">
        <v>3556</v>
      </c>
      <c r="DJ50" s="333">
        <v>3671</v>
      </c>
      <c r="DK50" s="333">
        <v>3689</v>
      </c>
      <c r="DL50" s="333">
        <v>3596</v>
      </c>
      <c r="DM50" s="333">
        <v>3549</v>
      </c>
      <c r="DN50" s="333">
        <v>2891</v>
      </c>
      <c r="DO50" s="333">
        <v>2831</v>
      </c>
      <c r="DP50" s="333">
        <v>2848</v>
      </c>
      <c r="DQ50" s="322">
        <v>2822</v>
      </c>
      <c r="DR50" s="322">
        <v>2731</v>
      </c>
      <c r="DS50" s="326">
        <v>2680</v>
      </c>
      <c r="DT50" s="322">
        <v>2506</v>
      </c>
      <c r="DU50" s="322">
        <v>2408</v>
      </c>
      <c r="DV50" s="322">
        <v>2537</v>
      </c>
      <c r="DW50" s="322">
        <v>2495</v>
      </c>
      <c r="DX50" s="322">
        <v>2431</v>
      </c>
      <c r="DY50" s="322">
        <v>2466</v>
      </c>
      <c r="DZ50" s="322">
        <v>2416</v>
      </c>
      <c r="EA50" s="322">
        <v>2452</v>
      </c>
      <c r="EB50" s="322">
        <v>2460</v>
      </c>
      <c r="EC50" s="333"/>
      <c r="ED50" s="333"/>
      <c r="EE50" s="333"/>
      <c r="EF50" s="98">
        <v>44</v>
      </c>
      <c r="EG50" s="82">
        <v>1.788617886178862</v>
      </c>
      <c r="EH50" s="98">
        <v>-220</v>
      </c>
      <c r="EI50" s="82">
        <v>-5.9929174611822393</v>
      </c>
    </row>
    <row r="51" spans="1:148" ht="15" outlineLevel="2">
      <c r="A51" s="320">
        <v>240</v>
      </c>
      <c r="B51" s="320" t="s">
        <v>294</v>
      </c>
      <c r="C51" s="320" t="s">
        <v>356</v>
      </c>
      <c r="D51" s="323">
        <v>1712</v>
      </c>
      <c r="E51" s="333">
        <v>1749</v>
      </c>
      <c r="F51" s="333">
        <v>1761</v>
      </c>
      <c r="G51" s="333">
        <v>1757</v>
      </c>
      <c r="H51" s="333">
        <v>1753</v>
      </c>
      <c r="I51" s="333">
        <v>1724</v>
      </c>
      <c r="J51" s="333">
        <v>1725</v>
      </c>
      <c r="K51" s="333">
        <v>1737</v>
      </c>
      <c r="L51" s="333">
        <v>1766</v>
      </c>
      <c r="M51" s="333">
        <v>1730</v>
      </c>
      <c r="N51" s="333">
        <v>1738</v>
      </c>
      <c r="O51" s="326">
        <v>1740</v>
      </c>
      <c r="P51" s="323">
        <v>1721</v>
      </c>
      <c r="Q51" s="333">
        <v>1439</v>
      </c>
      <c r="R51" s="333">
        <v>1651</v>
      </c>
      <c r="S51" s="333">
        <v>1697</v>
      </c>
      <c r="T51" s="333">
        <v>1753</v>
      </c>
      <c r="U51" s="333">
        <v>1793</v>
      </c>
      <c r="V51" s="333">
        <v>1802</v>
      </c>
      <c r="W51" s="333">
        <v>1848</v>
      </c>
      <c r="X51" s="333">
        <v>1864</v>
      </c>
      <c r="Y51" s="333">
        <v>1888</v>
      </c>
      <c r="Z51" s="333">
        <v>1852</v>
      </c>
      <c r="AA51" s="326">
        <v>1822</v>
      </c>
      <c r="AB51" s="323">
        <v>1829</v>
      </c>
      <c r="AC51" s="333">
        <v>1774</v>
      </c>
      <c r="AD51" s="333">
        <v>1790</v>
      </c>
      <c r="AE51" s="333">
        <v>1785</v>
      </c>
      <c r="AF51" s="333">
        <v>1776</v>
      </c>
      <c r="AG51" s="333">
        <v>1813</v>
      </c>
      <c r="AH51" s="333">
        <v>2037</v>
      </c>
      <c r="AI51" s="333">
        <v>2078</v>
      </c>
      <c r="AJ51" s="333">
        <v>2087</v>
      </c>
      <c r="AK51" s="333">
        <v>2045</v>
      </c>
      <c r="AL51" s="333">
        <v>1905</v>
      </c>
      <c r="AM51" s="326">
        <v>1930</v>
      </c>
      <c r="AN51" s="323">
        <v>1931</v>
      </c>
      <c r="AO51" s="333">
        <v>1869</v>
      </c>
      <c r="AP51" s="333">
        <v>1886</v>
      </c>
      <c r="AQ51" s="333">
        <v>1923</v>
      </c>
      <c r="AR51" s="333">
        <v>1979</v>
      </c>
      <c r="AS51" s="333">
        <v>2068</v>
      </c>
      <c r="AT51" s="333">
        <v>2174</v>
      </c>
      <c r="AU51" s="333">
        <v>2176</v>
      </c>
      <c r="AV51" s="333">
        <v>2131</v>
      </c>
      <c r="AW51" s="333">
        <v>2130</v>
      </c>
      <c r="AX51" s="333">
        <v>2139</v>
      </c>
      <c r="AY51" s="326">
        <v>2135</v>
      </c>
      <c r="AZ51" s="323">
        <v>2100</v>
      </c>
      <c r="BA51" s="333">
        <v>2075</v>
      </c>
      <c r="BB51" s="333">
        <v>2016</v>
      </c>
      <c r="BC51" s="333">
        <v>1939</v>
      </c>
      <c r="BD51" s="333">
        <v>1930</v>
      </c>
      <c r="BE51" s="333">
        <v>1931</v>
      </c>
      <c r="BF51" s="333">
        <v>1941</v>
      </c>
      <c r="BG51" s="333">
        <v>1956</v>
      </c>
      <c r="BH51" s="333">
        <v>1957</v>
      </c>
      <c r="BI51" s="333">
        <v>1902</v>
      </c>
      <c r="BJ51" s="333">
        <v>1842</v>
      </c>
      <c r="BK51" s="322">
        <v>1838</v>
      </c>
      <c r="BL51" s="323">
        <v>1812</v>
      </c>
      <c r="BM51" s="333">
        <v>1829</v>
      </c>
      <c r="BN51" s="333">
        <v>1833</v>
      </c>
      <c r="BO51" s="333">
        <v>1874</v>
      </c>
      <c r="BP51" s="333">
        <v>1833</v>
      </c>
      <c r="BQ51" s="333">
        <v>1855</v>
      </c>
      <c r="BR51" s="333">
        <v>1848</v>
      </c>
      <c r="BS51" s="333">
        <v>1866</v>
      </c>
      <c r="BT51" s="333">
        <v>1867</v>
      </c>
      <c r="BU51" s="333">
        <v>1844</v>
      </c>
      <c r="BV51" s="333">
        <v>1800</v>
      </c>
      <c r="BW51" s="322">
        <v>1789</v>
      </c>
      <c r="BX51" s="323">
        <v>1724</v>
      </c>
      <c r="BY51" s="333">
        <v>1741</v>
      </c>
      <c r="BZ51" s="333">
        <v>1764</v>
      </c>
      <c r="CA51" s="333">
        <v>1760</v>
      </c>
      <c r="CB51" s="333">
        <v>1782</v>
      </c>
      <c r="CC51" s="333">
        <v>1781</v>
      </c>
      <c r="CD51" s="333">
        <v>1785</v>
      </c>
      <c r="CE51" s="333">
        <v>1827</v>
      </c>
      <c r="CF51" s="333">
        <v>1815</v>
      </c>
      <c r="CG51" s="333">
        <v>1818</v>
      </c>
      <c r="CH51" s="333">
        <v>1850</v>
      </c>
      <c r="CI51" s="322">
        <v>1871</v>
      </c>
      <c r="CJ51" s="323">
        <v>1807</v>
      </c>
      <c r="CK51" s="333">
        <v>1768</v>
      </c>
      <c r="CL51" s="333">
        <v>1806</v>
      </c>
      <c r="CM51" s="333">
        <v>1774</v>
      </c>
      <c r="CN51" s="333">
        <v>1735</v>
      </c>
      <c r="CO51" s="333">
        <v>1740</v>
      </c>
      <c r="CP51" s="333">
        <v>1760</v>
      </c>
      <c r="CQ51" s="333">
        <v>1773</v>
      </c>
      <c r="CR51" s="333">
        <v>1745</v>
      </c>
      <c r="CS51" s="333">
        <v>1723</v>
      </c>
      <c r="CT51" s="333">
        <v>1772</v>
      </c>
      <c r="CU51" s="322">
        <v>1794</v>
      </c>
      <c r="CV51" s="323">
        <v>1765</v>
      </c>
      <c r="CW51" s="333">
        <v>1768</v>
      </c>
      <c r="CX51" s="333">
        <v>1824</v>
      </c>
      <c r="CY51" s="333">
        <v>1811</v>
      </c>
      <c r="CZ51" s="333">
        <v>1811</v>
      </c>
      <c r="DA51" s="333">
        <v>1813</v>
      </c>
      <c r="DB51" s="333">
        <v>1778</v>
      </c>
      <c r="DC51" s="333">
        <v>1756</v>
      </c>
      <c r="DD51" s="333">
        <v>1787</v>
      </c>
      <c r="DE51" s="333">
        <v>1798</v>
      </c>
      <c r="DF51" s="333">
        <v>1795</v>
      </c>
      <c r="DG51" s="322">
        <v>1814</v>
      </c>
      <c r="DH51" s="323">
        <v>1808</v>
      </c>
      <c r="DI51" s="333">
        <v>1788</v>
      </c>
      <c r="DJ51" s="333">
        <v>1815</v>
      </c>
      <c r="DK51" s="333">
        <v>1822</v>
      </c>
      <c r="DL51" s="333">
        <v>1821</v>
      </c>
      <c r="DM51" s="333">
        <v>1830</v>
      </c>
      <c r="DN51" s="333">
        <v>1722</v>
      </c>
      <c r="DO51" s="333">
        <v>1690</v>
      </c>
      <c r="DP51" s="333">
        <v>1717</v>
      </c>
      <c r="DQ51" s="322">
        <v>1720</v>
      </c>
      <c r="DR51" s="322">
        <v>1735</v>
      </c>
      <c r="DS51" s="326">
        <v>1719</v>
      </c>
      <c r="DT51" s="322">
        <v>1666</v>
      </c>
      <c r="DU51" s="322">
        <v>1684</v>
      </c>
      <c r="DV51" s="322">
        <v>1723</v>
      </c>
      <c r="DW51" s="322">
        <v>1738</v>
      </c>
      <c r="DX51" s="322">
        <v>1741</v>
      </c>
      <c r="DY51" s="322">
        <v>1756</v>
      </c>
      <c r="DZ51" s="322">
        <v>1724</v>
      </c>
      <c r="EA51" s="322">
        <v>1701</v>
      </c>
      <c r="EB51" s="322">
        <v>1741</v>
      </c>
      <c r="EC51" s="333"/>
      <c r="ED51" s="333"/>
      <c r="EE51" s="333"/>
      <c r="EF51" s="98">
        <v>17</v>
      </c>
      <c r="EG51" s="82">
        <v>0.97645031591039633</v>
      </c>
      <c r="EH51" s="98">
        <v>22</v>
      </c>
      <c r="EI51" s="82">
        <v>1.2127894156560088</v>
      </c>
    </row>
    <row r="52" spans="1:148" ht="15" outlineLevel="2">
      <c r="A52" s="320">
        <v>284</v>
      </c>
      <c r="B52" s="320" t="s">
        <v>294</v>
      </c>
      <c r="C52" s="320" t="s">
        <v>357</v>
      </c>
      <c r="D52" s="323">
        <v>2489</v>
      </c>
      <c r="E52" s="333">
        <v>2407</v>
      </c>
      <c r="F52" s="333">
        <v>2439</v>
      </c>
      <c r="G52" s="333">
        <v>2458</v>
      </c>
      <c r="H52" s="333">
        <v>2524</v>
      </c>
      <c r="I52" s="333">
        <v>2584</v>
      </c>
      <c r="J52" s="333">
        <v>2555</v>
      </c>
      <c r="K52" s="333">
        <v>2634</v>
      </c>
      <c r="L52" s="333">
        <v>2667</v>
      </c>
      <c r="M52" s="333">
        <v>2650</v>
      </c>
      <c r="N52" s="333">
        <v>2621</v>
      </c>
      <c r="O52" s="326">
        <v>2598</v>
      </c>
      <c r="P52" s="323">
        <v>2489</v>
      </c>
      <c r="Q52" s="333">
        <v>2424</v>
      </c>
      <c r="R52" s="333">
        <v>2552</v>
      </c>
      <c r="S52" s="333">
        <v>2550</v>
      </c>
      <c r="T52" s="333">
        <v>2524</v>
      </c>
      <c r="U52" s="333">
        <v>2566</v>
      </c>
      <c r="V52" s="333">
        <v>2539</v>
      </c>
      <c r="W52" s="333">
        <v>2638</v>
      </c>
      <c r="X52" s="333">
        <v>2702</v>
      </c>
      <c r="Y52" s="333">
        <v>2746</v>
      </c>
      <c r="Z52" s="333">
        <v>2651</v>
      </c>
      <c r="AA52" s="326">
        <v>2606</v>
      </c>
      <c r="AB52" s="323">
        <v>2469</v>
      </c>
      <c r="AC52" s="333">
        <v>2421</v>
      </c>
      <c r="AD52" s="333">
        <v>2356</v>
      </c>
      <c r="AE52" s="333">
        <v>2498</v>
      </c>
      <c r="AF52" s="333">
        <v>2481</v>
      </c>
      <c r="AG52" s="333">
        <v>2394</v>
      </c>
      <c r="AH52" s="333">
        <v>2477</v>
      </c>
      <c r="AI52" s="333">
        <v>2493</v>
      </c>
      <c r="AJ52" s="333">
        <v>2514</v>
      </c>
      <c r="AK52" s="333">
        <v>2511</v>
      </c>
      <c r="AL52" s="333">
        <v>2383</v>
      </c>
      <c r="AM52" s="326">
        <v>2417</v>
      </c>
      <c r="AN52" s="323">
        <v>2374</v>
      </c>
      <c r="AO52" s="333">
        <v>2131</v>
      </c>
      <c r="AP52" s="333">
        <v>2221</v>
      </c>
      <c r="AQ52" s="333">
        <v>2306</v>
      </c>
      <c r="AR52" s="333">
        <v>2323</v>
      </c>
      <c r="AS52" s="333">
        <v>2536</v>
      </c>
      <c r="AT52" s="333">
        <v>2514</v>
      </c>
      <c r="AU52" s="333">
        <v>2582</v>
      </c>
      <c r="AV52" s="333">
        <v>2613</v>
      </c>
      <c r="AW52" s="333">
        <v>2674</v>
      </c>
      <c r="AX52" s="333">
        <v>2695</v>
      </c>
      <c r="AY52" s="326">
        <v>2712</v>
      </c>
      <c r="AZ52" s="323">
        <v>2722</v>
      </c>
      <c r="BA52" s="333">
        <v>2682</v>
      </c>
      <c r="BB52" s="333">
        <v>2664</v>
      </c>
      <c r="BC52" s="333">
        <v>2599</v>
      </c>
      <c r="BD52" s="333">
        <v>2618</v>
      </c>
      <c r="BE52" s="333">
        <v>2671</v>
      </c>
      <c r="BF52" s="333">
        <v>2667</v>
      </c>
      <c r="BG52" s="333">
        <v>2660</v>
      </c>
      <c r="BH52" s="333">
        <v>2670</v>
      </c>
      <c r="BI52" s="333">
        <v>2705</v>
      </c>
      <c r="BJ52" s="333">
        <v>2699</v>
      </c>
      <c r="BK52" s="322">
        <v>2721</v>
      </c>
      <c r="BL52" s="323">
        <v>2655</v>
      </c>
      <c r="BM52" s="333">
        <v>2503</v>
      </c>
      <c r="BN52" s="333">
        <v>2601</v>
      </c>
      <c r="BO52" s="333">
        <v>2644</v>
      </c>
      <c r="BP52" s="333">
        <v>2600</v>
      </c>
      <c r="BQ52" s="333">
        <v>2619</v>
      </c>
      <c r="BR52" s="333">
        <v>2615</v>
      </c>
      <c r="BS52" s="333">
        <v>2647</v>
      </c>
      <c r="BT52" s="333">
        <v>2644</v>
      </c>
      <c r="BU52" s="333">
        <v>2672</v>
      </c>
      <c r="BV52" s="333">
        <v>2695</v>
      </c>
      <c r="BW52" s="322">
        <v>2701</v>
      </c>
      <c r="BX52" s="323">
        <v>2629</v>
      </c>
      <c r="BY52" s="333">
        <v>2532</v>
      </c>
      <c r="BZ52" s="333">
        <v>2501</v>
      </c>
      <c r="CA52" s="333">
        <v>2534</v>
      </c>
      <c r="CB52" s="333">
        <v>2610</v>
      </c>
      <c r="CC52" s="333">
        <v>2698</v>
      </c>
      <c r="CD52" s="333">
        <v>2753</v>
      </c>
      <c r="CE52" s="333">
        <v>2718</v>
      </c>
      <c r="CF52" s="333">
        <v>2690</v>
      </c>
      <c r="CG52" s="333">
        <v>2728</v>
      </c>
      <c r="CH52" s="333">
        <v>2701</v>
      </c>
      <c r="CI52" s="322">
        <v>2706</v>
      </c>
      <c r="CJ52" s="323">
        <v>2619</v>
      </c>
      <c r="CK52" s="333">
        <v>2579</v>
      </c>
      <c r="CL52" s="333">
        <v>2597</v>
      </c>
      <c r="CM52" s="333">
        <v>2637</v>
      </c>
      <c r="CN52" s="333">
        <v>2512</v>
      </c>
      <c r="CO52" s="333">
        <v>2521</v>
      </c>
      <c r="CP52" s="333">
        <v>2558</v>
      </c>
      <c r="CQ52" s="333">
        <v>2688</v>
      </c>
      <c r="CR52" s="333">
        <v>2755</v>
      </c>
      <c r="CS52" s="333">
        <v>2877</v>
      </c>
      <c r="CT52" s="333">
        <v>2982</v>
      </c>
      <c r="CU52" s="322">
        <v>3040</v>
      </c>
      <c r="CV52" s="323">
        <v>2965</v>
      </c>
      <c r="CW52" s="333">
        <v>2908</v>
      </c>
      <c r="CX52" s="333">
        <v>2974</v>
      </c>
      <c r="CY52" s="333">
        <v>3038</v>
      </c>
      <c r="CZ52" s="333">
        <v>3077</v>
      </c>
      <c r="DA52" s="333">
        <v>3103</v>
      </c>
      <c r="DB52" s="333">
        <v>3132</v>
      </c>
      <c r="DC52" s="333">
        <v>3154</v>
      </c>
      <c r="DD52" s="333">
        <v>3078</v>
      </c>
      <c r="DE52" s="333">
        <v>3142</v>
      </c>
      <c r="DF52" s="333">
        <v>3151</v>
      </c>
      <c r="DG52" s="322">
        <v>3163</v>
      </c>
      <c r="DH52" s="323">
        <v>3122</v>
      </c>
      <c r="DI52" s="333">
        <v>3063</v>
      </c>
      <c r="DJ52" s="333">
        <v>3195</v>
      </c>
      <c r="DK52" s="333">
        <v>3220</v>
      </c>
      <c r="DL52" s="333">
        <v>3210</v>
      </c>
      <c r="DM52" s="333">
        <v>3184</v>
      </c>
      <c r="DN52" s="333">
        <v>2903</v>
      </c>
      <c r="DO52" s="333">
        <v>2883</v>
      </c>
      <c r="DP52" s="333">
        <v>2879</v>
      </c>
      <c r="DQ52" s="322">
        <v>2806</v>
      </c>
      <c r="DR52" s="322">
        <v>2818</v>
      </c>
      <c r="DS52" s="326">
        <v>2813</v>
      </c>
      <c r="DT52" s="322">
        <v>2688</v>
      </c>
      <c r="DU52" s="322">
        <v>2637</v>
      </c>
      <c r="DV52" s="322">
        <v>2842</v>
      </c>
      <c r="DW52" s="322">
        <v>2869</v>
      </c>
      <c r="DX52" s="322">
        <v>2838</v>
      </c>
      <c r="DY52" s="322">
        <v>2783</v>
      </c>
      <c r="DZ52" s="322">
        <v>2764</v>
      </c>
      <c r="EA52" s="322">
        <v>2809</v>
      </c>
      <c r="EB52" s="322">
        <v>2825</v>
      </c>
      <c r="EC52" s="333"/>
      <c r="ED52" s="333"/>
      <c r="EE52" s="333"/>
      <c r="EF52" s="98">
        <v>61</v>
      </c>
      <c r="EG52" s="82">
        <v>2.1592920353982299</v>
      </c>
      <c r="EH52" s="98">
        <v>12</v>
      </c>
      <c r="EI52" s="82">
        <v>0.37938665823585205</v>
      </c>
    </row>
    <row r="53" spans="1:148" ht="15" outlineLevel="2">
      <c r="A53" s="320">
        <v>306</v>
      </c>
      <c r="B53" s="320" t="s">
        <v>294</v>
      </c>
      <c r="C53" s="320" t="s">
        <v>358</v>
      </c>
      <c r="D53" s="323">
        <v>512</v>
      </c>
      <c r="E53" s="333">
        <v>513</v>
      </c>
      <c r="F53" s="333">
        <v>521</v>
      </c>
      <c r="G53" s="333">
        <v>472</v>
      </c>
      <c r="H53" s="333">
        <v>491</v>
      </c>
      <c r="I53" s="333">
        <v>446</v>
      </c>
      <c r="J53" s="333">
        <v>476</v>
      </c>
      <c r="K53" s="333">
        <v>497</v>
      </c>
      <c r="L53" s="333">
        <v>502</v>
      </c>
      <c r="M53" s="333">
        <v>540</v>
      </c>
      <c r="N53" s="333">
        <v>543</v>
      </c>
      <c r="O53" s="326">
        <v>533</v>
      </c>
      <c r="P53" s="323">
        <v>510</v>
      </c>
      <c r="Q53" s="333">
        <v>507</v>
      </c>
      <c r="R53" s="333">
        <v>532</v>
      </c>
      <c r="S53" s="333">
        <v>552</v>
      </c>
      <c r="T53" s="333">
        <v>491</v>
      </c>
      <c r="U53" s="333">
        <v>563</v>
      </c>
      <c r="V53" s="333">
        <v>557</v>
      </c>
      <c r="W53" s="333">
        <v>575</v>
      </c>
      <c r="X53" s="333">
        <v>584</v>
      </c>
      <c r="Y53" s="333">
        <v>603</v>
      </c>
      <c r="Z53" s="333">
        <v>596</v>
      </c>
      <c r="AA53" s="326">
        <v>581</v>
      </c>
      <c r="AB53" s="323">
        <v>549</v>
      </c>
      <c r="AC53" s="333">
        <v>506</v>
      </c>
      <c r="AD53" s="333">
        <v>491</v>
      </c>
      <c r="AE53" s="333">
        <v>471</v>
      </c>
      <c r="AF53" s="333">
        <v>460</v>
      </c>
      <c r="AG53" s="333">
        <v>461</v>
      </c>
      <c r="AH53" s="333">
        <v>449</v>
      </c>
      <c r="AI53" s="333">
        <v>462</v>
      </c>
      <c r="AJ53" s="333">
        <v>501</v>
      </c>
      <c r="AK53" s="333">
        <v>517</v>
      </c>
      <c r="AL53" s="333">
        <v>506</v>
      </c>
      <c r="AM53" s="326">
        <v>563</v>
      </c>
      <c r="AN53" s="323">
        <v>680</v>
      </c>
      <c r="AO53" s="333">
        <v>604</v>
      </c>
      <c r="AP53" s="333">
        <v>604</v>
      </c>
      <c r="AQ53" s="333">
        <v>603</v>
      </c>
      <c r="AR53" s="333">
        <v>597</v>
      </c>
      <c r="AS53" s="333">
        <v>643</v>
      </c>
      <c r="AT53" s="333">
        <v>655</v>
      </c>
      <c r="AU53" s="333">
        <v>665</v>
      </c>
      <c r="AV53" s="333">
        <v>646</v>
      </c>
      <c r="AW53" s="333">
        <v>662</v>
      </c>
      <c r="AX53" s="333">
        <v>657</v>
      </c>
      <c r="AY53" s="326">
        <v>655</v>
      </c>
      <c r="AZ53" s="323">
        <v>634</v>
      </c>
      <c r="BA53" s="333">
        <v>629</v>
      </c>
      <c r="BB53" s="333">
        <v>661</v>
      </c>
      <c r="BC53" s="333">
        <v>629</v>
      </c>
      <c r="BD53" s="333">
        <v>650</v>
      </c>
      <c r="BE53" s="333">
        <v>669</v>
      </c>
      <c r="BF53" s="333">
        <v>650</v>
      </c>
      <c r="BG53" s="333">
        <v>666</v>
      </c>
      <c r="BH53" s="333">
        <v>660</v>
      </c>
      <c r="BI53" s="333">
        <v>646</v>
      </c>
      <c r="BJ53" s="333">
        <v>668</v>
      </c>
      <c r="BK53" s="322">
        <v>690</v>
      </c>
      <c r="BL53" s="323">
        <v>675</v>
      </c>
      <c r="BM53" s="333">
        <v>660</v>
      </c>
      <c r="BN53" s="333">
        <v>686</v>
      </c>
      <c r="BO53" s="333">
        <v>706</v>
      </c>
      <c r="BP53" s="333">
        <v>711</v>
      </c>
      <c r="BQ53" s="333">
        <v>763</v>
      </c>
      <c r="BR53" s="333">
        <v>761</v>
      </c>
      <c r="BS53" s="333">
        <v>773</v>
      </c>
      <c r="BT53" s="333">
        <v>768</v>
      </c>
      <c r="BU53" s="333">
        <v>806</v>
      </c>
      <c r="BV53" s="333">
        <v>829</v>
      </c>
      <c r="BW53" s="322">
        <v>827</v>
      </c>
      <c r="BX53" s="323">
        <v>818</v>
      </c>
      <c r="BY53" s="333">
        <v>802</v>
      </c>
      <c r="BZ53" s="333">
        <v>835</v>
      </c>
      <c r="CA53" s="333">
        <v>843</v>
      </c>
      <c r="CB53" s="333">
        <v>895</v>
      </c>
      <c r="CC53" s="333">
        <v>895</v>
      </c>
      <c r="CD53" s="333">
        <v>894</v>
      </c>
      <c r="CE53" s="333">
        <v>877</v>
      </c>
      <c r="CF53" s="333">
        <v>868</v>
      </c>
      <c r="CG53" s="333">
        <v>867</v>
      </c>
      <c r="CH53" s="333">
        <v>861</v>
      </c>
      <c r="CI53" s="322">
        <v>896</v>
      </c>
      <c r="CJ53" s="323">
        <v>840</v>
      </c>
      <c r="CK53" s="333">
        <v>850</v>
      </c>
      <c r="CL53" s="333">
        <v>891</v>
      </c>
      <c r="CM53" s="333">
        <v>889</v>
      </c>
      <c r="CN53" s="333">
        <v>837</v>
      </c>
      <c r="CO53" s="333">
        <v>801</v>
      </c>
      <c r="CP53" s="333">
        <v>774</v>
      </c>
      <c r="CQ53" s="333">
        <v>821</v>
      </c>
      <c r="CR53" s="333">
        <v>843</v>
      </c>
      <c r="CS53" s="333">
        <v>879</v>
      </c>
      <c r="CT53" s="333">
        <v>886</v>
      </c>
      <c r="CU53" s="322">
        <v>923</v>
      </c>
      <c r="CV53" s="323">
        <v>902</v>
      </c>
      <c r="CW53" s="333">
        <v>927</v>
      </c>
      <c r="CX53" s="333">
        <v>969</v>
      </c>
      <c r="CY53" s="333">
        <v>988</v>
      </c>
      <c r="CZ53" s="333">
        <v>992</v>
      </c>
      <c r="DA53" s="333">
        <v>1003</v>
      </c>
      <c r="DB53" s="333">
        <v>1012</v>
      </c>
      <c r="DC53" s="333">
        <v>1057</v>
      </c>
      <c r="DD53" s="333">
        <v>1074</v>
      </c>
      <c r="DE53" s="333">
        <v>1110</v>
      </c>
      <c r="DF53" s="333">
        <v>1025</v>
      </c>
      <c r="DG53" s="322">
        <v>1040</v>
      </c>
      <c r="DH53" s="323">
        <v>1000</v>
      </c>
      <c r="DI53" s="333">
        <v>1033</v>
      </c>
      <c r="DJ53" s="333">
        <v>1049</v>
      </c>
      <c r="DK53" s="333">
        <v>1133</v>
      </c>
      <c r="DL53" s="333">
        <v>1117</v>
      </c>
      <c r="DM53" s="333">
        <v>1146</v>
      </c>
      <c r="DN53" s="333">
        <v>1006</v>
      </c>
      <c r="DO53" s="333">
        <v>1012</v>
      </c>
      <c r="DP53" s="333">
        <v>1018</v>
      </c>
      <c r="DQ53" s="322">
        <v>1023</v>
      </c>
      <c r="DR53" s="322">
        <v>1032</v>
      </c>
      <c r="DS53" s="326">
        <v>1021</v>
      </c>
      <c r="DT53" s="322">
        <v>1010</v>
      </c>
      <c r="DU53" s="322">
        <v>1010</v>
      </c>
      <c r="DV53" s="322">
        <v>1068</v>
      </c>
      <c r="DW53" s="322">
        <v>1055</v>
      </c>
      <c r="DX53" s="322">
        <v>1075</v>
      </c>
      <c r="DY53" s="322">
        <v>1064</v>
      </c>
      <c r="DZ53" s="322">
        <v>1057</v>
      </c>
      <c r="EA53" s="322">
        <v>1097</v>
      </c>
      <c r="EB53" s="322">
        <v>1095</v>
      </c>
      <c r="EC53" s="333"/>
      <c r="ED53" s="333"/>
      <c r="EE53" s="333"/>
      <c r="EF53" s="98">
        <v>38</v>
      </c>
      <c r="EG53" s="82">
        <v>3.4703196347031966</v>
      </c>
      <c r="EH53" s="98">
        <v>74</v>
      </c>
      <c r="EI53" s="82">
        <v>7.115384615384615</v>
      </c>
    </row>
    <row r="54" spans="1:148" ht="15" outlineLevel="2">
      <c r="A54" s="320">
        <v>347</v>
      </c>
      <c r="B54" s="320" t="s">
        <v>294</v>
      </c>
      <c r="C54" s="320" t="s">
        <v>359</v>
      </c>
      <c r="D54" s="323">
        <v>862</v>
      </c>
      <c r="E54" s="333">
        <v>861</v>
      </c>
      <c r="F54" s="333">
        <v>861</v>
      </c>
      <c r="G54" s="333">
        <v>841</v>
      </c>
      <c r="H54" s="333">
        <v>859</v>
      </c>
      <c r="I54" s="333">
        <v>872</v>
      </c>
      <c r="J54" s="333">
        <v>841</v>
      </c>
      <c r="K54" s="333">
        <v>838</v>
      </c>
      <c r="L54" s="333">
        <v>826</v>
      </c>
      <c r="M54" s="333">
        <v>869</v>
      </c>
      <c r="N54" s="333">
        <v>869</v>
      </c>
      <c r="O54" s="326">
        <v>812</v>
      </c>
      <c r="P54" s="323">
        <v>792</v>
      </c>
      <c r="Q54" s="333">
        <v>652</v>
      </c>
      <c r="R54" s="333">
        <v>788</v>
      </c>
      <c r="S54" s="333">
        <v>814</v>
      </c>
      <c r="T54" s="333">
        <v>859</v>
      </c>
      <c r="U54" s="333">
        <v>850</v>
      </c>
      <c r="V54" s="333">
        <v>855</v>
      </c>
      <c r="W54" s="333">
        <v>878</v>
      </c>
      <c r="X54" s="333">
        <v>891</v>
      </c>
      <c r="Y54" s="333">
        <v>931</v>
      </c>
      <c r="Z54" s="333">
        <v>889</v>
      </c>
      <c r="AA54" s="326">
        <v>870</v>
      </c>
      <c r="AB54" s="323">
        <v>831</v>
      </c>
      <c r="AC54" s="333">
        <v>816</v>
      </c>
      <c r="AD54" s="333">
        <v>816</v>
      </c>
      <c r="AE54" s="333">
        <v>838</v>
      </c>
      <c r="AF54" s="333">
        <v>830</v>
      </c>
      <c r="AG54" s="333">
        <v>869</v>
      </c>
      <c r="AH54" s="333">
        <v>932</v>
      </c>
      <c r="AI54" s="333">
        <v>926</v>
      </c>
      <c r="AJ54" s="333">
        <v>935</v>
      </c>
      <c r="AK54" s="333">
        <v>931</v>
      </c>
      <c r="AL54" s="333">
        <v>843</v>
      </c>
      <c r="AM54" s="326">
        <v>846</v>
      </c>
      <c r="AN54" s="323">
        <v>800</v>
      </c>
      <c r="AO54" s="333">
        <v>760</v>
      </c>
      <c r="AP54" s="333">
        <v>780</v>
      </c>
      <c r="AQ54" s="333">
        <v>831</v>
      </c>
      <c r="AR54" s="333">
        <v>862</v>
      </c>
      <c r="AS54" s="333">
        <v>886</v>
      </c>
      <c r="AT54" s="333">
        <v>902</v>
      </c>
      <c r="AU54" s="333">
        <v>906</v>
      </c>
      <c r="AV54" s="333">
        <v>900</v>
      </c>
      <c r="AW54" s="333">
        <v>886</v>
      </c>
      <c r="AX54" s="333">
        <v>885</v>
      </c>
      <c r="AY54" s="326">
        <v>855</v>
      </c>
      <c r="AZ54" s="323">
        <v>814</v>
      </c>
      <c r="BA54" s="333">
        <v>784</v>
      </c>
      <c r="BB54" s="333">
        <v>781</v>
      </c>
      <c r="BC54" s="333">
        <v>748</v>
      </c>
      <c r="BD54" s="333">
        <v>737</v>
      </c>
      <c r="BE54" s="333">
        <v>754</v>
      </c>
      <c r="BF54" s="333">
        <v>758</v>
      </c>
      <c r="BG54" s="333">
        <v>742</v>
      </c>
      <c r="BH54" s="333">
        <v>793</v>
      </c>
      <c r="BI54" s="333">
        <v>790</v>
      </c>
      <c r="BJ54" s="333">
        <v>777</v>
      </c>
      <c r="BK54" s="322">
        <v>799</v>
      </c>
      <c r="BL54" s="323">
        <v>785</v>
      </c>
      <c r="BM54" s="333">
        <v>798</v>
      </c>
      <c r="BN54" s="333">
        <v>838</v>
      </c>
      <c r="BO54" s="333">
        <v>868</v>
      </c>
      <c r="BP54" s="333">
        <v>894</v>
      </c>
      <c r="BQ54" s="333">
        <v>887</v>
      </c>
      <c r="BR54" s="333">
        <v>910</v>
      </c>
      <c r="BS54" s="333">
        <v>899</v>
      </c>
      <c r="BT54" s="333">
        <v>908</v>
      </c>
      <c r="BU54" s="333">
        <v>881</v>
      </c>
      <c r="BV54" s="333">
        <v>856</v>
      </c>
      <c r="BW54" s="322">
        <v>868</v>
      </c>
      <c r="BX54" s="323">
        <v>842</v>
      </c>
      <c r="BY54" s="333">
        <v>836</v>
      </c>
      <c r="BZ54" s="333">
        <v>881</v>
      </c>
      <c r="CA54" s="333">
        <v>876</v>
      </c>
      <c r="CB54" s="333">
        <v>892</v>
      </c>
      <c r="CC54" s="333">
        <v>885</v>
      </c>
      <c r="CD54" s="333">
        <v>900</v>
      </c>
      <c r="CE54" s="333">
        <v>930</v>
      </c>
      <c r="CF54" s="333">
        <v>878</v>
      </c>
      <c r="CG54" s="333">
        <v>838</v>
      </c>
      <c r="CH54" s="333">
        <v>844</v>
      </c>
      <c r="CI54" s="322">
        <v>823</v>
      </c>
      <c r="CJ54" s="323">
        <v>776</v>
      </c>
      <c r="CK54" s="333">
        <v>727</v>
      </c>
      <c r="CL54" s="333">
        <v>739</v>
      </c>
      <c r="CM54" s="333">
        <v>758</v>
      </c>
      <c r="CN54" s="333">
        <v>751</v>
      </c>
      <c r="CO54" s="333">
        <v>742</v>
      </c>
      <c r="CP54" s="333">
        <v>733</v>
      </c>
      <c r="CQ54" s="333">
        <v>747</v>
      </c>
      <c r="CR54" s="333">
        <v>735</v>
      </c>
      <c r="CS54" s="333">
        <v>713</v>
      </c>
      <c r="CT54" s="333">
        <v>709</v>
      </c>
      <c r="CU54" s="322">
        <v>722</v>
      </c>
      <c r="CV54" s="323">
        <v>721</v>
      </c>
      <c r="CW54" s="333">
        <v>742</v>
      </c>
      <c r="CX54" s="333">
        <v>779</v>
      </c>
      <c r="CY54" s="333">
        <v>801</v>
      </c>
      <c r="CZ54" s="333">
        <v>802</v>
      </c>
      <c r="DA54" s="333">
        <v>796</v>
      </c>
      <c r="DB54" s="333">
        <v>767</v>
      </c>
      <c r="DC54" s="333">
        <v>768</v>
      </c>
      <c r="DD54" s="333">
        <v>778</v>
      </c>
      <c r="DE54" s="333">
        <v>781</v>
      </c>
      <c r="DF54" s="333">
        <v>784</v>
      </c>
      <c r="DG54" s="322">
        <v>801</v>
      </c>
      <c r="DH54" s="323">
        <v>778</v>
      </c>
      <c r="DI54" s="333">
        <v>750</v>
      </c>
      <c r="DJ54" s="333">
        <v>781</v>
      </c>
      <c r="DK54" s="333">
        <v>786</v>
      </c>
      <c r="DL54" s="333">
        <v>799</v>
      </c>
      <c r="DM54" s="333">
        <v>819</v>
      </c>
      <c r="DN54" s="333">
        <v>747</v>
      </c>
      <c r="DO54" s="333">
        <v>744</v>
      </c>
      <c r="DP54" s="333">
        <v>761</v>
      </c>
      <c r="DQ54" s="322">
        <v>762</v>
      </c>
      <c r="DR54" s="322">
        <v>738</v>
      </c>
      <c r="DS54" s="326">
        <v>729</v>
      </c>
      <c r="DT54" s="322">
        <v>713</v>
      </c>
      <c r="DU54" s="322">
        <v>744</v>
      </c>
      <c r="DV54" s="322">
        <v>771</v>
      </c>
      <c r="DW54" s="322">
        <v>773</v>
      </c>
      <c r="DX54" s="322">
        <v>791</v>
      </c>
      <c r="DY54" s="322">
        <v>805</v>
      </c>
      <c r="DZ54" s="322">
        <v>793</v>
      </c>
      <c r="EA54" s="322">
        <v>797</v>
      </c>
      <c r="EB54" s="322">
        <v>796</v>
      </c>
      <c r="EC54" s="333"/>
      <c r="ED54" s="333"/>
      <c r="EE54" s="333"/>
      <c r="EF54" s="98">
        <v>3</v>
      </c>
      <c r="EG54" s="82">
        <v>0.37688442211055273</v>
      </c>
      <c r="EH54" s="98">
        <v>67</v>
      </c>
      <c r="EI54" s="82">
        <v>8.3645443196004994</v>
      </c>
    </row>
    <row r="55" spans="1:148" ht="15" outlineLevel="2">
      <c r="A55" s="320">
        <v>411</v>
      </c>
      <c r="B55" s="320" t="s">
        <v>294</v>
      </c>
      <c r="C55" s="320" t="s">
        <v>360</v>
      </c>
      <c r="D55" s="323">
        <v>1097</v>
      </c>
      <c r="E55" s="333">
        <v>1049</v>
      </c>
      <c r="F55" s="333">
        <v>1051</v>
      </c>
      <c r="G55" s="333">
        <v>1085</v>
      </c>
      <c r="H55" s="333">
        <v>1093</v>
      </c>
      <c r="I55" s="333">
        <v>1091</v>
      </c>
      <c r="J55" s="333">
        <v>1126</v>
      </c>
      <c r="K55" s="333">
        <v>1112</v>
      </c>
      <c r="L55" s="333">
        <v>1082</v>
      </c>
      <c r="M55" s="333">
        <v>1116</v>
      </c>
      <c r="N55" s="333">
        <v>1132</v>
      </c>
      <c r="O55" s="326">
        <v>1139</v>
      </c>
      <c r="P55" s="323">
        <v>1142</v>
      </c>
      <c r="Q55" s="333">
        <v>1167</v>
      </c>
      <c r="R55" s="333">
        <v>1139</v>
      </c>
      <c r="S55" s="333">
        <v>1156</v>
      </c>
      <c r="T55" s="333">
        <v>1093</v>
      </c>
      <c r="U55" s="333">
        <v>1193</v>
      </c>
      <c r="V55" s="333">
        <v>1236</v>
      </c>
      <c r="W55" s="333">
        <v>1285</v>
      </c>
      <c r="X55" s="333">
        <v>1316</v>
      </c>
      <c r="Y55" s="333">
        <v>1300</v>
      </c>
      <c r="Z55" s="333">
        <v>1273</v>
      </c>
      <c r="AA55" s="326">
        <v>1251</v>
      </c>
      <c r="AB55" s="323">
        <v>1227</v>
      </c>
      <c r="AC55" s="333">
        <v>1165</v>
      </c>
      <c r="AD55" s="333">
        <v>1159</v>
      </c>
      <c r="AE55" s="333">
        <v>1148</v>
      </c>
      <c r="AF55" s="333">
        <v>1101</v>
      </c>
      <c r="AG55" s="333">
        <v>1020</v>
      </c>
      <c r="AH55" s="333">
        <v>1099</v>
      </c>
      <c r="AI55" s="333">
        <v>1308</v>
      </c>
      <c r="AJ55" s="333">
        <v>1330</v>
      </c>
      <c r="AK55" s="333">
        <v>1360</v>
      </c>
      <c r="AL55" s="333">
        <v>1288</v>
      </c>
      <c r="AM55" s="326">
        <v>1261</v>
      </c>
      <c r="AN55" s="323">
        <v>1228</v>
      </c>
      <c r="AO55" s="333">
        <v>1121</v>
      </c>
      <c r="AP55" s="333">
        <v>1150</v>
      </c>
      <c r="AQ55" s="333">
        <v>1174</v>
      </c>
      <c r="AR55" s="333">
        <v>1193</v>
      </c>
      <c r="AS55" s="333">
        <v>1226</v>
      </c>
      <c r="AT55" s="333">
        <v>1222</v>
      </c>
      <c r="AU55" s="333">
        <v>1211</v>
      </c>
      <c r="AV55" s="333">
        <v>1208</v>
      </c>
      <c r="AW55" s="333">
        <v>1216</v>
      </c>
      <c r="AX55" s="333">
        <v>1224</v>
      </c>
      <c r="AY55" s="326">
        <v>1256</v>
      </c>
      <c r="AZ55" s="323">
        <v>1269</v>
      </c>
      <c r="BA55" s="333">
        <v>1251</v>
      </c>
      <c r="BB55" s="333">
        <v>1216</v>
      </c>
      <c r="BC55" s="333">
        <v>1199</v>
      </c>
      <c r="BD55" s="333">
        <v>1179</v>
      </c>
      <c r="BE55" s="333">
        <v>1167</v>
      </c>
      <c r="BF55" s="333">
        <v>1184</v>
      </c>
      <c r="BG55" s="333">
        <v>1171</v>
      </c>
      <c r="BH55" s="333">
        <v>1184</v>
      </c>
      <c r="BI55" s="333">
        <v>1177</v>
      </c>
      <c r="BJ55" s="333">
        <v>1161</v>
      </c>
      <c r="BK55" s="322">
        <v>1181</v>
      </c>
      <c r="BL55" s="323">
        <v>1176</v>
      </c>
      <c r="BM55" s="333">
        <v>1185</v>
      </c>
      <c r="BN55" s="333">
        <v>1200</v>
      </c>
      <c r="BO55" s="333">
        <v>1200</v>
      </c>
      <c r="BP55" s="333">
        <v>1182</v>
      </c>
      <c r="BQ55" s="333">
        <v>1184</v>
      </c>
      <c r="BR55" s="333">
        <v>1150</v>
      </c>
      <c r="BS55" s="333">
        <v>1135</v>
      </c>
      <c r="BT55" s="333">
        <v>1126</v>
      </c>
      <c r="BU55" s="333">
        <v>1121</v>
      </c>
      <c r="BV55" s="333">
        <v>1088</v>
      </c>
      <c r="BW55" s="322">
        <v>1068</v>
      </c>
      <c r="BX55" s="323">
        <v>987</v>
      </c>
      <c r="BY55" s="333">
        <v>989</v>
      </c>
      <c r="BZ55" s="333">
        <v>1024</v>
      </c>
      <c r="CA55" s="333">
        <v>1036</v>
      </c>
      <c r="CB55" s="333">
        <v>1056</v>
      </c>
      <c r="CC55" s="333">
        <v>1066</v>
      </c>
      <c r="CD55" s="333">
        <v>1068</v>
      </c>
      <c r="CE55" s="333">
        <v>1087</v>
      </c>
      <c r="CF55" s="333">
        <v>1128</v>
      </c>
      <c r="CG55" s="333">
        <v>1142</v>
      </c>
      <c r="CH55" s="333">
        <v>1152</v>
      </c>
      <c r="CI55" s="322">
        <v>1127</v>
      </c>
      <c r="CJ55" s="323">
        <v>1082</v>
      </c>
      <c r="CK55" s="333">
        <v>1046</v>
      </c>
      <c r="CL55" s="333">
        <v>1044</v>
      </c>
      <c r="CM55" s="333">
        <v>1051</v>
      </c>
      <c r="CN55" s="333">
        <v>1027</v>
      </c>
      <c r="CO55" s="333">
        <v>1039</v>
      </c>
      <c r="CP55" s="333">
        <v>1049</v>
      </c>
      <c r="CQ55" s="333">
        <v>1111</v>
      </c>
      <c r="CR55" s="333">
        <v>1110</v>
      </c>
      <c r="CS55" s="333">
        <v>1149</v>
      </c>
      <c r="CT55" s="333">
        <v>1162</v>
      </c>
      <c r="CU55" s="322">
        <v>1147</v>
      </c>
      <c r="CV55" s="323">
        <v>1119</v>
      </c>
      <c r="CW55" s="333">
        <v>1140</v>
      </c>
      <c r="CX55" s="333">
        <v>1143</v>
      </c>
      <c r="CY55" s="333">
        <v>1171</v>
      </c>
      <c r="CZ55" s="333">
        <v>1217</v>
      </c>
      <c r="DA55" s="333">
        <v>1225</v>
      </c>
      <c r="DB55" s="333">
        <v>1203</v>
      </c>
      <c r="DC55" s="333">
        <v>1175</v>
      </c>
      <c r="DD55" s="333">
        <v>1245</v>
      </c>
      <c r="DE55" s="333">
        <v>1232</v>
      </c>
      <c r="DF55" s="333">
        <v>1187</v>
      </c>
      <c r="DG55" s="322">
        <v>1196</v>
      </c>
      <c r="DH55" s="323">
        <v>1144</v>
      </c>
      <c r="DI55" s="333">
        <v>1158</v>
      </c>
      <c r="DJ55" s="333">
        <v>1164</v>
      </c>
      <c r="DK55" s="333">
        <v>1201</v>
      </c>
      <c r="DL55" s="333">
        <v>1224</v>
      </c>
      <c r="DM55" s="333">
        <v>1234</v>
      </c>
      <c r="DN55" s="333">
        <v>1106</v>
      </c>
      <c r="DO55" s="333">
        <v>1086</v>
      </c>
      <c r="DP55" s="333">
        <v>1116</v>
      </c>
      <c r="DQ55" s="322">
        <v>1103</v>
      </c>
      <c r="DR55" s="322">
        <v>1121</v>
      </c>
      <c r="DS55" s="326">
        <v>1090</v>
      </c>
      <c r="DT55" s="322">
        <v>1042</v>
      </c>
      <c r="DU55" s="322">
        <v>1070</v>
      </c>
      <c r="DV55" s="322">
        <v>1102</v>
      </c>
      <c r="DW55" s="322">
        <v>1092</v>
      </c>
      <c r="DX55" s="322">
        <v>1113</v>
      </c>
      <c r="DY55" s="322">
        <v>1129</v>
      </c>
      <c r="DZ55" s="322">
        <v>1119</v>
      </c>
      <c r="EA55" s="322">
        <v>1135</v>
      </c>
      <c r="EB55" s="322">
        <v>1123</v>
      </c>
      <c r="EC55" s="333"/>
      <c r="ED55" s="333"/>
      <c r="EE55" s="333"/>
      <c r="EF55" s="98">
        <v>4</v>
      </c>
      <c r="EG55" s="82">
        <v>0.3561887800534283</v>
      </c>
      <c r="EH55" s="98">
        <v>33</v>
      </c>
      <c r="EI55" s="82">
        <v>2.7591973244147154</v>
      </c>
    </row>
    <row r="56" spans="1:148" ht="15" outlineLevel="2">
      <c r="A56" s="320">
        <v>501</v>
      </c>
      <c r="B56" s="320" t="s">
        <v>294</v>
      </c>
      <c r="C56" s="320" t="s">
        <v>361</v>
      </c>
      <c r="D56" s="323">
        <v>142</v>
      </c>
      <c r="E56" s="333">
        <v>147</v>
      </c>
      <c r="F56" s="333">
        <v>150</v>
      </c>
      <c r="G56" s="333">
        <v>186</v>
      </c>
      <c r="H56" s="333">
        <v>195</v>
      </c>
      <c r="I56" s="333">
        <v>182</v>
      </c>
      <c r="J56" s="333">
        <v>188</v>
      </c>
      <c r="K56" s="333">
        <v>192</v>
      </c>
      <c r="L56" s="333">
        <v>192</v>
      </c>
      <c r="M56" s="333">
        <v>200</v>
      </c>
      <c r="N56" s="333">
        <v>195</v>
      </c>
      <c r="O56" s="326">
        <v>183</v>
      </c>
      <c r="P56" s="323">
        <v>192</v>
      </c>
      <c r="Q56" s="333">
        <v>189</v>
      </c>
      <c r="R56" s="333">
        <v>194</v>
      </c>
      <c r="S56" s="333">
        <v>212</v>
      </c>
      <c r="T56" s="333">
        <v>195</v>
      </c>
      <c r="U56" s="333">
        <v>219</v>
      </c>
      <c r="V56" s="333">
        <v>231</v>
      </c>
      <c r="W56" s="333">
        <v>248</v>
      </c>
      <c r="X56" s="333">
        <v>253</v>
      </c>
      <c r="Y56" s="333">
        <v>284</v>
      </c>
      <c r="Z56" s="333">
        <v>270</v>
      </c>
      <c r="AA56" s="326">
        <v>254</v>
      </c>
      <c r="AB56" s="323">
        <v>255</v>
      </c>
      <c r="AC56" s="333">
        <v>230</v>
      </c>
      <c r="AD56" s="333">
        <v>223</v>
      </c>
      <c r="AE56" s="333">
        <v>204</v>
      </c>
      <c r="AF56" s="333">
        <v>172</v>
      </c>
      <c r="AG56" s="333">
        <v>164</v>
      </c>
      <c r="AH56" s="333">
        <v>173</v>
      </c>
      <c r="AI56" s="333">
        <v>189</v>
      </c>
      <c r="AJ56" s="333">
        <v>187</v>
      </c>
      <c r="AK56" s="333">
        <v>179</v>
      </c>
      <c r="AL56" s="333">
        <v>158</v>
      </c>
      <c r="AM56" s="326">
        <v>73</v>
      </c>
      <c r="AN56" s="323">
        <v>197</v>
      </c>
      <c r="AO56" s="333">
        <v>187</v>
      </c>
      <c r="AP56" s="333">
        <v>204</v>
      </c>
      <c r="AQ56" s="333">
        <v>216</v>
      </c>
      <c r="AR56" s="333">
        <v>220</v>
      </c>
      <c r="AS56" s="333">
        <v>233</v>
      </c>
      <c r="AT56" s="333">
        <v>242</v>
      </c>
      <c r="AU56" s="333">
        <v>231</v>
      </c>
      <c r="AV56" s="333">
        <v>223</v>
      </c>
      <c r="AW56" s="333">
        <v>267</v>
      </c>
      <c r="AX56" s="333">
        <v>266</v>
      </c>
      <c r="AY56" s="326">
        <v>246</v>
      </c>
      <c r="AZ56" s="323">
        <v>208</v>
      </c>
      <c r="BA56" s="333">
        <v>192</v>
      </c>
      <c r="BB56" s="333">
        <v>186</v>
      </c>
      <c r="BC56" s="333">
        <v>163</v>
      </c>
      <c r="BD56" s="333">
        <v>170</v>
      </c>
      <c r="BE56" s="333">
        <v>176</v>
      </c>
      <c r="BF56" s="333">
        <v>180</v>
      </c>
      <c r="BG56" s="333">
        <v>196</v>
      </c>
      <c r="BH56" s="333">
        <v>190</v>
      </c>
      <c r="BI56" s="333">
        <v>192</v>
      </c>
      <c r="BJ56" s="333">
        <v>182</v>
      </c>
      <c r="BK56" s="322">
        <v>182</v>
      </c>
      <c r="BL56" s="323">
        <v>174</v>
      </c>
      <c r="BM56" s="333">
        <v>188</v>
      </c>
      <c r="BN56" s="333">
        <v>180</v>
      </c>
      <c r="BO56" s="333">
        <v>186</v>
      </c>
      <c r="BP56" s="333">
        <v>196</v>
      </c>
      <c r="BQ56" s="333">
        <v>201</v>
      </c>
      <c r="BR56" s="333">
        <v>191</v>
      </c>
      <c r="BS56" s="333">
        <v>184</v>
      </c>
      <c r="BT56" s="333">
        <v>180</v>
      </c>
      <c r="BU56" s="333">
        <v>174</v>
      </c>
      <c r="BV56" s="333">
        <v>183</v>
      </c>
      <c r="BW56" s="322">
        <v>190</v>
      </c>
      <c r="BX56" s="323">
        <v>177</v>
      </c>
      <c r="BY56" s="333">
        <v>177</v>
      </c>
      <c r="BZ56" s="333">
        <v>185</v>
      </c>
      <c r="CA56" s="333">
        <v>181</v>
      </c>
      <c r="CB56" s="333">
        <v>189</v>
      </c>
      <c r="CC56" s="333">
        <v>187</v>
      </c>
      <c r="CD56" s="333">
        <v>199</v>
      </c>
      <c r="CE56" s="333">
        <v>217</v>
      </c>
      <c r="CF56" s="333">
        <v>215</v>
      </c>
      <c r="CG56" s="333">
        <v>220</v>
      </c>
      <c r="CH56" s="333">
        <v>219</v>
      </c>
      <c r="CI56" s="322">
        <v>223</v>
      </c>
      <c r="CJ56" s="323">
        <v>198</v>
      </c>
      <c r="CK56" s="333">
        <v>195</v>
      </c>
      <c r="CL56" s="333">
        <v>213</v>
      </c>
      <c r="CM56" s="333">
        <v>213</v>
      </c>
      <c r="CN56" s="333">
        <v>209</v>
      </c>
      <c r="CO56" s="333">
        <v>215</v>
      </c>
      <c r="CP56" s="333">
        <v>234</v>
      </c>
      <c r="CQ56" s="333">
        <v>245</v>
      </c>
      <c r="CR56" s="333">
        <v>243</v>
      </c>
      <c r="CS56" s="333">
        <v>249</v>
      </c>
      <c r="CT56" s="333">
        <v>249</v>
      </c>
      <c r="CU56" s="322">
        <v>241</v>
      </c>
      <c r="CV56" s="323">
        <v>235</v>
      </c>
      <c r="CW56" s="333">
        <v>258</v>
      </c>
      <c r="CX56" s="333">
        <v>260</v>
      </c>
      <c r="CY56" s="333">
        <v>276</v>
      </c>
      <c r="CZ56" s="333">
        <v>284</v>
      </c>
      <c r="DA56" s="333">
        <v>281</v>
      </c>
      <c r="DB56" s="333">
        <v>274</v>
      </c>
      <c r="DC56" s="333">
        <v>275</v>
      </c>
      <c r="DD56" s="333">
        <v>269</v>
      </c>
      <c r="DE56" s="333">
        <v>274</v>
      </c>
      <c r="DF56" s="333">
        <v>274</v>
      </c>
      <c r="DG56" s="322">
        <v>283</v>
      </c>
      <c r="DH56" s="323">
        <v>292</v>
      </c>
      <c r="DI56" s="333">
        <v>295</v>
      </c>
      <c r="DJ56" s="333">
        <v>298</v>
      </c>
      <c r="DK56" s="333">
        <v>307</v>
      </c>
      <c r="DL56" s="333">
        <v>326</v>
      </c>
      <c r="DM56" s="333">
        <v>335</v>
      </c>
      <c r="DN56" s="333">
        <v>308</v>
      </c>
      <c r="DO56" s="333">
        <v>299</v>
      </c>
      <c r="DP56" s="333">
        <v>287</v>
      </c>
      <c r="DQ56" s="322">
        <v>281</v>
      </c>
      <c r="DR56" s="322">
        <v>293</v>
      </c>
      <c r="DS56" s="326">
        <v>260</v>
      </c>
      <c r="DT56" s="322">
        <v>268</v>
      </c>
      <c r="DU56" s="322">
        <v>254</v>
      </c>
      <c r="DV56" s="322">
        <v>254</v>
      </c>
      <c r="DW56" s="322">
        <v>266</v>
      </c>
      <c r="DX56" s="322">
        <v>271</v>
      </c>
      <c r="DY56" s="322">
        <v>279</v>
      </c>
      <c r="DZ56" s="322">
        <v>274</v>
      </c>
      <c r="EA56" s="322">
        <v>278</v>
      </c>
      <c r="EB56" s="322">
        <v>283</v>
      </c>
      <c r="EC56" s="333"/>
      <c r="ED56" s="333"/>
      <c r="EE56" s="333"/>
      <c r="EF56" s="98">
        <v>9</v>
      </c>
      <c r="EG56" s="82">
        <v>3.1802120141342751</v>
      </c>
      <c r="EH56" s="98">
        <v>23</v>
      </c>
      <c r="EI56" s="82">
        <v>8.1272084805653702</v>
      </c>
    </row>
    <row r="57" spans="1:148" ht="15" outlineLevel="2">
      <c r="A57" s="320">
        <v>543</v>
      </c>
      <c r="B57" s="320" t="s">
        <v>294</v>
      </c>
      <c r="C57" s="320" t="s">
        <v>362</v>
      </c>
      <c r="D57" s="323">
        <v>486</v>
      </c>
      <c r="E57" s="333">
        <v>484</v>
      </c>
      <c r="F57" s="333">
        <v>513</v>
      </c>
      <c r="G57" s="333">
        <v>483</v>
      </c>
      <c r="H57" s="333">
        <v>462</v>
      </c>
      <c r="I57" s="333">
        <v>528</v>
      </c>
      <c r="J57" s="333">
        <v>529</v>
      </c>
      <c r="K57" s="333">
        <v>562</v>
      </c>
      <c r="L57" s="333">
        <v>588</v>
      </c>
      <c r="M57" s="333">
        <v>596</v>
      </c>
      <c r="N57" s="333">
        <v>597</v>
      </c>
      <c r="O57" s="326">
        <v>553</v>
      </c>
      <c r="P57" s="323">
        <v>492</v>
      </c>
      <c r="Q57" s="333">
        <v>543</v>
      </c>
      <c r="R57" s="333">
        <v>604</v>
      </c>
      <c r="S57" s="333">
        <v>606</v>
      </c>
      <c r="T57" s="333">
        <v>462</v>
      </c>
      <c r="U57" s="333">
        <v>630</v>
      </c>
      <c r="V57" s="333">
        <v>650</v>
      </c>
      <c r="W57" s="333">
        <v>674</v>
      </c>
      <c r="X57" s="333">
        <v>713</v>
      </c>
      <c r="Y57" s="333">
        <v>736</v>
      </c>
      <c r="Z57" s="333">
        <v>688</v>
      </c>
      <c r="AA57" s="326">
        <v>656</v>
      </c>
      <c r="AB57" s="323">
        <v>594</v>
      </c>
      <c r="AC57" s="333">
        <v>562</v>
      </c>
      <c r="AD57" s="333">
        <v>566</v>
      </c>
      <c r="AE57" s="333">
        <v>577</v>
      </c>
      <c r="AF57" s="333">
        <v>583</v>
      </c>
      <c r="AG57" s="333">
        <v>613</v>
      </c>
      <c r="AH57" s="333">
        <v>647</v>
      </c>
      <c r="AI57" s="333">
        <v>670</v>
      </c>
      <c r="AJ57" s="333">
        <v>689</v>
      </c>
      <c r="AK57" s="333">
        <v>711</v>
      </c>
      <c r="AL57" s="333">
        <v>614</v>
      </c>
      <c r="AM57" s="326">
        <v>632</v>
      </c>
      <c r="AN57" s="323">
        <v>621</v>
      </c>
      <c r="AO57" s="333">
        <v>515</v>
      </c>
      <c r="AP57" s="333">
        <v>549</v>
      </c>
      <c r="AQ57" s="333">
        <v>565</v>
      </c>
      <c r="AR57" s="333">
        <v>574</v>
      </c>
      <c r="AS57" s="333">
        <v>663</v>
      </c>
      <c r="AT57" s="333">
        <v>646</v>
      </c>
      <c r="AU57" s="333">
        <v>655</v>
      </c>
      <c r="AV57" s="333">
        <v>645</v>
      </c>
      <c r="AW57" s="333">
        <v>633</v>
      </c>
      <c r="AX57" s="333">
        <v>637</v>
      </c>
      <c r="AY57" s="326">
        <v>644</v>
      </c>
      <c r="AZ57" s="323">
        <v>632</v>
      </c>
      <c r="BA57" s="333">
        <v>625</v>
      </c>
      <c r="BB57" s="333">
        <v>600</v>
      </c>
      <c r="BC57" s="333">
        <v>583</v>
      </c>
      <c r="BD57" s="333">
        <v>582</v>
      </c>
      <c r="BE57" s="333">
        <v>601</v>
      </c>
      <c r="BF57" s="333">
        <v>628</v>
      </c>
      <c r="BG57" s="333">
        <v>614</v>
      </c>
      <c r="BH57" s="333">
        <v>610</v>
      </c>
      <c r="BI57" s="333">
        <v>599</v>
      </c>
      <c r="BJ57" s="333">
        <v>575</v>
      </c>
      <c r="BK57" s="322">
        <v>593</v>
      </c>
      <c r="BL57" s="323">
        <v>573</v>
      </c>
      <c r="BM57" s="333">
        <v>565</v>
      </c>
      <c r="BN57" s="333">
        <v>611</v>
      </c>
      <c r="BO57" s="333">
        <v>614</v>
      </c>
      <c r="BP57" s="333">
        <v>603</v>
      </c>
      <c r="BQ57" s="333">
        <v>592</v>
      </c>
      <c r="BR57" s="333">
        <v>583</v>
      </c>
      <c r="BS57" s="333">
        <v>568</v>
      </c>
      <c r="BT57" s="333">
        <v>567</v>
      </c>
      <c r="BU57" s="333">
        <v>560</v>
      </c>
      <c r="BV57" s="333">
        <v>576</v>
      </c>
      <c r="BW57" s="322">
        <v>545</v>
      </c>
      <c r="BX57" s="323">
        <v>513</v>
      </c>
      <c r="BY57" s="333">
        <v>510</v>
      </c>
      <c r="BZ57" s="333">
        <v>502</v>
      </c>
      <c r="CA57" s="333">
        <v>509</v>
      </c>
      <c r="CB57" s="333">
        <v>544</v>
      </c>
      <c r="CC57" s="333">
        <v>556</v>
      </c>
      <c r="CD57" s="333">
        <v>566</v>
      </c>
      <c r="CE57" s="333">
        <v>528</v>
      </c>
      <c r="CF57" s="333">
        <v>529</v>
      </c>
      <c r="CG57" s="333">
        <v>559</v>
      </c>
      <c r="CH57" s="333">
        <v>543</v>
      </c>
      <c r="CI57" s="322">
        <v>547</v>
      </c>
      <c r="CJ57" s="323">
        <v>518</v>
      </c>
      <c r="CK57" s="333">
        <v>502</v>
      </c>
      <c r="CL57" s="333">
        <v>525</v>
      </c>
      <c r="CM57" s="333">
        <v>570</v>
      </c>
      <c r="CN57" s="333">
        <v>515</v>
      </c>
      <c r="CO57" s="333">
        <v>519</v>
      </c>
      <c r="CP57" s="333">
        <v>540</v>
      </c>
      <c r="CQ57" s="333">
        <v>585</v>
      </c>
      <c r="CR57" s="333">
        <v>558</v>
      </c>
      <c r="CS57" s="333">
        <v>582</v>
      </c>
      <c r="CT57" s="333">
        <v>601</v>
      </c>
      <c r="CU57" s="322">
        <v>616</v>
      </c>
      <c r="CV57" s="323">
        <v>584</v>
      </c>
      <c r="CW57" s="333">
        <v>585</v>
      </c>
      <c r="CX57" s="333">
        <v>583</v>
      </c>
      <c r="CY57" s="333">
        <v>608</v>
      </c>
      <c r="CZ57" s="333">
        <v>624</v>
      </c>
      <c r="DA57" s="333">
        <v>622</v>
      </c>
      <c r="DB57" s="333">
        <v>613</v>
      </c>
      <c r="DC57" s="333">
        <v>622</v>
      </c>
      <c r="DD57" s="333">
        <v>583</v>
      </c>
      <c r="DE57" s="333">
        <v>581</v>
      </c>
      <c r="DF57" s="333">
        <v>578</v>
      </c>
      <c r="DG57" s="322">
        <v>579</v>
      </c>
      <c r="DH57" s="323">
        <v>544</v>
      </c>
      <c r="DI57" s="333">
        <v>531</v>
      </c>
      <c r="DJ57" s="333">
        <v>612</v>
      </c>
      <c r="DK57" s="333">
        <v>630</v>
      </c>
      <c r="DL57" s="333">
        <v>633</v>
      </c>
      <c r="DM57" s="333">
        <v>620</v>
      </c>
      <c r="DN57" s="333">
        <v>580</v>
      </c>
      <c r="DO57" s="333">
        <v>559</v>
      </c>
      <c r="DP57" s="333">
        <v>574</v>
      </c>
      <c r="DQ57" s="322">
        <v>562</v>
      </c>
      <c r="DR57" s="322">
        <v>578</v>
      </c>
      <c r="DS57" s="326">
        <v>549</v>
      </c>
      <c r="DT57" s="322">
        <v>494</v>
      </c>
      <c r="DU57" s="322">
        <v>455</v>
      </c>
      <c r="DV57" s="322">
        <v>558</v>
      </c>
      <c r="DW57" s="322">
        <v>574</v>
      </c>
      <c r="DX57" s="322">
        <v>569</v>
      </c>
      <c r="DY57" s="322">
        <v>588</v>
      </c>
      <c r="DZ57" s="322">
        <v>572</v>
      </c>
      <c r="EA57" s="322">
        <v>560</v>
      </c>
      <c r="EB57" s="322">
        <v>522</v>
      </c>
      <c r="EC57" s="333"/>
      <c r="ED57" s="333"/>
      <c r="EE57" s="333"/>
      <c r="EF57" s="98">
        <v>-50</v>
      </c>
      <c r="EG57" s="82">
        <v>-9.5785440613026829</v>
      </c>
      <c r="EH57" s="98">
        <v>-27</v>
      </c>
      <c r="EI57" s="82">
        <v>-4.6632124352331603</v>
      </c>
    </row>
    <row r="58" spans="1:148" ht="15" outlineLevel="2">
      <c r="A58" s="320">
        <v>628</v>
      </c>
      <c r="B58" s="320" t="s">
        <v>294</v>
      </c>
      <c r="C58" s="320" t="s">
        <v>363</v>
      </c>
      <c r="D58" s="323">
        <v>766</v>
      </c>
      <c r="E58" s="333">
        <v>739</v>
      </c>
      <c r="F58" s="333">
        <v>725</v>
      </c>
      <c r="G58" s="333">
        <v>728</v>
      </c>
      <c r="H58" s="333">
        <v>767</v>
      </c>
      <c r="I58" s="333">
        <v>741</v>
      </c>
      <c r="J58" s="333">
        <v>803</v>
      </c>
      <c r="K58" s="333">
        <v>833</v>
      </c>
      <c r="L58" s="333">
        <v>901</v>
      </c>
      <c r="M58" s="333">
        <v>905</v>
      </c>
      <c r="N58" s="333">
        <v>915</v>
      </c>
      <c r="O58" s="326">
        <v>890</v>
      </c>
      <c r="P58" s="323">
        <v>824</v>
      </c>
      <c r="Q58" s="333">
        <v>856</v>
      </c>
      <c r="R58" s="333">
        <v>897</v>
      </c>
      <c r="S58" s="333">
        <v>911</v>
      </c>
      <c r="T58" s="333">
        <v>767</v>
      </c>
      <c r="U58" s="333">
        <v>883</v>
      </c>
      <c r="V58" s="333">
        <v>903</v>
      </c>
      <c r="W58" s="333">
        <v>957</v>
      </c>
      <c r="X58" s="333">
        <v>1055</v>
      </c>
      <c r="Y58" s="333">
        <v>1029</v>
      </c>
      <c r="Z58" s="333">
        <v>995</v>
      </c>
      <c r="AA58" s="326">
        <v>965</v>
      </c>
      <c r="AB58" s="323">
        <v>943</v>
      </c>
      <c r="AC58" s="333">
        <v>916</v>
      </c>
      <c r="AD58" s="333">
        <v>920</v>
      </c>
      <c r="AE58" s="333">
        <v>855</v>
      </c>
      <c r="AF58" s="333">
        <v>853</v>
      </c>
      <c r="AG58" s="333">
        <v>910</v>
      </c>
      <c r="AH58" s="333">
        <v>966</v>
      </c>
      <c r="AI58" s="333">
        <v>980</v>
      </c>
      <c r="AJ58" s="333">
        <v>961</v>
      </c>
      <c r="AK58" s="333">
        <v>931</v>
      </c>
      <c r="AL58" s="333">
        <v>855</v>
      </c>
      <c r="AM58" s="326">
        <v>897</v>
      </c>
      <c r="AN58" s="323">
        <v>1021</v>
      </c>
      <c r="AO58" s="333">
        <v>985</v>
      </c>
      <c r="AP58" s="333">
        <v>979</v>
      </c>
      <c r="AQ58" s="333">
        <v>1050</v>
      </c>
      <c r="AR58" s="333">
        <v>1031</v>
      </c>
      <c r="AS58" s="333">
        <v>1112</v>
      </c>
      <c r="AT58" s="333">
        <v>1136</v>
      </c>
      <c r="AU58" s="333">
        <v>1124</v>
      </c>
      <c r="AV58" s="333">
        <v>1225</v>
      </c>
      <c r="AW58" s="333">
        <v>1155</v>
      </c>
      <c r="AX58" s="333">
        <v>1128</v>
      </c>
      <c r="AY58" s="326">
        <v>1093</v>
      </c>
      <c r="AZ58" s="323">
        <v>1052</v>
      </c>
      <c r="BA58" s="333">
        <v>1010</v>
      </c>
      <c r="BB58" s="333">
        <v>983</v>
      </c>
      <c r="BC58" s="333">
        <v>924</v>
      </c>
      <c r="BD58" s="333">
        <v>891</v>
      </c>
      <c r="BE58" s="333">
        <v>882</v>
      </c>
      <c r="BF58" s="333">
        <v>877</v>
      </c>
      <c r="BG58" s="333">
        <v>889</v>
      </c>
      <c r="BH58" s="333">
        <v>894</v>
      </c>
      <c r="BI58" s="333">
        <v>862</v>
      </c>
      <c r="BJ58" s="333">
        <v>820</v>
      </c>
      <c r="BK58" s="322">
        <v>806</v>
      </c>
      <c r="BL58" s="323">
        <v>781</v>
      </c>
      <c r="BM58" s="333">
        <v>786</v>
      </c>
      <c r="BN58" s="333">
        <v>840</v>
      </c>
      <c r="BO58" s="333">
        <v>807</v>
      </c>
      <c r="BP58" s="333">
        <v>828</v>
      </c>
      <c r="BQ58" s="333">
        <v>804</v>
      </c>
      <c r="BR58" s="333">
        <v>798</v>
      </c>
      <c r="BS58" s="333">
        <v>808</v>
      </c>
      <c r="BT58" s="333">
        <v>816</v>
      </c>
      <c r="BU58" s="333">
        <v>788</v>
      </c>
      <c r="BV58" s="333">
        <v>747</v>
      </c>
      <c r="BW58" s="322">
        <v>714</v>
      </c>
      <c r="BX58" s="323">
        <v>668</v>
      </c>
      <c r="BY58" s="333">
        <v>658</v>
      </c>
      <c r="BZ58" s="333">
        <v>737</v>
      </c>
      <c r="CA58" s="333">
        <v>773</v>
      </c>
      <c r="CB58" s="333">
        <v>802</v>
      </c>
      <c r="CC58" s="333">
        <v>796</v>
      </c>
      <c r="CD58" s="333">
        <v>781</v>
      </c>
      <c r="CE58" s="333">
        <v>773</v>
      </c>
      <c r="CF58" s="333">
        <v>732</v>
      </c>
      <c r="CG58" s="333">
        <v>730</v>
      </c>
      <c r="CH58" s="333">
        <v>738</v>
      </c>
      <c r="CI58" s="322">
        <v>720</v>
      </c>
      <c r="CJ58" s="323">
        <v>658</v>
      </c>
      <c r="CK58" s="333">
        <v>659</v>
      </c>
      <c r="CL58" s="333">
        <v>642</v>
      </c>
      <c r="CM58" s="333">
        <v>671</v>
      </c>
      <c r="CN58" s="333">
        <v>642</v>
      </c>
      <c r="CO58" s="333">
        <v>653</v>
      </c>
      <c r="CP58" s="333">
        <v>639</v>
      </c>
      <c r="CQ58" s="333">
        <v>661</v>
      </c>
      <c r="CR58" s="333">
        <v>683</v>
      </c>
      <c r="CS58" s="333">
        <v>661</v>
      </c>
      <c r="CT58" s="333">
        <v>744</v>
      </c>
      <c r="CU58" s="322">
        <v>712</v>
      </c>
      <c r="CV58" s="323">
        <v>652</v>
      </c>
      <c r="CW58" s="333">
        <v>680</v>
      </c>
      <c r="CX58" s="333">
        <v>690</v>
      </c>
      <c r="CY58" s="333">
        <v>701</v>
      </c>
      <c r="CZ58" s="333">
        <v>701</v>
      </c>
      <c r="DA58" s="333">
        <v>703</v>
      </c>
      <c r="DB58" s="333">
        <v>720</v>
      </c>
      <c r="DC58" s="333">
        <v>730</v>
      </c>
      <c r="DD58" s="333">
        <v>750</v>
      </c>
      <c r="DE58" s="333">
        <v>750</v>
      </c>
      <c r="DF58" s="333">
        <v>728</v>
      </c>
      <c r="DG58" s="322">
        <v>712</v>
      </c>
      <c r="DH58" s="323">
        <v>672</v>
      </c>
      <c r="DI58" s="333">
        <v>709</v>
      </c>
      <c r="DJ58" s="333">
        <v>733</v>
      </c>
      <c r="DK58" s="333">
        <v>758</v>
      </c>
      <c r="DL58" s="333">
        <v>755</v>
      </c>
      <c r="DM58" s="333">
        <v>753</v>
      </c>
      <c r="DN58" s="333">
        <v>687</v>
      </c>
      <c r="DO58" s="333">
        <v>654</v>
      </c>
      <c r="DP58" s="333">
        <v>622</v>
      </c>
      <c r="DQ58" s="322">
        <v>597</v>
      </c>
      <c r="DR58" s="322">
        <v>606</v>
      </c>
      <c r="DS58" s="326">
        <v>572</v>
      </c>
      <c r="DT58" s="322">
        <v>501</v>
      </c>
      <c r="DU58" s="322">
        <v>491</v>
      </c>
      <c r="DV58" s="322">
        <v>564</v>
      </c>
      <c r="DW58" s="322">
        <v>580</v>
      </c>
      <c r="DX58" s="322">
        <v>607</v>
      </c>
      <c r="DY58" s="322">
        <v>622</v>
      </c>
      <c r="DZ58" s="322">
        <v>609</v>
      </c>
      <c r="EA58" s="322">
        <v>619</v>
      </c>
      <c r="EB58" s="322">
        <v>591</v>
      </c>
      <c r="EC58" s="333"/>
      <c r="ED58" s="333"/>
      <c r="EE58" s="333"/>
      <c r="EF58" s="98">
        <v>-18</v>
      </c>
      <c r="EG58" s="82">
        <v>-3.0456852791878175</v>
      </c>
      <c r="EH58" s="98">
        <v>19</v>
      </c>
      <c r="EI58" s="82">
        <v>2.6685393258426964</v>
      </c>
    </row>
    <row r="59" spans="1:148" ht="15" outlineLevel="2">
      <c r="A59" s="320">
        <v>656</v>
      </c>
      <c r="B59" s="320" t="s">
        <v>294</v>
      </c>
      <c r="C59" s="320" t="s">
        <v>364</v>
      </c>
      <c r="D59" s="323">
        <v>3966</v>
      </c>
      <c r="E59" s="333">
        <v>4000</v>
      </c>
      <c r="F59" s="333">
        <v>4008</v>
      </c>
      <c r="G59" s="333">
        <v>3991</v>
      </c>
      <c r="H59" s="333">
        <v>4117</v>
      </c>
      <c r="I59" s="333">
        <v>4229</v>
      </c>
      <c r="J59" s="333">
        <v>4231</v>
      </c>
      <c r="K59" s="333">
        <v>4268</v>
      </c>
      <c r="L59" s="333">
        <v>4269</v>
      </c>
      <c r="M59" s="333">
        <v>4264</v>
      </c>
      <c r="N59" s="333">
        <v>4232</v>
      </c>
      <c r="O59" s="326">
        <v>4242</v>
      </c>
      <c r="P59" s="323">
        <v>4260</v>
      </c>
      <c r="Q59" s="333">
        <v>3323</v>
      </c>
      <c r="R59" s="333">
        <v>4156</v>
      </c>
      <c r="S59" s="333">
        <v>4121</v>
      </c>
      <c r="T59" s="333">
        <v>4117</v>
      </c>
      <c r="U59" s="333">
        <v>4216</v>
      </c>
      <c r="V59" s="333">
        <v>4253</v>
      </c>
      <c r="W59" s="333">
        <v>4391</v>
      </c>
      <c r="X59" s="333">
        <v>4452</v>
      </c>
      <c r="Y59" s="333">
        <v>4536</v>
      </c>
      <c r="Z59" s="333">
        <v>4450</v>
      </c>
      <c r="AA59" s="326">
        <v>4349</v>
      </c>
      <c r="AB59" s="323">
        <v>4196</v>
      </c>
      <c r="AC59" s="333">
        <v>4123</v>
      </c>
      <c r="AD59" s="333">
        <v>4201</v>
      </c>
      <c r="AE59" s="333">
        <v>4211</v>
      </c>
      <c r="AF59" s="333">
        <v>4214</v>
      </c>
      <c r="AG59" s="333">
        <v>4359</v>
      </c>
      <c r="AH59" s="333">
        <v>4503</v>
      </c>
      <c r="AI59" s="333">
        <v>4603</v>
      </c>
      <c r="AJ59" s="333">
        <v>4706</v>
      </c>
      <c r="AK59" s="333">
        <v>4710</v>
      </c>
      <c r="AL59" s="333">
        <v>4409</v>
      </c>
      <c r="AM59" s="326">
        <v>4485</v>
      </c>
      <c r="AN59" s="323">
        <v>4437</v>
      </c>
      <c r="AO59" s="333">
        <v>4278</v>
      </c>
      <c r="AP59" s="333">
        <v>4293</v>
      </c>
      <c r="AQ59" s="333">
        <v>4418</v>
      </c>
      <c r="AR59" s="333">
        <v>4498</v>
      </c>
      <c r="AS59" s="333">
        <v>4641</v>
      </c>
      <c r="AT59" s="333">
        <v>4702</v>
      </c>
      <c r="AU59" s="333">
        <v>4734</v>
      </c>
      <c r="AV59" s="333">
        <v>4769</v>
      </c>
      <c r="AW59" s="333">
        <v>4815</v>
      </c>
      <c r="AX59" s="333">
        <v>4841</v>
      </c>
      <c r="AY59" s="326">
        <v>4846</v>
      </c>
      <c r="AZ59" s="323">
        <v>4794</v>
      </c>
      <c r="BA59" s="333">
        <v>4794</v>
      </c>
      <c r="BB59" s="333">
        <v>4855</v>
      </c>
      <c r="BC59" s="333">
        <v>4755</v>
      </c>
      <c r="BD59" s="333">
        <v>4782</v>
      </c>
      <c r="BE59" s="333">
        <v>4838</v>
      </c>
      <c r="BF59" s="333">
        <v>4848</v>
      </c>
      <c r="BG59" s="333">
        <v>4878</v>
      </c>
      <c r="BH59" s="333">
        <v>4736</v>
      </c>
      <c r="BI59" s="333">
        <v>4705</v>
      </c>
      <c r="BJ59" s="333">
        <v>4586</v>
      </c>
      <c r="BK59" s="322">
        <v>4578</v>
      </c>
      <c r="BL59" s="323">
        <v>4512</v>
      </c>
      <c r="BM59" s="333">
        <v>4453</v>
      </c>
      <c r="BN59" s="333">
        <v>4436</v>
      </c>
      <c r="BO59" s="333">
        <v>4429</v>
      </c>
      <c r="BP59" s="333">
        <v>4392</v>
      </c>
      <c r="BQ59" s="333">
        <v>4408</v>
      </c>
      <c r="BR59" s="333">
        <v>4370</v>
      </c>
      <c r="BS59" s="333">
        <v>4374</v>
      </c>
      <c r="BT59" s="333">
        <v>4414</v>
      </c>
      <c r="BU59" s="333">
        <v>4424</v>
      </c>
      <c r="BV59" s="333">
        <v>4440</v>
      </c>
      <c r="BW59" s="322">
        <v>4458</v>
      </c>
      <c r="BX59" s="323">
        <v>4381</v>
      </c>
      <c r="BY59" s="333">
        <v>4398</v>
      </c>
      <c r="BZ59" s="333">
        <v>4513</v>
      </c>
      <c r="CA59" s="333">
        <v>4597</v>
      </c>
      <c r="CB59" s="333">
        <v>4692</v>
      </c>
      <c r="CC59" s="333">
        <v>4754</v>
      </c>
      <c r="CD59" s="333">
        <v>4855</v>
      </c>
      <c r="CE59" s="333">
        <v>4989</v>
      </c>
      <c r="CF59" s="333">
        <v>4879</v>
      </c>
      <c r="CG59" s="333">
        <v>4935</v>
      </c>
      <c r="CH59" s="333">
        <v>4922</v>
      </c>
      <c r="CI59" s="322">
        <v>4883</v>
      </c>
      <c r="CJ59" s="323">
        <v>4635</v>
      </c>
      <c r="CK59" s="333">
        <v>4579</v>
      </c>
      <c r="CL59" s="333">
        <v>4668</v>
      </c>
      <c r="CM59" s="333">
        <v>4619</v>
      </c>
      <c r="CN59" s="333">
        <v>4505</v>
      </c>
      <c r="CO59" s="333">
        <v>4554</v>
      </c>
      <c r="CP59" s="333">
        <v>4548</v>
      </c>
      <c r="CQ59" s="333">
        <v>4664</v>
      </c>
      <c r="CR59" s="333">
        <v>4702</v>
      </c>
      <c r="CS59" s="333">
        <v>4786</v>
      </c>
      <c r="CT59" s="333">
        <v>4830</v>
      </c>
      <c r="CU59" s="322">
        <v>4856</v>
      </c>
      <c r="CV59" s="323">
        <v>4838</v>
      </c>
      <c r="CW59" s="333">
        <v>4935</v>
      </c>
      <c r="CX59" s="333">
        <v>5005</v>
      </c>
      <c r="CY59" s="333">
        <v>5010</v>
      </c>
      <c r="CZ59" s="333">
        <v>5064</v>
      </c>
      <c r="DA59" s="333">
        <v>5041</v>
      </c>
      <c r="DB59" s="333">
        <v>5040</v>
      </c>
      <c r="DC59" s="333">
        <v>5047</v>
      </c>
      <c r="DD59" s="333">
        <v>5107</v>
      </c>
      <c r="DE59" s="333">
        <v>5099</v>
      </c>
      <c r="DF59" s="333">
        <v>5024</v>
      </c>
      <c r="DG59" s="322">
        <v>5009</v>
      </c>
      <c r="DH59" s="323">
        <v>4960</v>
      </c>
      <c r="DI59" s="333">
        <v>4997</v>
      </c>
      <c r="DJ59" s="333">
        <v>4998</v>
      </c>
      <c r="DK59" s="333">
        <v>5025</v>
      </c>
      <c r="DL59" s="333">
        <v>5034</v>
      </c>
      <c r="DM59" s="333">
        <v>5055</v>
      </c>
      <c r="DN59" s="333">
        <v>4471</v>
      </c>
      <c r="DO59" s="333">
        <v>4517</v>
      </c>
      <c r="DP59" s="333">
        <v>4547</v>
      </c>
      <c r="DQ59" s="322">
        <v>4538</v>
      </c>
      <c r="DR59" s="322">
        <v>4520</v>
      </c>
      <c r="DS59" s="326">
        <v>4465</v>
      </c>
      <c r="DT59" s="322">
        <v>4370</v>
      </c>
      <c r="DU59" s="322">
        <v>4359</v>
      </c>
      <c r="DV59" s="322">
        <v>4450</v>
      </c>
      <c r="DW59" s="322">
        <v>4444</v>
      </c>
      <c r="DX59" s="322">
        <v>4434</v>
      </c>
      <c r="DY59" s="322">
        <v>4414</v>
      </c>
      <c r="DZ59" s="322">
        <v>4376</v>
      </c>
      <c r="EA59" s="322">
        <v>4442</v>
      </c>
      <c r="EB59" s="322">
        <v>4455</v>
      </c>
      <c r="EC59" s="333"/>
      <c r="ED59" s="333"/>
      <c r="EE59" s="333"/>
      <c r="EF59" s="98">
        <v>79</v>
      </c>
      <c r="EG59" s="82">
        <v>1.7732884399551068</v>
      </c>
      <c r="EH59" s="98">
        <v>-10</v>
      </c>
      <c r="EI59" s="82">
        <v>-0.19964064683569574</v>
      </c>
    </row>
    <row r="60" spans="1:148" ht="15" outlineLevel="2">
      <c r="A60" s="320">
        <v>761</v>
      </c>
      <c r="B60" s="320" t="s">
        <v>294</v>
      </c>
      <c r="C60" s="320" t="s">
        <v>365</v>
      </c>
      <c r="D60" s="323">
        <v>2584</v>
      </c>
      <c r="E60" s="333">
        <v>2566</v>
      </c>
      <c r="F60" s="333">
        <v>2596</v>
      </c>
      <c r="G60" s="333">
        <v>2644</v>
      </c>
      <c r="H60" s="333">
        <v>2655</v>
      </c>
      <c r="I60" s="333">
        <v>2683</v>
      </c>
      <c r="J60" s="333">
        <v>2672</v>
      </c>
      <c r="K60" s="333">
        <v>2712</v>
      </c>
      <c r="L60" s="333">
        <v>2736</v>
      </c>
      <c r="M60" s="333">
        <v>2743</v>
      </c>
      <c r="N60" s="333">
        <v>2697</v>
      </c>
      <c r="O60" s="326">
        <v>2676</v>
      </c>
      <c r="P60" s="323">
        <v>2630</v>
      </c>
      <c r="Q60" s="333">
        <v>2495</v>
      </c>
      <c r="R60" s="333">
        <v>2624</v>
      </c>
      <c r="S60" s="333">
        <v>2670</v>
      </c>
      <c r="T60" s="333">
        <v>2655</v>
      </c>
      <c r="U60" s="333">
        <v>2804</v>
      </c>
      <c r="V60" s="333">
        <v>2825</v>
      </c>
      <c r="W60" s="333">
        <v>2919</v>
      </c>
      <c r="X60" s="333">
        <v>2935</v>
      </c>
      <c r="Y60" s="333">
        <v>2995</v>
      </c>
      <c r="Z60" s="333">
        <v>2980</v>
      </c>
      <c r="AA60" s="326">
        <v>2874</v>
      </c>
      <c r="AB60" s="323">
        <v>2716</v>
      </c>
      <c r="AC60" s="333">
        <v>2664</v>
      </c>
      <c r="AD60" s="333">
        <v>2768</v>
      </c>
      <c r="AE60" s="333">
        <v>2809</v>
      </c>
      <c r="AF60" s="333">
        <v>2791</v>
      </c>
      <c r="AG60" s="333">
        <v>2862</v>
      </c>
      <c r="AH60" s="333">
        <v>3015</v>
      </c>
      <c r="AI60" s="333">
        <v>3085</v>
      </c>
      <c r="AJ60" s="333">
        <v>3157</v>
      </c>
      <c r="AK60" s="333">
        <v>3149</v>
      </c>
      <c r="AL60" s="333">
        <v>2980</v>
      </c>
      <c r="AM60" s="326">
        <v>2994</v>
      </c>
      <c r="AN60" s="323">
        <v>2928</v>
      </c>
      <c r="AO60" s="333">
        <v>2823</v>
      </c>
      <c r="AP60" s="333">
        <v>2867</v>
      </c>
      <c r="AQ60" s="333">
        <v>2955</v>
      </c>
      <c r="AR60" s="333">
        <v>2968</v>
      </c>
      <c r="AS60" s="333">
        <v>3067</v>
      </c>
      <c r="AT60" s="333">
        <v>3139</v>
      </c>
      <c r="AU60" s="333">
        <v>3189</v>
      </c>
      <c r="AV60" s="333">
        <v>3192</v>
      </c>
      <c r="AW60" s="333">
        <v>3214</v>
      </c>
      <c r="AX60" s="333">
        <v>3221</v>
      </c>
      <c r="AY60" s="326">
        <v>3189</v>
      </c>
      <c r="AZ60" s="323">
        <v>3133</v>
      </c>
      <c r="BA60" s="333">
        <v>3036</v>
      </c>
      <c r="BB60" s="333">
        <v>3022</v>
      </c>
      <c r="BC60" s="333">
        <v>2916</v>
      </c>
      <c r="BD60" s="333">
        <v>2920</v>
      </c>
      <c r="BE60" s="333">
        <v>2962</v>
      </c>
      <c r="BF60" s="333">
        <v>3019</v>
      </c>
      <c r="BG60" s="333">
        <v>3011</v>
      </c>
      <c r="BH60" s="333">
        <v>2914</v>
      </c>
      <c r="BI60" s="333">
        <v>2895</v>
      </c>
      <c r="BJ60" s="333">
        <v>2777</v>
      </c>
      <c r="BK60" s="322">
        <v>2831</v>
      </c>
      <c r="BL60" s="323">
        <v>2756</v>
      </c>
      <c r="BM60" s="333">
        <v>2727</v>
      </c>
      <c r="BN60" s="333">
        <v>2758</v>
      </c>
      <c r="BO60" s="333">
        <v>2762</v>
      </c>
      <c r="BP60" s="333">
        <v>2722</v>
      </c>
      <c r="BQ60" s="333">
        <v>2748</v>
      </c>
      <c r="BR60" s="333">
        <v>2692</v>
      </c>
      <c r="BS60" s="333">
        <v>2635</v>
      </c>
      <c r="BT60" s="333">
        <v>2653</v>
      </c>
      <c r="BU60" s="333">
        <v>2676</v>
      </c>
      <c r="BV60" s="333">
        <v>2685</v>
      </c>
      <c r="BW60" s="322">
        <v>2674</v>
      </c>
      <c r="BX60" s="323">
        <v>2657</v>
      </c>
      <c r="BY60" s="333">
        <v>2684</v>
      </c>
      <c r="BZ60" s="333">
        <v>2720</v>
      </c>
      <c r="CA60" s="333">
        <v>2776</v>
      </c>
      <c r="CB60" s="333">
        <v>2784</v>
      </c>
      <c r="CC60" s="333">
        <v>2829</v>
      </c>
      <c r="CD60" s="333">
        <v>2886</v>
      </c>
      <c r="CE60" s="333">
        <v>2850</v>
      </c>
      <c r="CF60" s="333">
        <v>2772</v>
      </c>
      <c r="CG60" s="333">
        <v>2838</v>
      </c>
      <c r="CH60" s="333">
        <v>2871</v>
      </c>
      <c r="CI60" s="322">
        <v>2847</v>
      </c>
      <c r="CJ60" s="323">
        <v>2717</v>
      </c>
      <c r="CK60" s="333">
        <v>2641</v>
      </c>
      <c r="CL60" s="333">
        <v>2692</v>
      </c>
      <c r="CM60" s="333">
        <v>2626</v>
      </c>
      <c r="CN60" s="333">
        <v>2597</v>
      </c>
      <c r="CO60" s="333">
        <v>2624</v>
      </c>
      <c r="CP60" s="333">
        <v>2669</v>
      </c>
      <c r="CQ60" s="333">
        <v>2764</v>
      </c>
      <c r="CR60" s="333">
        <v>2773</v>
      </c>
      <c r="CS60" s="333">
        <v>2777</v>
      </c>
      <c r="CT60" s="333">
        <v>2884</v>
      </c>
      <c r="CU60" s="322">
        <v>2885</v>
      </c>
      <c r="CV60" s="323">
        <v>2838</v>
      </c>
      <c r="CW60" s="333">
        <v>2885</v>
      </c>
      <c r="CX60" s="333">
        <v>2944</v>
      </c>
      <c r="CY60" s="333">
        <v>2981</v>
      </c>
      <c r="CZ60" s="333">
        <v>3020</v>
      </c>
      <c r="DA60" s="333">
        <v>2976</v>
      </c>
      <c r="DB60" s="333">
        <v>3005</v>
      </c>
      <c r="DC60" s="333">
        <v>2983</v>
      </c>
      <c r="DD60" s="333">
        <v>2993</v>
      </c>
      <c r="DE60" s="333">
        <v>3004</v>
      </c>
      <c r="DF60" s="333">
        <v>3015</v>
      </c>
      <c r="DG60" s="322">
        <v>3039</v>
      </c>
      <c r="DH60" s="323">
        <v>3002</v>
      </c>
      <c r="DI60" s="333">
        <v>3046</v>
      </c>
      <c r="DJ60" s="333">
        <v>3041</v>
      </c>
      <c r="DK60" s="333">
        <v>3103</v>
      </c>
      <c r="DL60" s="333">
        <v>3072</v>
      </c>
      <c r="DM60" s="333">
        <v>3115</v>
      </c>
      <c r="DN60" s="333">
        <v>2758</v>
      </c>
      <c r="DO60" s="333">
        <v>2745</v>
      </c>
      <c r="DP60" s="333">
        <v>2827</v>
      </c>
      <c r="DQ60" s="322">
        <v>2775</v>
      </c>
      <c r="DR60" s="322">
        <v>2775</v>
      </c>
      <c r="DS60" s="326">
        <v>2745</v>
      </c>
      <c r="DT60" s="322">
        <v>2645</v>
      </c>
      <c r="DU60" s="322">
        <v>2691</v>
      </c>
      <c r="DV60" s="322">
        <v>2764</v>
      </c>
      <c r="DW60" s="322">
        <v>2769</v>
      </c>
      <c r="DX60" s="322">
        <v>2801</v>
      </c>
      <c r="DY60" s="322">
        <v>2870</v>
      </c>
      <c r="DZ60" s="322">
        <v>2863</v>
      </c>
      <c r="EA60" s="322">
        <v>2834</v>
      </c>
      <c r="EB60" s="322">
        <v>2876</v>
      </c>
      <c r="EC60" s="333"/>
      <c r="ED60" s="333"/>
      <c r="EE60" s="333"/>
      <c r="EF60" s="98">
        <v>13</v>
      </c>
      <c r="EG60" s="82">
        <v>0.45201668984700977</v>
      </c>
      <c r="EH60" s="98">
        <v>131</v>
      </c>
      <c r="EI60" s="82">
        <v>4.3106284962158607</v>
      </c>
    </row>
    <row r="61" spans="1:148" ht="15" outlineLevel="2">
      <c r="A61" s="320">
        <v>842</v>
      </c>
      <c r="B61" s="320" t="s">
        <v>294</v>
      </c>
      <c r="C61" s="320" t="s">
        <v>366</v>
      </c>
      <c r="D61" s="323">
        <v>447</v>
      </c>
      <c r="E61" s="333">
        <v>367</v>
      </c>
      <c r="F61" s="333">
        <v>356</v>
      </c>
      <c r="G61" s="333">
        <v>373</v>
      </c>
      <c r="H61" s="333">
        <v>376</v>
      </c>
      <c r="I61" s="333">
        <v>374</v>
      </c>
      <c r="J61" s="333">
        <v>379</v>
      </c>
      <c r="K61" s="333">
        <v>392</v>
      </c>
      <c r="L61" s="333">
        <v>392</v>
      </c>
      <c r="M61" s="333">
        <v>387</v>
      </c>
      <c r="N61" s="333">
        <v>399</v>
      </c>
      <c r="O61" s="326">
        <v>425</v>
      </c>
      <c r="P61" s="323">
        <v>401</v>
      </c>
      <c r="Q61" s="333">
        <v>425</v>
      </c>
      <c r="R61" s="333">
        <v>465</v>
      </c>
      <c r="S61" s="333">
        <v>506</v>
      </c>
      <c r="T61" s="333">
        <v>376</v>
      </c>
      <c r="U61" s="333">
        <v>584</v>
      </c>
      <c r="V61" s="333">
        <v>568</v>
      </c>
      <c r="W61" s="333">
        <v>611</v>
      </c>
      <c r="X61" s="333">
        <v>620</v>
      </c>
      <c r="Y61" s="333">
        <v>613</v>
      </c>
      <c r="Z61" s="333">
        <v>526</v>
      </c>
      <c r="AA61" s="326">
        <v>519</v>
      </c>
      <c r="AB61" s="323">
        <v>521</v>
      </c>
      <c r="AC61" s="333">
        <v>481</v>
      </c>
      <c r="AD61" s="333">
        <v>533</v>
      </c>
      <c r="AE61" s="333">
        <v>524</v>
      </c>
      <c r="AF61" s="333">
        <v>526</v>
      </c>
      <c r="AG61" s="333">
        <v>513</v>
      </c>
      <c r="AH61" s="333">
        <v>527</v>
      </c>
      <c r="AI61" s="333">
        <v>521</v>
      </c>
      <c r="AJ61" s="333">
        <v>514</v>
      </c>
      <c r="AK61" s="333">
        <v>506</v>
      </c>
      <c r="AL61" s="333">
        <v>459</v>
      </c>
      <c r="AM61" s="326">
        <v>435</v>
      </c>
      <c r="AN61" s="323">
        <v>449</v>
      </c>
      <c r="AO61" s="333">
        <v>419</v>
      </c>
      <c r="AP61" s="333">
        <v>461</v>
      </c>
      <c r="AQ61" s="333">
        <v>486</v>
      </c>
      <c r="AR61" s="333">
        <v>509</v>
      </c>
      <c r="AS61" s="333">
        <v>603</v>
      </c>
      <c r="AT61" s="333">
        <v>573</v>
      </c>
      <c r="AU61" s="333">
        <v>574</v>
      </c>
      <c r="AV61" s="333">
        <v>561</v>
      </c>
      <c r="AW61" s="333">
        <v>565</v>
      </c>
      <c r="AX61" s="333">
        <v>548</v>
      </c>
      <c r="AY61" s="326">
        <v>565</v>
      </c>
      <c r="AZ61" s="323">
        <v>594</v>
      </c>
      <c r="BA61" s="333">
        <v>594</v>
      </c>
      <c r="BB61" s="333">
        <v>598</v>
      </c>
      <c r="BC61" s="333">
        <v>579</v>
      </c>
      <c r="BD61" s="333">
        <v>575</v>
      </c>
      <c r="BE61" s="333">
        <v>574</v>
      </c>
      <c r="BF61" s="333">
        <v>574</v>
      </c>
      <c r="BG61" s="333">
        <v>582</v>
      </c>
      <c r="BH61" s="333">
        <v>551</v>
      </c>
      <c r="BI61" s="333">
        <v>560</v>
      </c>
      <c r="BJ61" s="333">
        <v>562</v>
      </c>
      <c r="BK61" s="322">
        <v>566</v>
      </c>
      <c r="BL61" s="323">
        <v>570</v>
      </c>
      <c r="BM61" s="333">
        <v>565</v>
      </c>
      <c r="BN61" s="333">
        <v>584</v>
      </c>
      <c r="BO61" s="333">
        <v>552</v>
      </c>
      <c r="BP61" s="333">
        <v>539</v>
      </c>
      <c r="BQ61" s="333">
        <v>554</v>
      </c>
      <c r="BR61" s="333">
        <v>577</v>
      </c>
      <c r="BS61" s="333">
        <v>604</v>
      </c>
      <c r="BT61" s="333">
        <v>610</v>
      </c>
      <c r="BU61" s="333">
        <v>617</v>
      </c>
      <c r="BV61" s="333">
        <v>627</v>
      </c>
      <c r="BW61" s="322">
        <v>640</v>
      </c>
      <c r="BX61" s="323">
        <v>638</v>
      </c>
      <c r="BY61" s="333">
        <v>674</v>
      </c>
      <c r="BZ61" s="333">
        <v>683</v>
      </c>
      <c r="CA61" s="333">
        <v>693</v>
      </c>
      <c r="CB61" s="333">
        <v>735</v>
      </c>
      <c r="CC61" s="333">
        <v>757</v>
      </c>
      <c r="CD61" s="333">
        <v>801</v>
      </c>
      <c r="CE61" s="333">
        <v>792</v>
      </c>
      <c r="CF61" s="333">
        <v>790</v>
      </c>
      <c r="CG61" s="333">
        <v>795</v>
      </c>
      <c r="CH61" s="333">
        <v>800</v>
      </c>
      <c r="CI61" s="322">
        <v>803</v>
      </c>
      <c r="CJ61" s="323">
        <v>794</v>
      </c>
      <c r="CK61" s="333">
        <v>762</v>
      </c>
      <c r="CL61" s="333">
        <v>811</v>
      </c>
      <c r="CM61" s="333">
        <v>844</v>
      </c>
      <c r="CN61" s="333">
        <v>812</v>
      </c>
      <c r="CO61" s="333">
        <v>825</v>
      </c>
      <c r="CP61" s="333">
        <v>851</v>
      </c>
      <c r="CQ61" s="333">
        <v>904</v>
      </c>
      <c r="CR61" s="333">
        <v>926</v>
      </c>
      <c r="CS61" s="333">
        <v>935</v>
      </c>
      <c r="CT61" s="333">
        <v>983</v>
      </c>
      <c r="CU61" s="322">
        <v>999</v>
      </c>
      <c r="CV61" s="323">
        <v>983</v>
      </c>
      <c r="CW61" s="333">
        <v>962</v>
      </c>
      <c r="CX61" s="333">
        <v>1008</v>
      </c>
      <c r="CY61" s="333">
        <v>1036</v>
      </c>
      <c r="CZ61" s="333">
        <v>1055</v>
      </c>
      <c r="DA61" s="333">
        <v>1043</v>
      </c>
      <c r="DB61" s="333">
        <v>1036</v>
      </c>
      <c r="DC61" s="333">
        <v>1007</v>
      </c>
      <c r="DD61" s="333">
        <v>953</v>
      </c>
      <c r="DE61" s="333">
        <v>947</v>
      </c>
      <c r="DF61" s="333">
        <v>959</v>
      </c>
      <c r="DG61" s="322">
        <v>960</v>
      </c>
      <c r="DH61" s="323">
        <v>943</v>
      </c>
      <c r="DI61" s="333">
        <v>919</v>
      </c>
      <c r="DJ61" s="333">
        <v>950</v>
      </c>
      <c r="DK61" s="333">
        <v>961</v>
      </c>
      <c r="DL61" s="333">
        <v>917</v>
      </c>
      <c r="DM61" s="333">
        <v>865</v>
      </c>
      <c r="DN61" s="333">
        <v>740</v>
      </c>
      <c r="DO61" s="333">
        <v>728</v>
      </c>
      <c r="DP61" s="333">
        <v>727</v>
      </c>
      <c r="DQ61" s="322">
        <v>728</v>
      </c>
      <c r="DR61" s="322">
        <v>711</v>
      </c>
      <c r="DS61" s="326">
        <v>697</v>
      </c>
      <c r="DT61" s="322">
        <v>668</v>
      </c>
      <c r="DU61" s="322">
        <v>637</v>
      </c>
      <c r="DV61" s="322">
        <v>700</v>
      </c>
      <c r="DW61" s="322">
        <v>690</v>
      </c>
      <c r="DX61" s="322">
        <v>719</v>
      </c>
      <c r="DY61" s="322">
        <v>726</v>
      </c>
      <c r="DZ61" s="322">
        <v>727</v>
      </c>
      <c r="EA61" s="322">
        <v>730</v>
      </c>
      <c r="EB61" s="322">
        <v>729</v>
      </c>
      <c r="EC61" s="333"/>
      <c r="ED61" s="333"/>
      <c r="EE61" s="333"/>
      <c r="EF61" s="98">
        <v>2</v>
      </c>
      <c r="EG61" s="82">
        <v>0.2743484224965706</v>
      </c>
      <c r="EH61" s="98">
        <v>32</v>
      </c>
      <c r="EI61" s="82">
        <v>3.3333333333333335</v>
      </c>
    </row>
    <row r="62" spans="1:148" ht="15" outlineLevel="1">
      <c r="A62" s="119" t="s">
        <v>295</v>
      </c>
      <c r="B62" s="24"/>
      <c r="C62" s="25"/>
      <c r="D62" s="42">
        <v>68168</v>
      </c>
      <c r="E62" s="43">
        <v>68812</v>
      </c>
      <c r="F62" s="43">
        <v>69651</v>
      </c>
      <c r="G62" s="43">
        <v>70285</v>
      </c>
      <c r="H62" s="43">
        <v>71437</v>
      </c>
      <c r="I62" s="43">
        <v>72813</v>
      </c>
      <c r="J62" s="43">
        <v>72492</v>
      </c>
      <c r="K62" s="43">
        <v>72843</v>
      </c>
      <c r="L62" s="43">
        <v>72226</v>
      </c>
      <c r="M62" s="43">
        <v>72787</v>
      </c>
      <c r="N62" s="43">
        <v>73179</v>
      </c>
      <c r="O62" s="227">
        <v>72904</v>
      </c>
      <c r="P62" s="42">
        <v>71083</v>
      </c>
      <c r="Q62" s="43">
        <v>69217</v>
      </c>
      <c r="R62" s="43">
        <v>71796</v>
      </c>
      <c r="S62" s="43">
        <v>72059</v>
      </c>
      <c r="T62" s="43">
        <v>71437</v>
      </c>
      <c r="U62" s="43">
        <v>73961</v>
      </c>
      <c r="V62" s="43">
        <v>73557</v>
      </c>
      <c r="W62" s="43">
        <v>75960</v>
      </c>
      <c r="X62" s="43">
        <v>76593</v>
      </c>
      <c r="Y62" s="43">
        <v>77679</v>
      </c>
      <c r="Z62" s="43">
        <v>76989</v>
      </c>
      <c r="AA62" s="227">
        <v>75478</v>
      </c>
      <c r="AB62" s="42">
        <v>73290</v>
      </c>
      <c r="AC62" s="43">
        <v>72122</v>
      </c>
      <c r="AD62" s="43">
        <v>72543</v>
      </c>
      <c r="AE62" s="43">
        <v>73067</v>
      </c>
      <c r="AF62" s="43">
        <v>73150</v>
      </c>
      <c r="AG62" s="43">
        <v>74073</v>
      </c>
      <c r="AH62" s="43">
        <v>77062</v>
      </c>
      <c r="AI62" s="43">
        <v>78070</v>
      </c>
      <c r="AJ62" s="43">
        <v>79177</v>
      </c>
      <c r="AK62" s="43">
        <v>79373</v>
      </c>
      <c r="AL62" s="43">
        <v>77570</v>
      </c>
      <c r="AM62" s="227">
        <v>77824</v>
      </c>
      <c r="AN62" s="42">
        <v>76598</v>
      </c>
      <c r="AO62" s="43">
        <v>75119</v>
      </c>
      <c r="AP62" s="43">
        <v>76069</v>
      </c>
      <c r="AQ62" s="43">
        <v>77767</v>
      </c>
      <c r="AR62" s="43">
        <v>78075</v>
      </c>
      <c r="AS62" s="43">
        <v>80284</v>
      </c>
      <c r="AT62" s="43">
        <v>80791</v>
      </c>
      <c r="AU62" s="43">
        <v>81278</v>
      </c>
      <c r="AV62" s="43">
        <v>81688</v>
      </c>
      <c r="AW62" s="43">
        <v>83096</v>
      </c>
      <c r="AX62" s="43">
        <v>83573</v>
      </c>
      <c r="AY62" s="227">
        <v>84286</v>
      </c>
      <c r="AZ62" s="42">
        <v>84051</v>
      </c>
      <c r="BA62" s="43">
        <v>83950</v>
      </c>
      <c r="BB62" s="43">
        <v>86392</v>
      </c>
      <c r="BC62" s="43">
        <v>86132</v>
      </c>
      <c r="BD62" s="43">
        <v>85555</v>
      </c>
      <c r="BE62" s="43">
        <v>81942</v>
      </c>
      <c r="BF62" s="43">
        <v>81951</v>
      </c>
      <c r="BG62" s="43">
        <v>82489</v>
      </c>
      <c r="BH62" s="43">
        <v>82035</v>
      </c>
      <c r="BI62" s="43">
        <v>81688</v>
      </c>
      <c r="BJ62" s="43">
        <v>80942</v>
      </c>
      <c r="BK62" s="55">
        <v>81351</v>
      </c>
      <c r="BL62" s="42">
        <v>80200</v>
      </c>
      <c r="BM62" s="43">
        <v>79949</v>
      </c>
      <c r="BN62" s="43">
        <v>80951</v>
      </c>
      <c r="BO62" s="43">
        <v>81610</v>
      </c>
      <c r="BP62" s="43">
        <v>81360</v>
      </c>
      <c r="BQ62" s="43">
        <v>81862</v>
      </c>
      <c r="BR62" s="43">
        <v>81379</v>
      </c>
      <c r="BS62" s="43">
        <v>81475</v>
      </c>
      <c r="BT62" s="43">
        <v>82096</v>
      </c>
      <c r="BU62" s="43">
        <v>82392</v>
      </c>
      <c r="BV62" s="43">
        <v>82400</v>
      </c>
      <c r="BW62" s="55">
        <v>81992</v>
      </c>
      <c r="BX62" s="42">
        <v>80644</v>
      </c>
      <c r="BY62" s="43">
        <v>80745</v>
      </c>
      <c r="BZ62" s="43">
        <v>81932</v>
      </c>
      <c r="CA62" s="43">
        <v>82767</v>
      </c>
      <c r="CB62" s="43">
        <v>83226</v>
      </c>
      <c r="CC62" s="43">
        <v>83837</v>
      </c>
      <c r="CD62" s="43">
        <v>84478</v>
      </c>
      <c r="CE62" s="43">
        <v>85250</v>
      </c>
      <c r="CF62" s="43">
        <v>84935</v>
      </c>
      <c r="CG62" s="43">
        <v>85310</v>
      </c>
      <c r="CH62" s="43">
        <v>85606</v>
      </c>
      <c r="CI62" s="55">
        <v>85229</v>
      </c>
      <c r="CJ62" s="42">
        <v>83534</v>
      </c>
      <c r="CK62" s="43">
        <v>83032</v>
      </c>
      <c r="CL62" s="43">
        <v>83391</v>
      </c>
      <c r="CM62" s="43">
        <v>83100</v>
      </c>
      <c r="CN62" s="43">
        <v>82526</v>
      </c>
      <c r="CO62" s="43">
        <v>82799</v>
      </c>
      <c r="CP62" s="43">
        <v>83468</v>
      </c>
      <c r="CQ62" s="43">
        <v>85224</v>
      </c>
      <c r="CR62" s="43">
        <v>85881</v>
      </c>
      <c r="CS62" s="43">
        <v>86805</v>
      </c>
      <c r="CT62" s="43">
        <v>87976</v>
      </c>
      <c r="CU62" s="55">
        <v>88235</v>
      </c>
      <c r="CV62" s="42">
        <v>87683</v>
      </c>
      <c r="CW62" s="43">
        <v>88990</v>
      </c>
      <c r="CX62" s="43">
        <v>90251</v>
      </c>
      <c r="CY62" s="43">
        <v>91398</v>
      </c>
      <c r="CZ62" s="43">
        <v>92215</v>
      </c>
      <c r="DA62" s="43">
        <v>92443</v>
      </c>
      <c r="DB62" s="43">
        <v>92401</v>
      </c>
      <c r="DC62" s="43">
        <v>93058</v>
      </c>
      <c r="DD62" s="43">
        <v>91613</v>
      </c>
      <c r="DE62" s="43">
        <v>92175</v>
      </c>
      <c r="DF62" s="43">
        <v>92340</v>
      </c>
      <c r="DG62" s="55">
        <v>92363</v>
      </c>
      <c r="DH62" s="42">
        <v>91976</v>
      </c>
      <c r="DI62" s="43">
        <v>92040</v>
      </c>
      <c r="DJ62" s="43">
        <v>91069</v>
      </c>
      <c r="DK62" s="43">
        <v>91940</v>
      </c>
      <c r="DL62" s="43">
        <v>91807</v>
      </c>
      <c r="DM62" s="43">
        <v>92098</v>
      </c>
      <c r="DN62" s="43">
        <v>86092</v>
      </c>
      <c r="DO62" s="43">
        <v>86158</v>
      </c>
      <c r="DP62" s="43">
        <v>86512</v>
      </c>
      <c r="DQ62" s="55">
        <v>86513</v>
      </c>
      <c r="DR62" s="55">
        <v>86624</v>
      </c>
      <c r="DS62" s="227">
        <v>86012</v>
      </c>
      <c r="DT62" s="55">
        <v>84167</v>
      </c>
      <c r="DU62" s="55">
        <v>83572</v>
      </c>
      <c r="DV62" s="55">
        <v>84964</v>
      </c>
      <c r="DW62" s="55">
        <v>85457</v>
      </c>
      <c r="DX62" s="55">
        <v>85277</v>
      </c>
      <c r="DY62" s="55">
        <v>85533</v>
      </c>
      <c r="DZ62" s="55">
        <v>85196</v>
      </c>
      <c r="EA62" s="55">
        <v>85311</v>
      </c>
      <c r="EB62" s="55">
        <v>85369</v>
      </c>
      <c r="EC62" s="43"/>
      <c r="ED62" s="43"/>
      <c r="EE62" s="43"/>
      <c r="EF62" s="98">
        <v>173</v>
      </c>
      <c r="EG62" s="82">
        <v>0.20264967376916679</v>
      </c>
      <c r="EH62" s="98">
        <v>-643</v>
      </c>
      <c r="EI62" s="82">
        <v>-0.69616621374359866</v>
      </c>
    </row>
    <row r="63" spans="1:148" ht="15" outlineLevel="2">
      <c r="A63" s="320">
        <v>38</v>
      </c>
      <c r="B63" s="320" t="s">
        <v>295</v>
      </c>
      <c r="C63" s="320" t="s">
        <v>367</v>
      </c>
      <c r="D63" s="323">
        <v>833</v>
      </c>
      <c r="E63" s="333">
        <v>833</v>
      </c>
      <c r="F63" s="333">
        <v>859</v>
      </c>
      <c r="G63" s="333">
        <v>884</v>
      </c>
      <c r="H63" s="333">
        <v>897</v>
      </c>
      <c r="I63" s="333">
        <v>919</v>
      </c>
      <c r="J63" s="333">
        <v>868</v>
      </c>
      <c r="K63" s="333">
        <v>846</v>
      </c>
      <c r="L63" s="333">
        <v>838</v>
      </c>
      <c r="M63" s="333">
        <v>865</v>
      </c>
      <c r="N63" s="333">
        <v>874</v>
      </c>
      <c r="O63" s="326">
        <v>854</v>
      </c>
      <c r="P63" s="323">
        <v>806</v>
      </c>
      <c r="Q63" s="333">
        <v>810</v>
      </c>
      <c r="R63" s="333">
        <v>817</v>
      </c>
      <c r="S63" s="333">
        <v>850</v>
      </c>
      <c r="T63" s="333">
        <v>897</v>
      </c>
      <c r="U63" s="333">
        <v>868</v>
      </c>
      <c r="V63" s="333">
        <v>872</v>
      </c>
      <c r="W63" s="333">
        <v>902</v>
      </c>
      <c r="X63" s="333">
        <v>930</v>
      </c>
      <c r="Y63" s="333">
        <v>923</v>
      </c>
      <c r="Z63" s="333">
        <v>898</v>
      </c>
      <c r="AA63" s="326">
        <v>869</v>
      </c>
      <c r="AB63" s="323">
        <v>829</v>
      </c>
      <c r="AC63" s="333">
        <v>833</v>
      </c>
      <c r="AD63" s="333">
        <v>838</v>
      </c>
      <c r="AE63" s="333">
        <v>827</v>
      </c>
      <c r="AF63" s="333">
        <v>827</v>
      </c>
      <c r="AG63" s="333">
        <v>817</v>
      </c>
      <c r="AH63" s="333">
        <v>848</v>
      </c>
      <c r="AI63" s="333">
        <v>862</v>
      </c>
      <c r="AJ63" s="333">
        <v>888</v>
      </c>
      <c r="AK63" s="333">
        <v>872</v>
      </c>
      <c r="AL63" s="333">
        <v>839</v>
      </c>
      <c r="AM63" s="326">
        <v>847</v>
      </c>
      <c r="AN63" s="323">
        <v>863</v>
      </c>
      <c r="AO63" s="333">
        <v>847</v>
      </c>
      <c r="AP63" s="333">
        <v>841</v>
      </c>
      <c r="AQ63" s="333">
        <v>895</v>
      </c>
      <c r="AR63" s="333">
        <v>922</v>
      </c>
      <c r="AS63" s="333">
        <v>1143</v>
      </c>
      <c r="AT63" s="333">
        <v>1070</v>
      </c>
      <c r="AU63" s="333">
        <v>1097</v>
      </c>
      <c r="AV63" s="333">
        <v>1076</v>
      </c>
      <c r="AW63" s="333">
        <v>1060</v>
      </c>
      <c r="AX63" s="333">
        <v>1049</v>
      </c>
      <c r="AY63" s="326">
        <v>1060</v>
      </c>
      <c r="AZ63" s="323">
        <v>1028</v>
      </c>
      <c r="BA63" s="333">
        <v>1004</v>
      </c>
      <c r="BB63" s="333">
        <v>1002</v>
      </c>
      <c r="BC63" s="333">
        <v>978</v>
      </c>
      <c r="BD63" s="333">
        <v>938</v>
      </c>
      <c r="BE63" s="333">
        <v>961</v>
      </c>
      <c r="BF63" s="333">
        <v>943</v>
      </c>
      <c r="BG63" s="333">
        <v>934</v>
      </c>
      <c r="BH63" s="333">
        <v>924</v>
      </c>
      <c r="BI63" s="333">
        <v>921</v>
      </c>
      <c r="BJ63" s="333">
        <v>937</v>
      </c>
      <c r="BK63" s="322">
        <v>968</v>
      </c>
      <c r="BL63" s="323">
        <v>973</v>
      </c>
      <c r="BM63" s="333">
        <v>950</v>
      </c>
      <c r="BN63" s="333">
        <v>1013</v>
      </c>
      <c r="BO63" s="333">
        <v>1041</v>
      </c>
      <c r="BP63" s="333">
        <v>1040</v>
      </c>
      <c r="BQ63" s="333">
        <v>1071</v>
      </c>
      <c r="BR63" s="333">
        <v>1073</v>
      </c>
      <c r="BS63" s="333">
        <v>1067</v>
      </c>
      <c r="BT63" s="333">
        <v>1034</v>
      </c>
      <c r="BU63" s="333">
        <v>1052</v>
      </c>
      <c r="BV63" s="333">
        <v>1034</v>
      </c>
      <c r="BW63" s="322">
        <v>1026</v>
      </c>
      <c r="BX63" s="323">
        <v>1019</v>
      </c>
      <c r="BY63" s="333">
        <v>994</v>
      </c>
      <c r="BZ63" s="333">
        <v>969</v>
      </c>
      <c r="CA63" s="333">
        <v>988</v>
      </c>
      <c r="CB63" s="333">
        <v>1027</v>
      </c>
      <c r="CC63" s="333">
        <v>1040</v>
      </c>
      <c r="CD63" s="333">
        <v>1060</v>
      </c>
      <c r="CE63" s="333">
        <v>1035</v>
      </c>
      <c r="CF63" s="333">
        <v>1008</v>
      </c>
      <c r="CG63" s="333">
        <v>1040</v>
      </c>
      <c r="CH63" s="333">
        <v>1023</v>
      </c>
      <c r="CI63" s="322">
        <v>1020</v>
      </c>
      <c r="CJ63" s="323">
        <v>991</v>
      </c>
      <c r="CK63" s="333">
        <v>1015</v>
      </c>
      <c r="CL63" s="333">
        <v>1035</v>
      </c>
      <c r="CM63" s="333">
        <v>1079</v>
      </c>
      <c r="CN63" s="333">
        <v>1057</v>
      </c>
      <c r="CO63" s="333">
        <v>1069</v>
      </c>
      <c r="CP63" s="333">
        <v>1070</v>
      </c>
      <c r="CQ63" s="333">
        <v>1086</v>
      </c>
      <c r="CR63" s="333">
        <v>1105</v>
      </c>
      <c r="CS63" s="333">
        <v>1117</v>
      </c>
      <c r="CT63" s="333">
        <v>1172</v>
      </c>
      <c r="CU63" s="322">
        <v>1209</v>
      </c>
      <c r="CV63" s="323">
        <v>1203</v>
      </c>
      <c r="CW63" s="333">
        <v>1193</v>
      </c>
      <c r="CX63" s="333">
        <v>1230</v>
      </c>
      <c r="CY63" s="333">
        <v>1244</v>
      </c>
      <c r="CZ63" s="333">
        <v>1256</v>
      </c>
      <c r="DA63" s="333">
        <v>1252</v>
      </c>
      <c r="DB63" s="333">
        <v>1236</v>
      </c>
      <c r="DC63" s="333">
        <v>1253</v>
      </c>
      <c r="DD63" s="333">
        <v>1169</v>
      </c>
      <c r="DE63" s="333">
        <v>1169</v>
      </c>
      <c r="DF63" s="333">
        <v>1166</v>
      </c>
      <c r="DG63" s="322">
        <v>1170</v>
      </c>
      <c r="DH63" s="323">
        <v>1174</v>
      </c>
      <c r="DI63" s="333">
        <v>1141</v>
      </c>
      <c r="DJ63" s="333">
        <v>1181</v>
      </c>
      <c r="DK63" s="333">
        <v>1178</v>
      </c>
      <c r="DL63" s="333">
        <v>1154</v>
      </c>
      <c r="DM63" s="333">
        <v>1213</v>
      </c>
      <c r="DN63" s="333">
        <v>1078</v>
      </c>
      <c r="DO63" s="333">
        <v>1063</v>
      </c>
      <c r="DP63" s="333">
        <v>1072</v>
      </c>
      <c r="DQ63" s="322">
        <v>1085</v>
      </c>
      <c r="DR63" s="322">
        <v>1090</v>
      </c>
      <c r="DS63" s="326">
        <v>1082</v>
      </c>
      <c r="DT63" s="322">
        <v>1039</v>
      </c>
      <c r="DU63" s="322">
        <v>902</v>
      </c>
      <c r="DV63" s="322">
        <v>1009</v>
      </c>
      <c r="DW63" s="322">
        <v>1068</v>
      </c>
      <c r="DX63" s="322">
        <v>1051</v>
      </c>
      <c r="DY63" s="322">
        <v>1069</v>
      </c>
      <c r="DZ63" s="322">
        <v>1078</v>
      </c>
      <c r="EA63" s="322">
        <v>1065</v>
      </c>
      <c r="EB63" s="322">
        <v>1072</v>
      </c>
      <c r="EC63" s="333"/>
      <c r="ED63" s="333"/>
      <c r="EE63" s="333"/>
      <c r="EF63" s="98">
        <v>-6</v>
      </c>
      <c r="EG63" s="82">
        <v>-0.55970149253731338</v>
      </c>
      <c r="EH63" s="98">
        <v>-10</v>
      </c>
      <c r="EI63" s="82">
        <v>-0.85470085470085477</v>
      </c>
    </row>
    <row r="64" spans="1:148" ht="15" outlineLevel="2">
      <c r="A64" s="320">
        <v>86</v>
      </c>
      <c r="B64" s="320" t="s">
        <v>295</v>
      </c>
      <c r="C64" s="320" t="s">
        <v>368</v>
      </c>
      <c r="D64" s="323">
        <v>967</v>
      </c>
      <c r="E64" s="333">
        <v>969</v>
      </c>
      <c r="F64" s="333">
        <v>994</v>
      </c>
      <c r="G64" s="333">
        <v>993</v>
      </c>
      <c r="H64" s="333">
        <v>1007</v>
      </c>
      <c r="I64" s="333">
        <v>1051</v>
      </c>
      <c r="J64" s="333">
        <v>1035</v>
      </c>
      <c r="K64" s="333">
        <v>1003</v>
      </c>
      <c r="L64" s="333">
        <v>980</v>
      </c>
      <c r="M64" s="333">
        <v>993</v>
      </c>
      <c r="N64" s="333">
        <v>1028</v>
      </c>
      <c r="O64" s="326">
        <v>1032</v>
      </c>
      <c r="P64" s="323">
        <v>1041</v>
      </c>
      <c r="Q64" s="333">
        <v>1045</v>
      </c>
      <c r="R64" s="333">
        <v>1063</v>
      </c>
      <c r="S64" s="333">
        <v>1048</v>
      </c>
      <c r="T64" s="333">
        <v>1007</v>
      </c>
      <c r="U64" s="333">
        <v>1076</v>
      </c>
      <c r="V64" s="333">
        <v>1081</v>
      </c>
      <c r="W64" s="333">
        <v>1104</v>
      </c>
      <c r="X64" s="333">
        <v>1117</v>
      </c>
      <c r="Y64" s="333">
        <v>1140</v>
      </c>
      <c r="Z64" s="333">
        <v>1105</v>
      </c>
      <c r="AA64" s="326">
        <v>1066</v>
      </c>
      <c r="AB64" s="323">
        <v>1043</v>
      </c>
      <c r="AC64" s="333">
        <v>1022</v>
      </c>
      <c r="AD64" s="333">
        <v>1043</v>
      </c>
      <c r="AE64" s="333">
        <v>1065</v>
      </c>
      <c r="AF64" s="333">
        <v>1075</v>
      </c>
      <c r="AG64" s="333">
        <v>1095</v>
      </c>
      <c r="AH64" s="333">
        <v>1196</v>
      </c>
      <c r="AI64" s="333">
        <v>1237</v>
      </c>
      <c r="AJ64" s="333">
        <v>1251</v>
      </c>
      <c r="AK64" s="333">
        <v>1243</v>
      </c>
      <c r="AL64" s="333">
        <v>1197</v>
      </c>
      <c r="AM64" s="326">
        <v>1170</v>
      </c>
      <c r="AN64" s="323">
        <v>1138</v>
      </c>
      <c r="AO64" s="333">
        <v>1079</v>
      </c>
      <c r="AP64" s="333">
        <v>1100</v>
      </c>
      <c r="AQ64" s="333">
        <v>1123</v>
      </c>
      <c r="AR64" s="333">
        <v>1133</v>
      </c>
      <c r="AS64" s="333">
        <v>1154</v>
      </c>
      <c r="AT64" s="333">
        <v>1174</v>
      </c>
      <c r="AU64" s="333">
        <v>1219</v>
      </c>
      <c r="AV64" s="333">
        <v>1166</v>
      </c>
      <c r="AW64" s="333">
        <v>1231</v>
      </c>
      <c r="AX64" s="333">
        <v>1219</v>
      </c>
      <c r="AY64" s="326">
        <v>1205</v>
      </c>
      <c r="AZ64" s="323">
        <v>1152</v>
      </c>
      <c r="BA64" s="333">
        <v>1135</v>
      </c>
      <c r="BB64" s="333">
        <v>1101</v>
      </c>
      <c r="BC64" s="333">
        <v>1077</v>
      </c>
      <c r="BD64" s="333">
        <v>1076</v>
      </c>
      <c r="BE64" s="333">
        <v>1090</v>
      </c>
      <c r="BF64" s="333">
        <v>1088</v>
      </c>
      <c r="BG64" s="333">
        <v>1043</v>
      </c>
      <c r="BH64" s="333">
        <v>1045</v>
      </c>
      <c r="BI64" s="333">
        <v>1050</v>
      </c>
      <c r="BJ64" s="333">
        <v>1054</v>
      </c>
      <c r="BK64" s="322">
        <v>1043</v>
      </c>
      <c r="BL64" s="323">
        <v>1018</v>
      </c>
      <c r="BM64" s="333">
        <v>1007</v>
      </c>
      <c r="BN64" s="333">
        <v>1017</v>
      </c>
      <c r="BO64" s="333">
        <v>1034</v>
      </c>
      <c r="BP64" s="333">
        <v>1037</v>
      </c>
      <c r="BQ64" s="333">
        <v>1049</v>
      </c>
      <c r="BR64" s="333">
        <v>1051</v>
      </c>
      <c r="BS64" s="333">
        <v>1098</v>
      </c>
      <c r="BT64" s="333">
        <v>1100</v>
      </c>
      <c r="BU64" s="333">
        <v>1085</v>
      </c>
      <c r="BV64" s="333">
        <v>1095</v>
      </c>
      <c r="BW64" s="322">
        <v>1083</v>
      </c>
      <c r="BX64" s="323">
        <v>1073</v>
      </c>
      <c r="BY64" s="333">
        <v>1085</v>
      </c>
      <c r="BZ64" s="333">
        <v>1096</v>
      </c>
      <c r="CA64" s="333">
        <v>1106</v>
      </c>
      <c r="CB64" s="333">
        <v>1107</v>
      </c>
      <c r="CC64" s="333">
        <v>1121</v>
      </c>
      <c r="CD64" s="333">
        <v>1124</v>
      </c>
      <c r="CE64" s="333">
        <v>1178</v>
      </c>
      <c r="CF64" s="333">
        <v>1160</v>
      </c>
      <c r="CG64" s="333">
        <v>1164</v>
      </c>
      <c r="CH64" s="333">
        <v>1171</v>
      </c>
      <c r="CI64" s="322">
        <v>1140</v>
      </c>
      <c r="CJ64" s="323">
        <v>1103</v>
      </c>
      <c r="CK64" s="333">
        <v>1088</v>
      </c>
      <c r="CL64" s="333">
        <v>1097</v>
      </c>
      <c r="CM64" s="333">
        <v>1099</v>
      </c>
      <c r="CN64" s="333">
        <v>1078</v>
      </c>
      <c r="CO64" s="333">
        <v>1095</v>
      </c>
      <c r="CP64" s="333">
        <v>1127</v>
      </c>
      <c r="CQ64" s="333">
        <v>1161</v>
      </c>
      <c r="CR64" s="333">
        <v>1135</v>
      </c>
      <c r="CS64" s="333">
        <v>1150</v>
      </c>
      <c r="CT64" s="333">
        <v>1153</v>
      </c>
      <c r="CU64" s="322">
        <v>1123</v>
      </c>
      <c r="CV64" s="323">
        <v>1122</v>
      </c>
      <c r="CW64" s="333">
        <v>1147</v>
      </c>
      <c r="CX64" s="333">
        <v>1160</v>
      </c>
      <c r="CY64" s="333">
        <v>1188</v>
      </c>
      <c r="CZ64" s="333">
        <v>1190</v>
      </c>
      <c r="DA64" s="333">
        <v>1165</v>
      </c>
      <c r="DB64" s="333">
        <v>1154</v>
      </c>
      <c r="DC64" s="333">
        <v>1156</v>
      </c>
      <c r="DD64" s="333">
        <v>1131</v>
      </c>
      <c r="DE64" s="333">
        <v>1148</v>
      </c>
      <c r="DF64" s="333">
        <v>1174</v>
      </c>
      <c r="DG64" s="322">
        <v>1162</v>
      </c>
      <c r="DH64" s="323">
        <v>1171</v>
      </c>
      <c r="DI64" s="333">
        <v>1168</v>
      </c>
      <c r="DJ64" s="333">
        <v>1184</v>
      </c>
      <c r="DK64" s="333">
        <v>1192</v>
      </c>
      <c r="DL64" s="333">
        <v>1182</v>
      </c>
      <c r="DM64" s="333">
        <v>1204</v>
      </c>
      <c r="DN64" s="333">
        <v>1126</v>
      </c>
      <c r="DO64" s="333">
        <v>1127</v>
      </c>
      <c r="DP64" s="333">
        <v>1120</v>
      </c>
      <c r="DQ64" s="322">
        <v>1134</v>
      </c>
      <c r="DR64" s="322">
        <v>1142</v>
      </c>
      <c r="DS64" s="326">
        <v>1149</v>
      </c>
      <c r="DT64" s="322">
        <v>1131</v>
      </c>
      <c r="DU64" s="322">
        <v>1135</v>
      </c>
      <c r="DV64" s="322">
        <v>1171</v>
      </c>
      <c r="DW64" s="322">
        <v>1179</v>
      </c>
      <c r="DX64" s="322">
        <v>1199</v>
      </c>
      <c r="DY64" s="322">
        <v>1211</v>
      </c>
      <c r="DZ64" s="322">
        <v>1199</v>
      </c>
      <c r="EA64" s="322">
        <v>1201</v>
      </c>
      <c r="EB64" s="322">
        <v>1224</v>
      </c>
      <c r="EC64" s="333"/>
      <c r="ED64" s="333"/>
      <c r="EE64" s="333"/>
      <c r="EF64" s="98">
        <v>25</v>
      </c>
      <c r="EG64" s="82">
        <v>2.0424836601307188</v>
      </c>
      <c r="EH64" s="98">
        <v>75</v>
      </c>
      <c r="EI64" s="82">
        <v>6.4543889845094666</v>
      </c>
    </row>
    <row r="65" spans="1:139" ht="15" outlineLevel="2">
      <c r="A65" s="320">
        <v>107</v>
      </c>
      <c r="B65" s="320" t="s">
        <v>295</v>
      </c>
      <c r="C65" s="320" t="s">
        <v>369</v>
      </c>
      <c r="D65" s="323">
        <v>630</v>
      </c>
      <c r="E65" s="333">
        <v>649</v>
      </c>
      <c r="F65" s="333">
        <v>640</v>
      </c>
      <c r="G65" s="333">
        <v>637</v>
      </c>
      <c r="H65" s="333">
        <v>677</v>
      </c>
      <c r="I65" s="333">
        <v>723</v>
      </c>
      <c r="J65" s="333">
        <v>720</v>
      </c>
      <c r="K65" s="333">
        <v>707</v>
      </c>
      <c r="L65" s="333">
        <v>721</v>
      </c>
      <c r="M65" s="333">
        <v>715</v>
      </c>
      <c r="N65" s="333">
        <v>729</v>
      </c>
      <c r="O65" s="326">
        <v>745</v>
      </c>
      <c r="P65" s="323">
        <v>699</v>
      </c>
      <c r="Q65" s="333">
        <v>669</v>
      </c>
      <c r="R65" s="333">
        <v>671</v>
      </c>
      <c r="S65" s="333">
        <v>695</v>
      </c>
      <c r="T65" s="333">
        <v>677</v>
      </c>
      <c r="U65" s="333">
        <v>727</v>
      </c>
      <c r="V65" s="333">
        <v>724</v>
      </c>
      <c r="W65" s="333">
        <v>757</v>
      </c>
      <c r="X65" s="333">
        <v>763</v>
      </c>
      <c r="Y65" s="333">
        <v>779</v>
      </c>
      <c r="Z65" s="333">
        <v>754</v>
      </c>
      <c r="AA65" s="326">
        <v>739</v>
      </c>
      <c r="AB65" s="323">
        <v>707</v>
      </c>
      <c r="AC65" s="333">
        <v>662</v>
      </c>
      <c r="AD65" s="333">
        <v>691</v>
      </c>
      <c r="AE65" s="333">
        <v>718</v>
      </c>
      <c r="AF65" s="333">
        <v>731</v>
      </c>
      <c r="AG65" s="333">
        <v>780</v>
      </c>
      <c r="AH65" s="333">
        <v>915</v>
      </c>
      <c r="AI65" s="333">
        <v>942</v>
      </c>
      <c r="AJ65" s="333">
        <v>937</v>
      </c>
      <c r="AK65" s="333">
        <v>925</v>
      </c>
      <c r="AL65" s="333">
        <v>833</v>
      </c>
      <c r="AM65" s="326">
        <v>858</v>
      </c>
      <c r="AN65" s="323">
        <v>830</v>
      </c>
      <c r="AO65" s="333">
        <v>704</v>
      </c>
      <c r="AP65" s="333">
        <v>717</v>
      </c>
      <c r="AQ65" s="333">
        <v>741</v>
      </c>
      <c r="AR65" s="333">
        <v>726</v>
      </c>
      <c r="AS65" s="333">
        <v>809</v>
      </c>
      <c r="AT65" s="333">
        <v>784</v>
      </c>
      <c r="AU65" s="333">
        <v>809</v>
      </c>
      <c r="AV65" s="333">
        <v>809</v>
      </c>
      <c r="AW65" s="333">
        <v>832</v>
      </c>
      <c r="AX65" s="333">
        <v>850</v>
      </c>
      <c r="AY65" s="326">
        <v>904</v>
      </c>
      <c r="AZ65" s="323">
        <v>899</v>
      </c>
      <c r="BA65" s="333">
        <v>897</v>
      </c>
      <c r="BB65" s="333">
        <v>881</v>
      </c>
      <c r="BC65" s="333">
        <v>809</v>
      </c>
      <c r="BD65" s="333">
        <v>811</v>
      </c>
      <c r="BE65" s="333">
        <v>815</v>
      </c>
      <c r="BF65" s="333">
        <v>830</v>
      </c>
      <c r="BG65" s="333">
        <v>805</v>
      </c>
      <c r="BH65" s="333">
        <v>798</v>
      </c>
      <c r="BI65" s="333">
        <v>769</v>
      </c>
      <c r="BJ65" s="333">
        <v>794</v>
      </c>
      <c r="BK65" s="322">
        <v>814</v>
      </c>
      <c r="BL65" s="323">
        <v>811</v>
      </c>
      <c r="BM65" s="333">
        <v>792</v>
      </c>
      <c r="BN65" s="333">
        <v>831</v>
      </c>
      <c r="BO65" s="333">
        <v>820</v>
      </c>
      <c r="BP65" s="333">
        <v>802</v>
      </c>
      <c r="BQ65" s="333">
        <v>814</v>
      </c>
      <c r="BR65" s="333">
        <v>795</v>
      </c>
      <c r="BS65" s="333">
        <v>770</v>
      </c>
      <c r="BT65" s="333">
        <v>777</v>
      </c>
      <c r="BU65" s="333">
        <v>793</v>
      </c>
      <c r="BV65" s="333">
        <v>756</v>
      </c>
      <c r="BW65" s="322">
        <v>785</v>
      </c>
      <c r="BX65" s="323">
        <v>758</v>
      </c>
      <c r="BY65" s="333">
        <v>799</v>
      </c>
      <c r="BZ65" s="333">
        <v>770</v>
      </c>
      <c r="CA65" s="333">
        <v>763</v>
      </c>
      <c r="CB65" s="333">
        <v>697</v>
      </c>
      <c r="CC65" s="333">
        <v>697</v>
      </c>
      <c r="CD65" s="333">
        <v>699</v>
      </c>
      <c r="CE65" s="333">
        <v>704</v>
      </c>
      <c r="CF65" s="333">
        <v>662</v>
      </c>
      <c r="CG65" s="333">
        <v>682</v>
      </c>
      <c r="CH65" s="333">
        <v>698</v>
      </c>
      <c r="CI65" s="322">
        <v>701</v>
      </c>
      <c r="CJ65" s="323">
        <v>774</v>
      </c>
      <c r="CK65" s="333">
        <v>762</v>
      </c>
      <c r="CL65" s="333">
        <v>792</v>
      </c>
      <c r="CM65" s="333">
        <v>789</v>
      </c>
      <c r="CN65" s="333">
        <v>772</v>
      </c>
      <c r="CO65" s="333">
        <v>774</v>
      </c>
      <c r="CP65" s="333">
        <v>762</v>
      </c>
      <c r="CQ65" s="333">
        <v>786</v>
      </c>
      <c r="CR65" s="333">
        <v>829</v>
      </c>
      <c r="CS65" s="333">
        <v>788</v>
      </c>
      <c r="CT65" s="333">
        <v>842</v>
      </c>
      <c r="CU65" s="322">
        <v>847</v>
      </c>
      <c r="CV65" s="323">
        <v>831</v>
      </c>
      <c r="CW65" s="333">
        <v>816</v>
      </c>
      <c r="CX65" s="333">
        <v>828</v>
      </c>
      <c r="CY65" s="333">
        <v>836</v>
      </c>
      <c r="CZ65" s="333">
        <v>863</v>
      </c>
      <c r="DA65" s="333">
        <v>875</v>
      </c>
      <c r="DB65" s="333">
        <v>827</v>
      </c>
      <c r="DC65" s="333">
        <v>802</v>
      </c>
      <c r="DD65" s="333">
        <v>797</v>
      </c>
      <c r="DE65" s="333">
        <v>798</v>
      </c>
      <c r="DF65" s="333">
        <v>807</v>
      </c>
      <c r="DG65" s="322">
        <v>822</v>
      </c>
      <c r="DH65" s="323">
        <v>802</v>
      </c>
      <c r="DI65" s="333">
        <v>810</v>
      </c>
      <c r="DJ65" s="333">
        <v>884</v>
      </c>
      <c r="DK65" s="333">
        <v>896</v>
      </c>
      <c r="DL65" s="333">
        <v>903</v>
      </c>
      <c r="DM65" s="333">
        <v>875</v>
      </c>
      <c r="DN65" s="333">
        <v>753</v>
      </c>
      <c r="DO65" s="333">
        <v>705</v>
      </c>
      <c r="DP65" s="333">
        <v>727</v>
      </c>
      <c r="DQ65" s="322">
        <v>711</v>
      </c>
      <c r="DR65" s="322">
        <v>717</v>
      </c>
      <c r="DS65" s="326">
        <v>709</v>
      </c>
      <c r="DT65" s="322">
        <v>643</v>
      </c>
      <c r="DU65" s="322">
        <v>598</v>
      </c>
      <c r="DV65" s="322">
        <v>668</v>
      </c>
      <c r="DW65" s="322">
        <v>690</v>
      </c>
      <c r="DX65" s="322">
        <v>671</v>
      </c>
      <c r="DY65" s="322">
        <v>680</v>
      </c>
      <c r="DZ65" s="322">
        <v>676</v>
      </c>
      <c r="EA65" s="322">
        <v>690</v>
      </c>
      <c r="EB65" s="322">
        <v>666</v>
      </c>
      <c r="EC65" s="333"/>
      <c r="ED65" s="333"/>
      <c r="EE65" s="333"/>
      <c r="EF65" s="98">
        <v>-10</v>
      </c>
      <c r="EG65" s="82">
        <v>-1.5015015015015014</v>
      </c>
      <c r="EH65" s="98">
        <v>-43</v>
      </c>
      <c r="EI65" s="82">
        <v>-5.2311435523114351</v>
      </c>
    </row>
    <row r="66" spans="1:139" ht="15" outlineLevel="2">
      <c r="A66" s="320">
        <v>134</v>
      </c>
      <c r="B66" s="320" t="s">
        <v>295</v>
      </c>
      <c r="C66" s="320" t="s">
        <v>370</v>
      </c>
      <c r="D66" s="323">
        <v>558</v>
      </c>
      <c r="E66" s="333">
        <v>562</v>
      </c>
      <c r="F66" s="333">
        <v>587</v>
      </c>
      <c r="G66" s="333">
        <v>602</v>
      </c>
      <c r="H66" s="333">
        <v>616</v>
      </c>
      <c r="I66" s="333">
        <v>628</v>
      </c>
      <c r="J66" s="333">
        <v>628</v>
      </c>
      <c r="K66" s="333">
        <v>646</v>
      </c>
      <c r="L66" s="333">
        <v>643</v>
      </c>
      <c r="M66" s="333">
        <v>657</v>
      </c>
      <c r="N66" s="333">
        <v>670</v>
      </c>
      <c r="O66" s="326">
        <v>662</v>
      </c>
      <c r="P66" s="323">
        <v>666</v>
      </c>
      <c r="Q66" s="333">
        <v>693</v>
      </c>
      <c r="R66" s="333">
        <v>712</v>
      </c>
      <c r="S66" s="333">
        <v>620</v>
      </c>
      <c r="T66" s="333">
        <v>616</v>
      </c>
      <c r="U66" s="333">
        <v>712</v>
      </c>
      <c r="V66" s="333">
        <v>715</v>
      </c>
      <c r="W66" s="333">
        <v>742</v>
      </c>
      <c r="X66" s="333">
        <v>746</v>
      </c>
      <c r="Y66" s="333">
        <v>762</v>
      </c>
      <c r="Z66" s="333">
        <v>726</v>
      </c>
      <c r="AA66" s="326">
        <v>729</v>
      </c>
      <c r="AB66" s="323">
        <v>694</v>
      </c>
      <c r="AC66" s="333">
        <v>686</v>
      </c>
      <c r="AD66" s="333">
        <v>694</v>
      </c>
      <c r="AE66" s="333">
        <v>676</v>
      </c>
      <c r="AF66" s="333">
        <v>659</v>
      </c>
      <c r="AG66" s="333">
        <v>629</v>
      </c>
      <c r="AH66" s="333">
        <v>657</v>
      </c>
      <c r="AI66" s="333">
        <v>660</v>
      </c>
      <c r="AJ66" s="333">
        <v>676</v>
      </c>
      <c r="AK66" s="333">
        <v>670</v>
      </c>
      <c r="AL66" s="333">
        <v>643</v>
      </c>
      <c r="AM66" s="326">
        <v>636</v>
      </c>
      <c r="AN66" s="323">
        <v>622</v>
      </c>
      <c r="AO66" s="333">
        <v>597</v>
      </c>
      <c r="AP66" s="333">
        <v>614</v>
      </c>
      <c r="AQ66" s="333">
        <v>624</v>
      </c>
      <c r="AR66" s="333">
        <v>634</v>
      </c>
      <c r="AS66" s="333">
        <v>680</v>
      </c>
      <c r="AT66" s="333">
        <v>688</v>
      </c>
      <c r="AU66" s="333">
        <v>694</v>
      </c>
      <c r="AV66" s="333">
        <v>701</v>
      </c>
      <c r="AW66" s="333">
        <v>705</v>
      </c>
      <c r="AX66" s="333">
        <v>688</v>
      </c>
      <c r="AY66" s="326">
        <v>665</v>
      </c>
      <c r="AZ66" s="323">
        <v>664</v>
      </c>
      <c r="BA66" s="333">
        <v>668</v>
      </c>
      <c r="BB66" s="333">
        <v>661</v>
      </c>
      <c r="BC66" s="333">
        <v>639</v>
      </c>
      <c r="BD66" s="333">
        <v>638</v>
      </c>
      <c r="BE66" s="333">
        <v>642</v>
      </c>
      <c r="BF66" s="333">
        <v>619</v>
      </c>
      <c r="BG66" s="333">
        <v>602</v>
      </c>
      <c r="BH66" s="333">
        <v>600</v>
      </c>
      <c r="BI66" s="333">
        <v>575</v>
      </c>
      <c r="BJ66" s="333">
        <v>569</v>
      </c>
      <c r="BK66" s="322">
        <v>582</v>
      </c>
      <c r="BL66" s="323">
        <v>568</v>
      </c>
      <c r="BM66" s="333">
        <v>573</v>
      </c>
      <c r="BN66" s="333">
        <v>574</v>
      </c>
      <c r="BO66" s="333">
        <v>575</v>
      </c>
      <c r="BP66" s="333">
        <v>587</v>
      </c>
      <c r="BQ66" s="333">
        <v>606</v>
      </c>
      <c r="BR66" s="333">
        <v>577</v>
      </c>
      <c r="BS66" s="333">
        <v>568</v>
      </c>
      <c r="BT66" s="333">
        <v>568</v>
      </c>
      <c r="BU66" s="333">
        <v>564</v>
      </c>
      <c r="BV66" s="333">
        <v>560</v>
      </c>
      <c r="BW66" s="322">
        <v>558</v>
      </c>
      <c r="BX66" s="323">
        <v>527</v>
      </c>
      <c r="BY66" s="333">
        <v>523</v>
      </c>
      <c r="BZ66" s="333">
        <v>548</v>
      </c>
      <c r="CA66" s="333">
        <v>546</v>
      </c>
      <c r="CB66" s="333">
        <v>537</v>
      </c>
      <c r="CC66" s="333">
        <v>545</v>
      </c>
      <c r="CD66" s="333">
        <v>521</v>
      </c>
      <c r="CE66" s="333">
        <v>538</v>
      </c>
      <c r="CF66" s="333">
        <v>533</v>
      </c>
      <c r="CG66" s="333">
        <v>513</v>
      </c>
      <c r="CH66" s="333">
        <v>511</v>
      </c>
      <c r="CI66" s="322">
        <v>503</v>
      </c>
      <c r="CJ66" s="323">
        <v>449</v>
      </c>
      <c r="CK66" s="333">
        <v>459</v>
      </c>
      <c r="CL66" s="333">
        <v>436</v>
      </c>
      <c r="CM66" s="333">
        <v>424</v>
      </c>
      <c r="CN66" s="333">
        <v>427</v>
      </c>
      <c r="CO66" s="333">
        <v>447</v>
      </c>
      <c r="CP66" s="333">
        <v>449</v>
      </c>
      <c r="CQ66" s="333">
        <v>472</v>
      </c>
      <c r="CR66" s="333">
        <v>464</v>
      </c>
      <c r="CS66" s="333">
        <v>477</v>
      </c>
      <c r="CT66" s="333">
        <v>496</v>
      </c>
      <c r="CU66" s="322">
        <v>471</v>
      </c>
      <c r="CV66" s="323">
        <v>454</v>
      </c>
      <c r="CW66" s="333">
        <v>457</v>
      </c>
      <c r="CX66" s="333">
        <v>466</v>
      </c>
      <c r="CY66" s="333">
        <v>477</v>
      </c>
      <c r="CZ66" s="333">
        <v>507</v>
      </c>
      <c r="DA66" s="333">
        <v>510</v>
      </c>
      <c r="DB66" s="333">
        <v>489</v>
      </c>
      <c r="DC66" s="333">
        <v>501</v>
      </c>
      <c r="DD66" s="333">
        <v>519</v>
      </c>
      <c r="DE66" s="333">
        <v>510</v>
      </c>
      <c r="DF66" s="333">
        <v>525</v>
      </c>
      <c r="DG66" s="322">
        <v>523</v>
      </c>
      <c r="DH66" s="323">
        <v>531</v>
      </c>
      <c r="DI66" s="333">
        <v>536</v>
      </c>
      <c r="DJ66" s="333">
        <v>536</v>
      </c>
      <c r="DK66" s="333">
        <v>536</v>
      </c>
      <c r="DL66" s="333">
        <v>539</v>
      </c>
      <c r="DM66" s="333">
        <v>533</v>
      </c>
      <c r="DN66" s="333">
        <v>455</v>
      </c>
      <c r="DO66" s="333">
        <v>449</v>
      </c>
      <c r="DP66" s="333">
        <v>442</v>
      </c>
      <c r="DQ66" s="322">
        <v>435</v>
      </c>
      <c r="DR66" s="322">
        <v>470</v>
      </c>
      <c r="DS66" s="326">
        <v>461</v>
      </c>
      <c r="DT66" s="322">
        <v>438</v>
      </c>
      <c r="DU66" s="322">
        <v>429</v>
      </c>
      <c r="DV66" s="322">
        <v>435</v>
      </c>
      <c r="DW66" s="322">
        <v>441</v>
      </c>
      <c r="DX66" s="322">
        <v>451</v>
      </c>
      <c r="DY66" s="322">
        <v>470</v>
      </c>
      <c r="DZ66" s="322">
        <v>486</v>
      </c>
      <c r="EA66" s="322">
        <v>500</v>
      </c>
      <c r="EB66" s="322">
        <v>492</v>
      </c>
      <c r="EC66" s="333"/>
      <c r="ED66" s="333"/>
      <c r="EE66" s="333"/>
      <c r="EF66" s="98">
        <v>6</v>
      </c>
      <c r="EG66" s="82">
        <v>1.2195121951219512</v>
      </c>
      <c r="EH66" s="98">
        <v>31</v>
      </c>
      <c r="EI66" s="82">
        <v>5.9273422562141489</v>
      </c>
    </row>
    <row r="67" spans="1:139" ht="15" outlineLevel="2">
      <c r="A67" s="320">
        <v>150</v>
      </c>
      <c r="B67" s="320" t="s">
        <v>295</v>
      </c>
      <c r="C67" s="320" t="s">
        <v>371</v>
      </c>
      <c r="D67" s="323">
        <v>1484</v>
      </c>
      <c r="E67" s="333">
        <v>1474</v>
      </c>
      <c r="F67" s="333">
        <v>1503</v>
      </c>
      <c r="G67" s="333">
        <v>1541</v>
      </c>
      <c r="H67" s="333">
        <v>1535</v>
      </c>
      <c r="I67" s="333">
        <v>1547</v>
      </c>
      <c r="J67" s="333">
        <v>1508</v>
      </c>
      <c r="K67" s="333">
        <v>1510</v>
      </c>
      <c r="L67" s="333">
        <v>1493</v>
      </c>
      <c r="M67" s="333">
        <v>1529</v>
      </c>
      <c r="N67" s="333">
        <v>1579</v>
      </c>
      <c r="O67" s="326">
        <v>1563</v>
      </c>
      <c r="P67" s="323">
        <v>1514</v>
      </c>
      <c r="Q67" s="333">
        <v>1524</v>
      </c>
      <c r="R67" s="333">
        <v>1547</v>
      </c>
      <c r="S67" s="333">
        <v>1531</v>
      </c>
      <c r="T67" s="333">
        <v>1535</v>
      </c>
      <c r="U67" s="333">
        <v>1579</v>
      </c>
      <c r="V67" s="333">
        <v>1602</v>
      </c>
      <c r="W67" s="333">
        <v>1637</v>
      </c>
      <c r="X67" s="333">
        <v>1611</v>
      </c>
      <c r="Y67" s="333">
        <v>1611</v>
      </c>
      <c r="Z67" s="333">
        <v>1553</v>
      </c>
      <c r="AA67" s="326">
        <v>1530</v>
      </c>
      <c r="AB67" s="323">
        <v>1448</v>
      </c>
      <c r="AC67" s="333">
        <v>1418</v>
      </c>
      <c r="AD67" s="333">
        <v>1441</v>
      </c>
      <c r="AE67" s="333">
        <v>1445</v>
      </c>
      <c r="AF67" s="333">
        <v>1436</v>
      </c>
      <c r="AG67" s="333">
        <v>1387</v>
      </c>
      <c r="AH67" s="333">
        <v>1584</v>
      </c>
      <c r="AI67" s="333">
        <v>1629</v>
      </c>
      <c r="AJ67" s="333">
        <v>1679</v>
      </c>
      <c r="AK67" s="333">
        <v>1676</v>
      </c>
      <c r="AL67" s="333">
        <v>1549</v>
      </c>
      <c r="AM67" s="326">
        <v>1504</v>
      </c>
      <c r="AN67" s="323">
        <v>1391</v>
      </c>
      <c r="AO67" s="333">
        <v>1236</v>
      </c>
      <c r="AP67" s="333">
        <v>1228</v>
      </c>
      <c r="AQ67" s="333">
        <v>1257</v>
      </c>
      <c r="AR67" s="333">
        <v>1280</v>
      </c>
      <c r="AS67" s="333">
        <v>1313</v>
      </c>
      <c r="AT67" s="333">
        <v>1307</v>
      </c>
      <c r="AU67" s="333">
        <v>1287</v>
      </c>
      <c r="AV67" s="333">
        <v>1274</v>
      </c>
      <c r="AW67" s="333">
        <v>1280</v>
      </c>
      <c r="AX67" s="333">
        <v>1278</v>
      </c>
      <c r="AY67" s="326">
        <v>1299</v>
      </c>
      <c r="AZ67" s="323">
        <v>1285</v>
      </c>
      <c r="BA67" s="333">
        <v>1258</v>
      </c>
      <c r="BB67" s="333">
        <v>1258</v>
      </c>
      <c r="BC67" s="333">
        <v>1232</v>
      </c>
      <c r="BD67" s="333">
        <v>1234</v>
      </c>
      <c r="BE67" s="333">
        <v>1224</v>
      </c>
      <c r="BF67" s="333">
        <v>1219</v>
      </c>
      <c r="BG67" s="333">
        <v>1215</v>
      </c>
      <c r="BH67" s="333">
        <v>1204</v>
      </c>
      <c r="BI67" s="333">
        <v>1189</v>
      </c>
      <c r="BJ67" s="333">
        <v>1148</v>
      </c>
      <c r="BK67" s="322">
        <v>1182</v>
      </c>
      <c r="BL67" s="323">
        <v>1164</v>
      </c>
      <c r="BM67" s="333">
        <v>1165</v>
      </c>
      <c r="BN67" s="333">
        <v>1143</v>
      </c>
      <c r="BO67" s="333">
        <v>1137</v>
      </c>
      <c r="BP67" s="333">
        <v>1116</v>
      </c>
      <c r="BQ67" s="333">
        <v>1133</v>
      </c>
      <c r="BR67" s="333">
        <v>1127</v>
      </c>
      <c r="BS67" s="333">
        <v>1112</v>
      </c>
      <c r="BT67" s="333">
        <v>1111</v>
      </c>
      <c r="BU67" s="333">
        <v>1122</v>
      </c>
      <c r="BV67" s="333">
        <v>1103</v>
      </c>
      <c r="BW67" s="322">
        <v>1108</v>
      </c>
      <c r="BX67" s="323">
        <v>1070</v>
      </c>
      <c r="BY67" s="333">
        <v>1072</v>
      </c>
      <c r="BZ67" s="333">
        <v>1107</v>
      </c>
      <c r="CA67" s="333">
        <v>1115</v>
      </c>
      <c r="CB67" s="333">
        <v>1108</v>
      </c>
      <c r="CC67" s="333">
        <v>1121</v>
      </c>
      <c r="CD67" s="333">
        <v>1128</v>
      </c>
      <c r="CE67" s="333">
        <v>1105</v>
      </c>
      <c r="CF67" s="333">
        <v>1093</v>
      </c>
      <c r="CG67" s="333">
        <v>1107</v>
      </c>
      <c r="CH67" s="333">
        <v>1109</v>
      </c>
      <c r="CI67" s="322">
        <v>1091</v>
      </c>
      <c r="CJ67" s="323">
        <v>1069</v>
      </c>
      <c r="CK67" s="333">
        <v>1069</v>
      </c>
      <c r="CL67" s="333">
        <v>1077</v>
      </c>
      <c r="CM67" s="333">
        <v>1077</v>
      </c>
      <c r="CN67" s="333">
        <v>1070</v>
      </c>
      <c r="CO67" s="333">
        <v>1087</v>
      </c>
      <c r="CP67" s="333">
        <v>1088</v>
      </c>
      <c r="CQ67" s="333">
        <v>1112</v>
      </c>
      <c r="CR67" s="333">
        <v>1112</v>
      </c>
      <c r="CS67" s="333">
        <v>1126</v>
      </c>
      <c r="CT67" s="333">
        <v>1138</v>
      </c>
      <c r="CU67" s="322">
        <v>1153</v>
      </c>
      <c r="CV67" s="323">
        <v>1110</v>
      </c>
      <c r="CW67" s="333">
        <v>1146</v>
      </c>
      <c r="CX67" s="333">
        <v>1171</v>
      </c>
      <c r="CY67" s="333">
        <v>1187</v>
      </c>
      <c r="CZ67" s="333">
        <v>1195</v>
      </c>
      <c r="DA67" s="333">
        <v>1179</v>
      </c>
      <c r="DB67" s="333">
        <v>1198</v>
      </c>
      <c r="DC67" s="333">
        <v>1210</v>
      </c>
      <c r="DD67" s="333">
        <v>1219</v>
      </c>
      <c r="DE67" s="333">
        <v>1229</v>
      </c>
      <c r="DF67" s="333">
        <v>1232</v>
      </c>
      <c r="DG67" s="322">
        <v>1221</v>
      </c>
      <c r="DH67" s="323">
        <v>1214</v>
      </c>
      <c r="DI67" s="333">
        <v>1224</v>
      </c>
      <c r="DJ67" s="333">
        <v>1235</v>
      </c>
      <c r="DK67" s="333">
        <v>1239</v>
      </c>
      <c r="DL67" s="333">
        <v>1228</v>
      </c>
      <c r="DM67" s="333">
        <v>1234</v>
      </c>
      <c r="DN67" s="333">
        <v>1106</v>
      </c>
      <c r="DO67" s="333">
        <v>1131</v>
      </c>
      <c r="DP67" s="333">
        <v>1132</v>
      </c>
      <c r="DQ67" s="322">
        <v>1127</v>
      </c>
      <c r="DR67" s="322">
        <v>1115</v>
      </c>
      <c r="DS67" s="326">
        <v>1100</v>
      </c>
      <c r="DT67" s="322">
        <v>1089</v>
      </c>
      <c r="DU67" s="322">
        <v>1084</v>
      </c>
      <c r="DV67" s="322">
        <v>1104</v>
      </c>
      <c r="DW67" s="322">
        <v>1118</v>
      </c>
      <c r="DX67" s="322">
        <v>1139</v>
      </c>
      <c r="DY67" s="322">
        <v>1147</v>
      </c>
      <c r="DZ67" s="322">
        <v>1138</v>
      </c>
      <c r="EA67" s="322">
        <v>1131</v>
      </c>
      <c r="EB67" s="322">
        <v>1121</v>
      </c>
      <c r="EC67" s="333"/>
      <c r="ED67" s="333"/>
      <c r="EE67" s="333"/>
      <c r="EF67" s="98">
        <v>-17</v>
      </c>
      <c r="EG67" s="82">
        <v>-1.5165031222123104</v>
      </c>
      <c r="EH67" s="98">
        <v>21</v>
      </c>
      <c r="EI67" s="82">
        <v>1.7199017199017199</v>
      </c>
    </row>
    <row r="68" spans="1:139" ht="15" outlineLevel="2">
      <c r="A68" s="320">
        <v>237</v>
      </c>
      <c r="B68" s="320" t="s">
        <v>295</v>
      </c>
      <c r="C68" s="320" t="s">
        <v>372</v>
      </c>
      <c r="D68" s="323">
        <v>9674</v>
      </c>
      <c r="E68" s="333">
        <v>9965</v>
      </c>
      <c r="F68" s="333">
        <v>10308</v>
      </c>
      <c r="G68" s="333">
        <v>10414</v>
      </c>
      <c r="H68" s="333">
        <v>10537</v>
      </c>
      <c r="I68" s="333">
        <v>10627</v>
      </c>
      <c r="J68" s="333">
        <v>10664</v>
      </c>
      <c r="K68" s="333">
        <v>10639</v>
      </c>
      <c r="L68" s="333">
        <v>10487</v>
      </c>
      <c r="M68" s="333">
        <v>10592</v>
      </c>
      <c r="N68" s="333">
        <v>10655</v>
      </c>
      <c r="O68" s="326">
        <v>10545</v>
      </c>
      <c r="P68" s="323">
        <v>9885</v>
      </c>
      <c r="Q68" s="333">
        <v>10017</v>
      </c>
      <c r="R68" s="333">
        <v>10517</v>
      </c>
      <c r="S68" s="333">
        <v>10663</v>
      </c>
      <c r="T68" s="333">
        <v>10537</v>
      </c>
      <c r="U68" s="333">
        <v>10854</v>
      </c>
      <c r="V68" s="333">
        <v>10865</v>
      </c>
      <c r="W68" s="333">
        <v>11213</v>
      </c>
      <c r="X68" s="333">
        <v>11302</v>
      </c>
      <c r="Y68" s="333">
        <v>11295</v>
      </c>
      <c r="Z68" s="333">
        <v>11219</v>
      </c>
      <c r="AA68" s="326">
        <v>11058</v>
      </c>
      <c r="AB68" s="323">
        <v>10694</v>
      </c>
      <c r="AC68" s="333">
        <v>10771</v>
      </c>
      <c r="AD68" s="333">
        <v>10992</v>
      </c>
      <c r="AE68" s="333">
        <v>11175</v>
      </c>
      <c r="AF68" s="333">
        <v>11172</v>
      </c>
      <c r="AG68" s="333">
        <v>11347</v>
      </c>
      <c r="AH68" s="333">
        <v>11734</v>
      </c>
      <c r="AI68" s="333">
        <v>11868</v>
      </c>
      <c r="AJ68" s="333">
        <v>11932</v>
      </c>
      <c r="AK68" s="333">
        <v>11957</v>
      </c>
      <c r="AL68" s="333">
        <v>11775</v>
      </c>
      <c r="AM68" s="326">
        <v>11806</v>
      </c>
      <c r="AN68" s="323">
        <v>11400</v>
      </c>
      <c r="AO68" s="333">
        <v>11317</v>
      </c>
      <c r="AP68" s="333">
        <v>11636</v>
      </c>
      <c r="AQ68" s="333">
        <v>11870</v>
      </c>
      <c r="AR68" s="333">
        <v>11897</v>
      </c>
      <c r="AS68" s="333">
        <v>12103</v>
      </c>
      <c r="AT68" s="333">
        <v>12163</v>
      </c>
      <c r="AU68" s="333">
        <v>12237</v>
      </c>
      <c r="AV68" s="333">
        <v>12374</v>
      </c>
      <c r="AW68" s="333">
        <v>12863</v>
      </c>
      <c r="AX68" s="333">
        <v>13646</v>
      </c>
      <c r="AY68" s="326">
        <v>14352</v>
      </c>
      <c r="AZ68" s="323">
        <v>15108</v>
      </c>
      <c r="BA68" s="333">
        <v>15353</v>
      </c>
      <c r="BB68" s="333">
        <v>16949</v>
      </c>
      <c r="BC68" s="333">
        <v>17694</v>
      </c>
      <c r="BD68" s="333">
        <v>17009</v>
      </c>
      <c r="BE68" s="333">
        <v>12817</v>
      </c>
      <c r="BF68" s="333">
        <v>12803</v>
      </c>
      <c r="BG68" s="333">
        <v>13136</v>
      </c>
      <c r="BH68" s="333">
        <v>12854</v>
      </c>
      <c r="BI68" s="333">
        <v>12772</v>
      </c>
      <c r="BJ68" s="333">
        <v>12636</v>
      </c>
      <c r="BK68" s="322">
        <v>12583</v>
      </c>
      <c r="BL68" s="323">
        <v>12350</v>
      </c>
      <c r="BM68" s="333">
        <v>12310</v>
      </c>
      <c r="BN68" s="333">
        <v>12472</v>
      </c>
      <c r="BO68" s="333">
        <v>12512</v>
      </c>
      <c r="BP68" s="333">
        <v>12503</v>
      </c>
      <c r="BQ68" s="333">
        <v>12578</v>
      </c>
      <c r="BR68" s="333">
        <v>12598</v>
      </c>
      <c r="BS68" s="333">
        <v>12716</v>
      </c>
      <c r="BT68" s="333">
        <v>12856</v>
      </c>
      <c r="BU68" s="333">
        <v>12947</v>
      </c>
      <c r="BV68" s="333">
        <v>12935</v>
      </c>
      <c r="BW68" s="322">
        <v>12828</v>
      </c>
      <c r="BX68" s="323">
        <v>12628</v>
      </c>
      <c r="BY68" s="333">
        <v>12670</v>
      </c>
      <c r="BZ68" s="333">
        <v>12981</v>
      </c>
      <c r="CA68" s="333">
        <v>13168</v>
      </c>
      <c r="CB68" s="333">
        <v>13292</v>
      </c>
      <c r="CC68" s="333">
        <v>13395</v>
      </c>
      <c r="CD68" s="333">
        <v>13505</v>
      </c>
      <c r="CE68" s="333">
        <v>13603</v>
      </c>
      <c r="CF68" s="333">
        <v>13607</v>
      </c>
      <c r="CG68" s="333">
        <v>13646</v>
      </c>
      <c r="CH68" s="333">
        <v>13705</v>
      </c>
      <c r="CI68" s="322">
        <v>13594</v>
      </c>
      <c r="CJ68" s="323">
        <v>13277</v>
      </c>
      <c r="CK68" s="333">
        <v>13166</v>
      </c>
      <c r="CL68" s="333">
        <v>13367</v>
      </c>
      <c r="CM68" s="333">
        <v>13358</v>
      </c>
      <c r="CN68" s="333">
        <v>13375</v>
      </c>
      <c r="CO68" s="333">
        <v>13432</v>
      </c>
      <c r="CP68" s="333">
        <v>13630</v>
      </c>
      <c r="CQ68" s="333">
        <v>13911</v>
      </c>
      <c r="CR68" s="333">
        <v>14030</v>
      </c>
      <c r="CS68" s="333">
        <v>14146</v>
      </c>
      <c r="CT68" s="333">
        <v>14221</v>
      </c>
      <c r="CU68" s="322">
        <v>14153</v>
      </c>
      <c r="CV68" s="323">
        <v>14166</v>
      </c>
      <c r="CW68" s="333">
        <v>14471</v>
      </c>
      <c r="CX68" s="333">
        <v>14648</v>
      </c>
      <c r="CY68" s="333">
        <v>14842</v>
      </c>
      <c r="CZ68" s="333">
        <v>14987</v>
      </c>
      <c r="DA68" s="333">
        <v>15063</v>
      </c>
      <c r="DB68" s="333">
        <v>15141</v>
      </c>
      <c r="DC68" s="333">
        <v>15296</v>
      </c>
      <c r="DD68" s="333">
        <v>14925</v>
      </c>
      <c r="DE68" s="333">
        <v>15091</v>
      </c>
      <c r="DF68" s="333">
        <v>15086</v>
      </c>
      <c r="DG68" s="322">
        <v>15013</v>
      </c>
      <c r="DH68" s="323">
        <v>14974</v>
      </c>
      <c r="DI68" s="333">
        <v>14928</v>
      </c>
      <c r="DJ68" s="333">
        <v>14690</v>
      </c>
      <c r="DK68" s="333">
        <v>14771</v>
      </c>
      <c r="DL68" s="333">
        <v>14670</v>
      </c>
      <c r="DM68" s="333">
        <v>14684</v>
      </c>
      <c r="DN68" s="333">
        <v>13725</v>
      </c>
      <c r="DO68" s="333">
        <v>13799</v>
      </c>
      <c r="DP68" s="333">
        <v>13858</v>
      </c>
      <c r="DQ68" s="322">
        <v>13870</v>
      </c>
      <c r="DR68" s="322">
        <v>13803</v>
      </c>
      <c r="DS68" s="326">
        <v>13682</v>
      </c>
      <c r="DT68" s="322">
        <v>13310</v>
      </c>
      <c r="DU68" s="322">
        <v>13280</v>
      </c>
      <c r="DV68" s="322">
        <v>13475</v>
      </c>
      <c r="DW68" s="322">
        <v>13508</v>
      </c>
      <c r="DX68" s="322">
        <v>13394</v>
      </c>
      <c r="DY68" s="322">
        <v>13417</v>
      </c>
      <c r="DZ68" s="322">
        <v>13306</v>
      </c>
      <c r="EA68" s="322">
        <v>13336</v>
      </c>
      <c r="EB68" s="322">
        <v>13380</v>
      </c>
      <c r="EC68" s="333"/>
      <c r="ED68" s="333"/>
      <c r="EE68" s="333"/>
      <c r="EF68" s="98">
        <v>74</v>
      </c>
      <c r="EG68" s="82">
        <v>0.55306427503736921</v>
      </c>
      <c r="EH68" s="98">
        <v>-302</v>
      </c>
      <c r="EI68" s="82">
        <v>-2.0115899553720107</v>
      </c>
    </row>
    <row r="69" spans="1:139" ht="15" outlineLevel="2">
      <c r="A69" s="320">
        <v>264</v>
      </c>
      <c r="B69" s="320" t="s">
        <v>295</v>
      </c>
      <c r="C69" s="320" t="s">
        <v>373</v>
      </c>
      <c r="D69" s="323">
        <v>5775</v>
      </c>
      <c r="E69" s="333">
        <v>5780</v>
      </c>
      <c r="F69" s="333">
        <v>5810</v>
      </c>
      <c r="G69" s="333">
        <v>5802</v>
      </c>
      <c r="H69" s="333">
        <v>5839</v>
      </c>
      <c r="I69" s="333">
        <v>5876</v>
      </c>
      <c r="J69" s="333">
        <v>5805</v>
      </c>
      <c r="K69" s="333">
        <v>5796</v>
      </c>
      <c r="L69" s="333">
        <v>5737</v>
      </c>
      <c r="M69" s="333">
        <v>5741</v>
      </c>
      <c r="N69" s="333">
        <v>5754</v>
      </c>
      <c r="O69" s="326">
        <v>5759</v>
      </c>
      <c r="P69" s="323">
        <v>5726</v>
      </c>
      <c r="Q69" s="333">
        <v>5651</v>
      </c>
      <c r="R69" s="333">
        <v>5690</v>
      </c>
      <c r="S69" s="333">
        <v>5722</v>
      </c>
      <c r="T69" s="333">
        <v>5839</v>
      </c>
      <c r="U69" s="333">
        <v>5753</v>
      </c>
      <c r="V69" s="333">
        <v>5679</v>
      </c>
      <c r="W69" s="333">
        <v>5884</v>
      </c>
      <c r="X69" s="333">
        <v>5896</v>
      </c>
      <c r="Y69" s="333">
        <v>5922</v>
      </c>
      <c r="Z69" s="333">
        <v>5936</v>
      </c>
      <c r="AA69" s="326">
        <v>5801</v>
      </c>
      <c r="AB69" s="323">
        <v>5714</v>
      </c>
      <c r="AC69" s="333">
        <v>5680</v>
      </c>
      <c r="AD69" s="333">
        <v>5717</v>
      </c>
      <c r="AE69" s="333">
        <v>5701</v>
      </c>
      <c r="AF69" s="333">
        <v>5704</v>
      </c>
      <c r="AG69" s="333">
        <v>5777</v>
      </c>
      <c r="AH69" s="333">
        <v>5877</v>
      </c>
      <c r="AI69" s="333">
        <v>5918</v>
      </c>
      <c r="AJ69" s="333">
        <v>6040</v>
      </c>
      <c r="AK69" s="333">
        <v>6015</v>
      </c>
      <c r="AL69" s="333">
        <v>5982</v>
      </c>
      <c r="AM69" s="326">
        <v>5967</v>
      </c>
      <c r="AN69" s="323">
        <v>5895</v>
      </c>
      <c r="AO69" s="333">
        <v>5897</v>
      </c>
      <c r="AP69" s="333">
        <v>5953</v>
      </c>
      <c r="AQ69" s="333">
        <v>6033</v>
      </c>
      <c r="AR69" s="333">
        <v>6032</v>
      </c>
      <c r="AS69" s="333">
        <v>6125</v>
      </c>
      <c r="AT69" s="333">
        <v>6092</v>
      </c>
      <c r="AU69" s="333">
        <v>6161</v>
      </c>
      <c r="AV69" s="333">
        <v>6197</v>
      </c>
      <c r="AW69" s="333">
        <v>6258</v>
      </c>
      <c r="AX69" s="333">
        <v>6176</v>
      </c>
      <c r="AY69" s="326">
        <v>6223</v>
      </c>
      <c r="AZ69" s="323">
        <v>6184</v>
      </c>
      <c r="BA69" s="333">
        <v>6193</v>
      </c>
      <c r="BB69" s="333">
        <v>6246</v>
      </c>
      <c r="BC69" s="333">
        <v>6209</v>
      </c>
      <c r="BD69" s="333">
        <v>6209</v>
      </c>
      <c r="BE69" s="333">
        <v>6172</v>
      </c>
      <c r="BF69" s="333">
        <v>6224</v>
      </c>
      <c r="BG69" s="333">
        <v>6528</v>
      </c>
      <c r="BH69" s="333">
        <v>6194</v>
      </c>
      <c r="BI69" s="333">
        <v>6239</v>
      </c>
      <c r="BJ69" s="333">
        <v>6149</v>
      </c>
      <c r="BK69" s="322">
        <v>6126</v>
      </c>
      <c r="BL69" s="323">
        <v>6093</v>
      </c>
      <c r="BM69" s="333">
        <v>6098</v>
      </c>
      <c r="BN69" s="333">
        <v>6096</v>
      </c>
      <c r="BO69" s="333">
        <v>6129</v>
      </c>
      <c r="BP69" s="333">
        <v>6132</v>
      </c>
      <c r="BQ69" s="333">
        <v>6145</v>
      </c>
      <c r="BR69" s="333">
        <v>6151</v>
      </c>
      <c r="BS69" s="333">
        <v>6205</v>
      </c>
      <c r="BT69" s="333">
        <v>6297</v>
      </c>
      <c r="BU69" s="333">
        <v>6294</v>
      </c>
      <c r="BV69" s="333">
        <v>6289</v>
      </c>
      <c r="BW69" s="322">
        <v>6323</v>
      </c>
      <c r="BX69" s="323">
        <v>6300</v>
      </c>
      <c r="BY69" s="333">
        <v>6269</v>
      </c>
      <c r="BZ69" s="333">
        <v>6341</v>
      </c>
      <c r="CA69" s="333">
        <v>6339</v>
      </c>
      <c r="CB69" s="333">
        <v>6357</v>
      </c>
      <c r="CC69" s="333">
        <v>6410</v>
      </c>
      <c r="CD69" s="333">
        <v>6439</v>
      </c>
      <c r="CE69" s="333">
        <v>6468</v>
      </c>
      <c r="CF69" s="333">
        <v>6461</v>
      </c>
      <c r="CG69" s="333">
        <v>6485</v>
      </c>
      <c r="CH69" s="333">
        <v>6506</v>
      </c>
      <c r="CI69" s="322">
        <v>6464</v>
      </c>
      <c r="CJ69" s="323">
        <v>6375</v>
      </c>
      <c r="CK69" s="333">
        <v>6437</v>
      </c>
      <c r="CL69" s="333">
        <v>6445</v>
      </c>
      <c r="CM69" s="333">
        <v>6503</v>
      </c>
      <c r="CN69" s="333">
        <v>6423</v>
      </c>
      <c r="CO69" s="333">
        <v>6364</v>
      </c>
      <c r="CP69" s="333">
        <v>6510</v>
      </c>
      <c r="CQ69" s="333">
        <v>6627</v>
      </c>
      <c r="CR69" s="333">
        <v>6682</v>
      </c>
      <c r="CS69" s="333">
        <v>6674</v>
      </c>
      <c r="CT69" s="333">
        <v>6728</v>
      </c>
      <c r="CU69" s="322">
        <v>6721</v>
      </c>
      <c r="CV69" s="323">
        <v>6729</v>
      </c>
      <c r="CW69" s="333">
        <v>6843</v>
      </c>
      <c r="CX69" s="333">
        <v>6934</v>
      </c>
      <c r="CY69" s="333">
        <v>6953</v>
      </c>
      <c r="CZ69" s="333">
        <v>7017</v>
      </c>
      <c r="DA69" s="333">
        <v>7007</v>
      </c>
      <c r="DB69" s="333">
        <v>6965</v>
      </c>
      <c r="DC69" s="333">
        <v>6991</v>
      </c>
      <c r="DD69" s="333">
        <v>6990</v>
      </c>
      <c r="DE69" s="333">
        <v>7005</v>
      </c>
      <c r="DF69" s="333">
        <v>6989</v>
      </c>
      <c r="DG69" s="322">
        <v>6990</v>
      </c>
      <c r="DH69" s="323">
        <v>6971</v>
      </c>
      <c r="DI69" s="333">
        <v>7023</v>
      </c>
      <c r="DJ69" s="333">
        <v>6853</v>
      </c>
      <c r="DK69" s="333">
        <v>6927</v>
      </c>
      <c r="DL69" s="333">
        <v>6965</v>
      </c>
      <c r="DM69" s="333">
        <v>6988</v>
      </c>
      <c r="DN69" s="333">
        <v>6577</v>
      </c>
      <c r="DO69" s="333">
        <v>6526</v>
      </c>
      <c r="DP69" s="333">
        <v>6546</v>
      </c>
      <c r="DQ69" s="322">
        <v>6537</v>
      </c>
      <c r="DR69" s="322">
        <v>6536</v>
      </c>
      <c r="DS69" s="326">
        <v>6537</v>
      </c>
      <c r="DT69" s="322">
        <v>6430</v>
      </c>
      <c r="DU69" s="322">
        <v>6442</v>
      </c>
      <c r="DV69" s="322">
        <v>6427</v>
      </c>
      <c r="DW69" s="322">
        <v>6457</v>
      </c>
      <c r="DX69" s="322">
        <v>6422</v>
      </c>
      <c r="DY69" s="322">
        <v>6430</v>
      </c>
      <c r="DZ69" s="322">
        <v>6396</v>
      </c>
      <c r="EA69" s="322">
        <v>6369</v>
      </c>
      <c r="EB69" s="322">
        <v>6399</v>
      </c>
      <c r="EC69" s="333"/>
      <c r="ED69" s="333"/>
      <c r="EE69" s="333"/>
      <c r="EF69" s="98">
        <v>3</v>
      </c>
      <c r="EG69" s="82">
        <v>4.6882325363338022E-2</v>
      </c>
      <c r="EH69" s="98">
        <v>-138</v>
      </c>
      <c r="EI69" s="82">
        <v>-1.9742489270386268</v>
      </c>
    </row>
    <row r="70" spans="1:139" ht="15" outlineLevel="2">
      <c r="A70" s="320">
        <v>310</v>
      </c>
      <c r="B70" s="320" t="s">
        <v>295</v>
      </c>
      <c r="C70" s="320" t="s">
        <v>374</v>
      </c>
      <c r="D70" s="323">
        <v>2459</v>
      </c>
      <c r="E70" s="333">
        <v>2505</v>
      </c>
      <c r="F70" s="333">
        <v>2554</v>
      </c>
      <c r="G70" s="333">
        <v>2550</v>
      </c>
      <c r="H70" s="333">
        <v>2592</v>
      </c>
      <c r="I70" s="333">
        <v>2612</v>
      </c>
      <c r="J70" s="333">
        <v>2567</v>
      </c>
      <c r="K70" s="333">
        <v>2556</v>
      </c>
      <c r="L70" s="333">
        <v>2567</v>
      </c>
      <c r="M70" s="333">
        <v>2546</v>
      </c>
      <c r="N70" s="333">
        <v>2550</v>
      </c>
      <c r="O70" s="326">
        <v>2589</v>
      </c>
      <c r="P70" s="323">
        <v>2515</v>
      </c>
      <c r="Q70" s="333">
        <v>2368</v>
      </c>
      <c r="R70" s="333">
        <v>2510</v>
      </c>
      <c r="S70" s="333">
        <v>2531</v>
      </c>
      <c r="T70" s="333">
        <v>2592</v>
      </c>
      <c r="U70" s="333">
        <v>2589</v>
      </c>
      <c r="V70" s="333">
        <v>2559</v>
      </c>
      <c r="W70" s="333">
        <v>2648</v>
      </c>
      <c r="X70" s="333">
        <v>2643</v>
      </c>
      <c r="Y70" s="333">
        <v>2686</v>
      </c>
      <c r="Z70" s="333">
        <v>2619</v>
      </c>
      <c r="AA70" s="326">
        <v>2550</v>
      </c>
      <c r="AB70" s="323">
        <v>2477</v>
      </c>
      <c r="AC70" s="333">
        <v>2434</v>
      </c>
      <c r="AD70" s="333">
        <v>2438</v>
      </c>
      <c r="AE70" s="333">
        <v>2429</v>
      </c>
      <c r="AF70" s="333">
        <v>2476</v>
      </c>
      <c r="AG70" s="333">
        <v>2558</v>
      </c>
      <c r="AH70" s="333">
        <v>2680</v>
      </c>
      <c r="AI70" s="333">
        <v>2686</v>
      </c>
      <c r="AJ70" s="333">
        <v>2697</v>
      </c>
      <c r="AK70" s="333">
        <v>2702</v>
      </c>
      <c r="AL70" s="333">
        <v>2585</v>
      </c>
      <c r="AM70" s="326">
        <v>2604</v>
      </c>
      <c r="AN70" s="323">
        <v>2594</v>
      </c>
      <c r="AO70" s="333">
        <v>2480</v>
      </c>
      <c r="AP70" s="333">
        <v>2516</v>
      </c>
      <c r="AQ70" s="333">
        <v>2570</v>
      </c>
      <c r="AR70" s="333">
        <v>2555</v>
      </c>
      <c r="AS70" s="333">
        <v>2621</v>
      </c>
      <c r="AT70" s="333">
        <v>2654</v>
      </c>
      <c r="AU70" s="333">
        <v>2658</v>
      </c>
      <c r="AV70" s="333">
        <v>2670</v>
      </c>
      <c r="AW70" s="333">
        <v>2683</v>
      </c>
      <c r="AX70" s="333">
        <v>2681</v>
      </c>
      <c r="AY70" s="326">
        <v>2702</v>
      </c>
      <c r="AZ70" s="323">
        <v>2668</v>
      </c>
      <c r="BA70" s="333">
        <v>2659</v>
      </c>
      <c r="BB70" s="333">
        <v>2691</v>
      </c>
      <c r="BC70" s="333">
        <v>2620</v>
      </c>
      <c r="BD70" s="333">
        <v>2600</v>
      </c>
      <c r="BE70" s="333">
        <v>2600</v>
      </c>
      <c r="BF70" s="333">
        <v>2586</v>
      </c>
      <c r="BG70" s="333">
        <v>2574</v>
      </c>
      <c r="BH70" s="333">
        <v>2474</v>
      </c>
      <c r="BI70" s="333">
        <v>2446</v>
      </c>
      <c r="BJ70" s="333">
        <v>2295</v>
      </c>
      <c r="BK70" s="322">
        <v>2306</v>
      </c>
      <c r="BL70" s="323">
        <v>2293</v>
      </c>
      <c r="BM70" s="333">
        <v>2271</v>
      </c>
      <c r="BN70" s="333">
        <v>2299</v>
      </c>
      <c r="BO70" s="333">
        <v>2312</v>
      </c>
      <c r="BP70" s="333">
        <v>2270</v>
      </c>
      <c r="BQ70" s="333">
        <v>2278</v>
      </c>
      <c r="BR70" s="333">
        <v>2246</v>
      </c>
      <c r="BS70" s="333">
        <v>2240</v>
      </c>
      <c r="BT70" s="333">
        <v>2289</v>
      </c>
      <c r="BU70" s="333">
        <v>2301</v>
      </c>
      <c r="BV70" s="333">
        <v>2261</v>
      </c>
      <c r="BW70" s="322">
        <v>2243</v>
      </c>
      <c r="BX70" s="323">
        <v>2185</v>
      </c>
      <c r="BY70" s="333">
        <v>2163</v>
      </c>
      <c r="BZ70" s="333">
        <v>2193</v>
      </c>
      <c r="CA70" s="333">
        <v>2223</v>
      </c>
      <c r="CB70" s="333">
        <v>2253</v>
      </c>
      <c r="CC70" s="333">
        <v>2263</v>
      </c>
      <c r="CD70" s="333">
        <v>2267</v>
      </c>
      <c r="CE70" s="333">
        <v>2300</v>
      </c>
      <c r="CF70" s="333">
        <v>2343</v>
      </c>
      <c r="CG70" s="333">
        <v>2360</v>
      </c>
      <c r="CH70" s="333">
        <v>2387</v>
      </c>
      <c r="CI70" s="322">
        <v>2367</v>
      </c>
      <c r="CJ70" s="323">
        <v>2256</v>
      </c>
      <c r="CK70" s="333">
        <v>2267</v>
      </c>
      <c r="CL70" s="333">
        <v>2292</v>
      </c>
      <c r="CM70" s="333">
        <v>2273</v>
      </c>
      <c r="CN70" s="333">
        <v>2229</v>
      </c>
      <c r="CO70" s="333">
        <v>2221</v>
      </c>
      <c r="CP70" s="333">
        <v>2256</v>
      </c>
      <c r="CQ70" s="333">
        <v>2314</v>
      </c>
      <c r="CR70" s="333">
        <v>2354</v>
      </c>
      <c r="CS70" s="333">
        <v>2413</v>
      </c>
      <c r="CT70" s="333">
        <v>2452</v>
      </c>
      <c r="CU70" s="322">
        <v>2464</v>
      </c>
      <c r="CV70" s="323">
        <v>2441</v>
      </c>
      <c r="CW70" s="333">
        <v>2503</v>
      </c>
      <c r="CX70" s="333">
        <v>2544</v>
      </c>
      <c r="CY70" s="333">
        <v>2595</v>
      </c>
      <c r="CZ70" s="333">
        <v>2600</v>
      </c>
      <c r="DA70" s="333">
        <v>2593</v>
      </c>
      <c r="DB70" s="333">
        <v>2578</v>
      </c>
      <c r="DC70" s="333">
        <v>2599</v>
      </c>
      <c r="DD70" s="333">
        <v>2551</v>
      </c>
      <c r="DE70" s="333">
        <v>2571</v>
      </c>
      <c r="DF70" s="333">
        <v>2571</v>
      </c>
      <c r="DG70" s="322">
        <v>2588</v>
      </c>
      <c r="DH70" s="323">
        <v>2565</v>
      </c>
      <c r="DI70" s="333">
        <v>2609</v>
      </c>
      <c r="DJ70" s="333">
        <v>2607</v>
      </c>
      <c r="DK70" s="333">
        <v>2637</v>
      </c>
      <c r="DL70" s="333">
        <v>2612</v>
      </c>
      <c r="DM70" s="333">
        <v>2597</v>
      </c>
      <c r="DN70" s="333">
        <v>2324</v>
      </c>
      <c r="DO70" s="333">
        <v>2334</v>
      </c>
      <c r="DP70" s="333">
        <v>2325</v>
      </c>
      <c r="DQ70" s="322">
        <v>2339</v>
      </c>
      <c r="DR70" s="322">
        <v>2330</v>
      </c>
      <c r="DS70" s="326">
        <v>2319</v>
      </c>
      <c r="DT70" s="322">
        <v>2265</v>
      </c>
      <c r="DU70" s="322">
        <v>2271</v>
      </c>
      <c r="DV70" s="322">
        <v>2273</v>
      </c>
      <c r="DW70" s="322">
        <v>2258</v>
      </c>
      <c r="DX70" s="322">
        <v>2262</v>
      </c>
      <c r="DY70" s="322">
        <v>2269</v>
      </c>
      <c r="DZ70" s="322">
        <v>2243</v>
      </c>
      <c r="EA70" s="322">
        <v>2227</v>
      </c>
      <c r="EB70" s="322">
        <v>2230</v>
      </c>
      <c r="EC70" s="333"/>
      <c r="ED70" s="333"/>
      <c r="EE70" s="333"/>
      <c r="EF70" s="98">
        <v>-13</v>
      </c>
      <c r="EG70" s="82">
        <v>-0.5829596412556054</v>
      </c>
      <c r="EH70" s="98">
        <v>-89</v>
      </c>
      <c r="EI70" s="82">
        <v>-3.4389489953632149</v>
      </c>
    </row>
    <row r="71" spans="1:139" ht="15" outlineLevel="2">
      <c r="A71" s="320">
        <v>315</v>
      </c>
      <c r="B71" s="320" t="s">
        <v>295</v>
      </c>
      <c r="C71" s="320" t="s">
        <v>375</v>
      </c>
      <c r="D71" s="323">
        <v>1379</v>
      </c>
      <c r="E71" s="333">
        <v>1358</v>
      </c>
      <c r="F71" s="333">
        <v>1353</v>
      </c>
      <c r="G71" s="333">
        <v>1329</v>
      </c>
      <c r="H71" s="333">
        <v>1334</v>
      </c>
      <c r="I71" s="333">
        <v>1368</v>
      </c>
      <c r="J71" s="333">
        <v>1379</v>
      </c>
      <c r="K71" s="333">
        <v>1374</v>
      </c>
      <c r="L71" s="333">
        <v>1355</v>
      </c>
      <c r="M71" s="333">
        <v>1382</v>
      </c>
      <c r="N71" s="333">
        <v>1388</v>
      </c>
      <c r="O71" s="326">
        <v>1414</v>
      </c>
      <c r="P71" s="323">
        <v>1358</v>
      </c>
      <c r="Q71" s="333">
        <v>1198</v>
      </c>
      <c r="R71" s="333">
        <v>1258</v>
      </c>
      <c r="S71" s="333">
        <v>1253</v>
      </c>
      <c r="T71" s="333">
        <v>1334</v>
      </c>
      <c r="U71" s="333">
        <v>1312</v>
      </c>
      <c r="V71" s="333">
        <v>1317</v>
      </c>
      <c r="W71" s="333">
        <v>1339</v>
      </c>
      <c r="X71" s="333">
        <v>1361</v>
      </c>
      <c r="Y71" s="333">
        <v>1390</v>
      </c>
      <c r="Z71" s="333">
        <v>1337</v>
      </c>
      <c r="AA71" s="326">
        <v>1320</v>
      </c>
      <c r="AB71" s="323">
        <v>1305</v>
      </c>
      <c r="AC71" s="333">
        <v>1308</v>
      </c>
      <c r="AD71" s="333">
        <v>1291</v>
      </c>
      <c r="AE71" s="333">
        <v>1309</v>
      </c>
      <c r="AF71" s="333">
        <v>1298</v>
      </c>
      <c r="AG71" s="333">
        <v>1315</v>
      </c>
      <c r="AH71" s="333">
        <v>1417</v>
      </c>
      <c r="AI71" s="333">
        <v>1434</v>
      </c>
      <c r="AJ71" s="333">
        <v>1455</v>
      </c>
      <c r="AK71" s="333">
        <v>1433</v>
      </c>
      <c r="AL71" s="333">
        <v>1327</v>
      </c>
      <c r="AM71" s="326">
        <v>1365</v>
      </c>
      <c r="AN71" s="323">
        <v>1371</v>
      </c>
      <c r="AO71" s="333">
        <v>1318</v>
      </c>
      <c r="AP71" s="333">
        <v>1334</v>
      </c>
      <c r="AQ71" s="333">
        <v>1410</v>
      </c>
      <c r="AR71" s="333">
        <v>1427</v>
      </c>
      <c r="AS71" s="333">
        <v>1472</v>
      </c>
      <c r="AT71" s="333">
        <v>1492</v>
      </c>
      <c r="AU71" s="333">
        <v>1504</v>
      </c>
      <c r="AV71" s="333">
        <v>1533</v>
      </c>
      <c r="AW71" s="333">
        <v>1540</v>
      </c>
      <c r="AX71" s="333">
        <v>1560</v>
      </c>
      <c r="AY71" s="326">
        <v>1556</v>
      </c>
      <c r="AZ71" s="323">
        <v>1538</v>
      </c>
      <c r="BA71" s="333">
        <v>1514</v>
      </c>
      <c r="BB71" s="333">
        <v>1496</v>
      </c>
      <c r="BC71" s="333">
        <v>1443</v>
      </c>
      <c r="BD71" s="333">
        <v>1413</v>
      </c>
      <c r="BE71" s="333">
        <v>1413</v>
      </c>
      <c r="BF71" s="333">
        <v>1410</v>
      </c>
      <c r="BG71" s="333">
        <v>1357</v>
      </c>
      <c r="BH71" s="333">
        <v>1313</v>
      </c>
      <c r="BI71" s="333">
        <v>1315</v>
      </c>
      <c r="BJ71" s="333">
        <v>1284</v>
      </c>
      <c r="BK71" s="322">
        <v>1289</v>
      </c>
      <c r="BL71" s="323">
        <v>1279</v>
      </c>
      <c r="BM71" s="333">
        <v>1283</v>
      </c>
      <c r="BN71" s="333">
        <v>1291</v>
      </c>
      <c r="BO71" s="333">
        <v>1340</v>
      </c>
      <c r="BP71" s="333">
        <v>1331</v>
      </c>
      <c r="BQ71" s="333">
        <v>1325</v>
      </c>
      <c r="BR71" s="333">
        <v>1245</v>
      </c>
      <c r="BS71" s="333">
        <v>1244</v>
      </c>
      <c r="BT71" s="333">
        <v>1261</v>
      </c>
      <c r="BU71" s="333">
        <v>1217</v>
      </c>
      <c r="BV71" s="333">
        <v>1218</v>
      </c>
      <c r="BW71" s="322">
        <v>1210</v>
      </c>
      <c r="BX71" s="323">
        <v>1182</v>
      </c>
      <c r="BY71" s="333">
        <v>1210</v>
      </c>
      <c r="BZ71" s="333">
        <v>1211</v>
      </c>
      <c r="CA71" s="333">
        <v>1225</v>
      </c>
      <c r="CB71" s="333">
        <v>1234</v>
      </c>
      <c r="CC71" s="333">
        <v>1245</v>
      </c>
      <c r="CD71" s="333">
        <v>1287</v>
      </c>
      <c r="CE71" s="333">
        <v>1325</v>
      </c>
      <c r="CF71" s="333">
        <v>1269</v>
      </c>
      <c r="CG71" s="333">
        <v>1272</v>
      </c>
      <c r="CH71" s="333">
        <v>1318</v>
      </c>
      <c r="CI71" s="322">
        <v>1326</v>
      </c>
      <c r="CJ71" s="323">
        <v>1257</v>
      </c>
      <c r="CK71" s="333">
        <v>1218</v>
      </c>
      <c r="CL71" s="333">
        <v>1196</v>
      </c>
      <c r="CM71" s="333">
        <v>1148</v>
      </c>
      <c r="CN71" s="333">
        <v>1131</v>
      </c>
      <c r="CO71" s="333">
        <v>1116</v>
      </c>
      <c r="CP71" s="333">
        <v>1115</v>
      </c>
      <c r="CQ71" s="333">
        <v>1145</v>
      </c>
      <c r="CR71" s="333">
        <v>1137</v>
      </c>
      <c r="CS71" s="333">
        <v>1150</v>
      </c>
      <c r="CT71" s="333">
        <v>1161</v>
      </c>
      <c r="CU71" s="322">
        <v>1173</v>
      </c>
      <c r="CV71" s="323">
        <v>1182</v>
      </c>
      <c r="CW71" s="333">
        <v>1222</v>
      </c>
      <c r="CX71" s="333">
        <v>1265</v>
      </c>
      <c r="CY71" s="333">
        <v>1272</v>
      </c>
      <c r="CZ71" s="333">
        <v>1285</v>
      </c>
      <c r="DA71" s="333">
        <v>1249</v>
      </c>
      <c r="DB71" s="333">
        <v>1242</v>
      </c>
      <c r="DC71" s="333">
        <v>1247</v>
      </c>
      <c r="DD71" s="333">
        <v>1247</v>
      </c>
      <c r="DE71" s="333">
        <v>1267</v>
      </c>
      <c r="DF71" s="333">
        <v>1283</v>
      </c>
      <c r="DG71" s="322">
        <v>1273</v>
      </c>
      <c r="DH71" s="323">
        <v>1220</v>
      </c>
      <c r="DI71" s="333">
        <v>1246</v>
      </c>
      <c r="DJ71" s="333">
        <v>1257</v>
      </c>
      <c r="DK71" s="333">
        <v>1288</v>
      </c>
      <c r="DL71" s="333">
        <v>1284</v>
      </c>
      <c r="DM71" s="333">
        <v>1259</v>
      </c>
      <c r="DN71" s="333">
        <v>1154</v>
      </c>
      <c r="DO71" s="333">
        <v>1142</v>
      </c>
      <c r="DP71" s="333">
        <v>1149</v>
      </c>
      <c r="DQ71" s="322">
        <v>1157</v>
      </c>
      <c r="DR71" s="322">
        <v>1151</v>
      </c>
      <c r="DS71" s="326">
        <v>1130</v>
      </c>
      <c r="DT71" s="322">
        <v>1076</v>
      </c>
      <c r="DU71" s="322">
        <v>1025</v>
      </c>
      <c r="DV71" s="322">
        <v>1084</v>
      </c>
      <c r="DW71" s="322">
        <v>1107</v>
      </c>
      <c r="DX71" s="322">
        <v>1129</v>
      </c>
      <c r="DY71" s="322">
        <v>1166</v>
      </c>
      <c r="DZ71" s="322">
        <v>1164</v>
      </c>
      <c r="EA71" s="322">
        <v>1178</v>
      </c>
      <c r="EB71" s="322">
        <v>1160</v>
      </c>
      <c r="EC71" s="333"/>
      <c r="ED71" s="333"/>
      <c r="EE71" s="333"/>
      <c r="EF71" s="98">
        <v>-4</v>
      </c>
      <c r="EG71" s="82">
        <v>-0.34482758620689657</v>
      </c>
      <c r="EH71" s="98">
        <v>30</v>
      </c>
      <c r="EI71" s="82">
        <v>2.356637863315004</v>
      </c>
    </row>
    <row r="72" spans="1:139" ht="15" outlineLevel="2">
      <c r="A72" s="320">
        <v>361</v>
      </c>
      <c r="B72" s="320" t="s">
        <v>295</v>
      </c>
      <c r="C72" s="320" t="s">
        <v>376</v>
      </c>
      <c r="D72" s="323">
        <v>2195</v>
      </c>
      <c r="E72" s="333">
        <v>2216</v>
      </c>
      <c r="F72" s="333">
        <v>2296</v>
      </c>
      <c r="G72" s="333">
        <v>2380</v>
      </c>
      <c r="H72" s="333">
        <v>2393</v>
      </c>
      <c r="I72" s="333">
        <v>2542</v>
      </c>
      <c r="J72" s="333">
        <v>2566</v>
      </c>
      <c r="K72" s="333">
        <v>2634</v>
      </c>
      <c r="L72" s="333">
        <v>2647</v>
      </c>
      <c r="M72" s="333">
        <v>2549</v>
      </c>
      <c r="N72" s="333">
        <v>2500</v>
      </c>
      <c r="O72" s="326">
        <v>2409</v>
      </c>
      <c r="P72" s="323">
        <v>2247</v>
      </c>
      <c r="Q72" s="333">
        <v>2177</v>
      </c>
      <c r="R72" s="333">
        <v>2279</v>
      </c>
      <c r="S72" s="333">
        <v>2287</v>
      </c>
      <c r="T72" s="333">
        <v>2393</v>
      </c>
      <c r="U72" s="333">
        <v>2461</v>
      </c>
      <c r="V72" s="333">
        <v>2456</v>
      </c>
      <c r="W72" s="333">
        <v>2569</v>
      </c>
      <c r="X72" s="333">
        <v>2623</v>
      </c>
      <c r="Y72" s="333">
        <v>2680</v>
      </c>
      <c r="Z72" s="333">
        <v>2597</v>
      </c>
      <c r="AA72" s="326">
        <v>2559</v>
      </c>
      <c r="AB72" s="323">
        <v>2415</v>
      </c>
      <c r="AC72" s="333">
        <v>2307</v>
      </c>
      <c r="AD72" s="333">
        <v>2312</v>
      </c>
      <c r="AE72" s="333">
        <v>2341</v>
      </c>
      <c r="AF72" s="333">
        <v>2367</v>
      </c>
      <c r="AG72" s="333">
        <v>2450</v>
      </c>
      <c r="AH72" s="333">
        <v>2752</v>
      </c>
      <c r="AI72" s="333">
        <v>2829</v>
      </c>
      <c r="AJ72" s="333">
        <v>2872</v>
      </c>
      <c r="AK72" s="333">
        <v>2836</v>
      </c>
      <c r="AL72" s="333">
        <v>2627</v>
      </c>
      <c r="AM72" s="326">
        <v>2631</v>
      </c>
      <c r="AN72" s="323">
        <v>2624</v>
      </c>
      <c r="AO72" s="333">
        <v>2425</v>
      </c>
      <c r="AP72" s="333">
        <v>2394</v>
      </c>
      <c r="AQ72" s="333">
        <v>2580</v>
      </c>
      <c r="AR72" s="333">
        <v>2608</v>
      </c>
      <c r="AS72" s="333">
        <v>2686</v>
      </c>
      <c r="AT72" s="333">
        <v>2745</v>
      </c>
      <c r="AU72" s="333">
        <v>2755</v>
      </c>
      <c r="AV72" s="333">
        <v>2719</v>
      </c>
      <c r="AW72" s="333">
        <v>2731</v>
      </c>
      <c r="AX72" s="333">
        <v>2734</v>
      </c>
      <c r="AY72" s="326">
        <v>2739</v>
      </c>
      <c r="AZ72" s="323">
        <v>2660</v>
      </c>
      <c r="BA72" s="333">
        <v>2612</v>
      </c>
      <c r="BB72" s="333">
        <v>2625</v>
      </c>
      <c r="BC72" s="333">
        <v>2487</v>
      </c>
      <c r="BD72" s="333">
        <v>2527</v>
      </c>
      <c r="BE72" s="333">
        <v>2592</v>
      </c>
      <c r="BF72" s="333">
        <v>2559</v>
      </c>
      <c r="BG72" s="333">
        <v>2569</v>
      </c>
      <c r="BH72" s="333">
        <v>2564</v>
      </c>
      <c r="BI72" s="333">
        <v>2507</v>
      </c>
      <c r="BJ72" s="333">
        <v>2411</v>
      </c>
      <c r="BK72" s="322">
        <v>2458</v>
      </c>
      <c r="BL72" s="323">
        <v>2456</v>
      </c>
      <c r="BM72" s="333">
        <v>2486</v>
      </c>
      <c r="BN72" s="333">
        <v>2604</v>
      </c>
      <c r="BO72" s="333">
        <v>2682</v>
      </c>
      <c r="BP72" s="333">
        <v>2501</v>
      </c>
      <c r="BQ72" s="333">
        <v>2479</v>
      </c>
      <c r="BR72" s="333">
        <v>2386</v>
      </c>
      <c r="BS72" s="333">
        <v>2306</v>
      </c>
      <c r="BT72" s="333">
        <v>2342</v>
      </c>
      <c r="BU72" s="333">
        <v>2353</v>
      </c>
      <c r="BV72" s="333">
        <v>2359</v>
      </c>
      <c r="BW72" s="322">
        <v>2323</v>
      </c>
      <c r="BX72" s="323">
        <v>2240</v>
      </c>
      <c r="BY72" s="333">
        <v>2166</v>
      </c>
      <c r="BZ72" s="333">
        <v>2161</v>
      </c>
      <c r="CA72" s="333">
        <v>2159</v>
      </c>
      <c r="CB72" s="333">
        <v>2186</v>
      </c>
      <c r="CC72" s="333">
        <v>2261</v>
      </c>
      <c r="CD72" s="333">
        <v>2319</v>
      </c>
      <c r="CE72" s="333">
        <v>2343</v>
      </c>
      <c r="CF72" s="333">
        <v>2197</v>
      </c>
      <c r="CG72" s="333">
        <v>2208</v>
      </c>
      <c r="CH72" s="333">
        <v>2261</v>
      </c>
      <c r="CI72" s="322">
        <v>2239</v>
      </c>
      <c r="CJ72" s="323">
        <v>2077</v>
      </c>
      <c r="CK72" s="333">
        <v>2012</v>
      </c>
      <c r="CL72" s="333">
        <v>2090</v>
      </c>
      <c r="CM72" s="333">
        <v>2118</v>
      </c>
      <c r="CN72" s="333">
        <v>2091</v>
      </c>
      <c r="CO72" s="333">
        <v>2074</v>
      </c>
      <c r="CP72" s="333">
        <v>2062</v>
      </c>
      <c r="CQ72" s="333">
        <v>2131</v>
      </c>
      <c r="CR72" s="333">
        <v>2148</v>
      </c>
      <c r="CS72" s="333">
        <v>2217</v>
      </c>
      <c r="CT72" s="333">
        <v>2266</v>
      </c>
      <c r="CU72" s="322">
        <v>2286</v>
      </c>
      <c r="CV72" s="323">
        <v>2205</v>
      </c>
      <c r="CW72" s="333">
        <v>2264</v>
      </c>
      <c r="CX72" s="333">
        <v>2330</v>
      </c>
      <c r="CY72" s="333">
        <v>2420</v>
      </c>
      <c r="CZ72" s="333">
        <v>2478</v>
      </c>
      <c r="DA72" s="333">
        <v>2462</v>
      </c>
      <c r="DB72" s="333">
        <v>2434</v>
      </c>
      <c r="DC72" s="333">
        <v>2440</v>
      </c>
      <c r="DD72" s="333">
        <v>2468</v>
      </c>
      <c r="DE72" s="333">
        <v>2513</v>
      </c>
      <c r="DF72" s="333">
        <v>2536</v>
      </c>
      <c r="DG72" s="322">
        <v>2546</v>
      </c>
      <c r="DH72" s="323">
        <v>2485</v>
      </c>
      <c r="DI72" s="333">
        <v>2542</v>
      </c>
      <c r="DJ72" s="333">
        <v>2648</v>
      </c>
      <c r="DK72" s="333">
        <v>2694</v>
      </c>
      <c r="DL72" s="333">
        <v>2714</v>
      </c>
      <c r="DM72" s="333">
        <v>2749</v>
      </c>
      <c r="DN72" s="333">
        <v>2462</v>
      </c>
      <c r="DO72" s="333">
        <v>2433</v>
      </c>
      <c r="DP72" s="333">
        <v>2417</v>
      </c>
      <c r="DQ72" s="322">
        <v>2406</v>
      </c>
      <c r="DR72" s="322">
        <v>2390</v>
      </c>
      <c r="DS72" s="326">
        <v>2247</v>
      </c>
      <c r="DT72" s="322">
        <v>2113</v>
      </c>
      <c r="DU72" s="322">
        <v>1989</v>
      </c>
      <c r="DV72" s="322">
        <v>2138</v>
      </c>
      <c r="DW72" s="322">
        <v>2198</v>
      </c>
      <c r="DX72" s="322">
        <v>2171</v>
      </c>
      <c r="DY72" s="322">
        <v>2259</v>
      </c>
      <c r="DZ72" s="322">
        <v>2229</v>
      </c>
      <c r="EA72" s="322">
        <v>2221</v>
      </c>
      <c r="EB72" s="322">
        <v>2223</v>
      </c>
      <c r="EC72" s="333"/>
      <c r="ED72" s="333"/>
      <c r="EE72" s="333"/>
      <c r="EF72" s="98">
        <v>-6</v>
      </c>
      <c r="EG72" s="82">
        <v>-0.26990553306342779</v>
      </c>
      <c r="EH72" s="98">
        <v>-24</v>
      </c>
      <c r="EI72" s="82">
        <v>-0.94265514532600159</v>
      </c>
    </row>
    <row r="73" spans="1:139" ht="15" outlineLevel="2">
      <c r="A73" s="320">
        <v>647</v>
      </c>
      <c r="B73" s="320" t="s">
        <v>295</v>
      </c>
      <c r="C73" s="320" t="s">
        <v>377</v>
      </c>
      <c r="D73" s="323">
        <v>1139</v>
      </c>
      <c r="E73" s="333">
        <v>1207</v>
      </c>
      <c r="F73" s="333">
        <v>1200</v>
      </c>
      <c r="G73" s="333">
        <v>1258</v>
      </c>
      <c r="H73" s="333">
        <v>1302</v>
      </c>
      <c r="I73" s="333">
        <v>1422</v>
      </c>
      <c r="J73" s="333">
        <v>1438</v>
      </c>
      <c r="K73" s="333">
        <v>1398</v>
      </c>
      <c r="L73" s="333">
        <v>1316</v>
      </c>
      <c r="M73" s="333">
        <v>1303</v>
      </c>
      <c r="N73" s="333">
        <v>1305</v>
      </c>
      <c r="O73" s="326">
        <v>1335</v>
      </c>
      <c r="P73" s="323">
        <v>1299</v>
      </c>
      <c r="Q73" s="333">
        <v>1302</v>
      </c>
      <c r="R73" s="333">
        <v>1352</v>
      </c>
      <c r="S73" s="333">
        <v>1376</v>
      </c>
      <c r="T73" s="333">
        <v>1302</v>
      </c>
      <c r="U73" s="333">
        <v>1418</v>
      </c>
      <c r="V73" s="333">
        <v>1443</v>
      </c>
      <c r="W73" s="333">
        <v>1457</v>
      </c>
      <c r="X73" s="333">
        <v>1466</v>
      </c>
      <c r="Y73" s="333">
        <v>1530</v>
      </c>
      <c r="Z73" s="333">
        <v>1447</v>
      </c>
      <c r="AA73" s="326">
        <v>1407</v>
      </c>
      <c r="AB73" s="323">
        <v>1349</v>
      </c>
      <c r="AC73" s="333">
        <v>1322</v>
      </c>
      <c r="AD73" s="333">
        <v>1277</v>
      </c>
      <c r="AE73" s="333">
        <v>1233</v>
      </c>
      <c r="AF73" s="333">
        <v>1195</v>
      </c>
      <c r="AG73" s="333">
        <v>1175</v>
      </c>
      <c r="AH73" s="333">
        <v>1221</v>
      </c>
      <c r="AI73" s="333">
        <v>1345</v>
      </c>
      <c r="AJ73" s="333">
        <v>1396</v>
      </c>
      <c r="AK73" s="333">
        <v>1418</v>
      </c>
      <c r="AL73" s="333">
        <v>1443</v>
      </c>
      <c r="AM73" s="326">
        <v>1373</v>
      </c>
      <c r="AN73" s="323">
        <v>1357</v>
      </c>
      <c r="AO73" s="333">
        <v>1316</v>
      </c>
      <c r="AP73" s="333">
        <v>1273</v>
      </c>
      <c r="AQ73" s="333">
        <v>1300</v>
      </c>
      <c r="AR73" s="333">
        <v>1326</v>
      </c>
      <c r="AS73" s="333">
        <v>1351</v>
      </c>
      <c r="AT73" s="333">
        <v>1416</v>
      </c>
      <c r="AU73" s="333">
        <v>1439</v>
      </c>
      <c r="AV73" s="333">
        <v>1484</v>
      </c>
      <c r="AW73" s="333">
        <v>1484</v>
      </c>
      <c r="AX73" s="333">
        <v>1463</v>
      </c>
      <c r="AY73" s="326">
        <v>1493</v>
      </c>
      <c r="AZ73" s="323">
        <v>1453</v>
      </c>
      <c r="BA73" s="333">
        <v>1447</v>
      </c>
      <c r="BB73" s="333">
        <v>1465</v>
      </c>
      <c r="BC73" s="333">
        <v>1420</v>
      </c>
      <c r="BD73" s="333">
        <v>1413</v>
      </c>
      <c r="BE73" s="333">
        <v>1402</v>
      </c>
      <c r="BF73" s="333">
        <v>1429</v>
      </c>
      <c r="BG73" s="333">
        <v>1410</v>
      </c>
      <c r="BH73" s="333">
        <v>1449</v>
      </c>
      <c r="BI73" s="333">
        <v>1408</v>
      </c>
      <c r="BJ73" s="333">
        <v>1373</v>
      </c>
      <c r="BK73" s="322">
        <v>1381</v>
      </c>
      <c r="BL73" s="323">
        <v>1354</v>
      </c>
      <c r="BM73" s="333">
        <v>1333</v>
      </c>
      <c r="BN73" s="333">
        <v>1371</v>
      </c>
      <c r="BO73" s="333">
        <v>1391</v>
      </c>
      <c r="BP73" s="333">
        <v>1412</v>
      </c>
      <c r="BQ73" s="333">
        <v>1399</v>
      </c>
      <c r="BR73" s="333">
        <v>1381</v>
      </c>
      <c r="BS73" s="333">
        <v>1389</v>
      </c>
      <c r="BT73" s="333">
        <v>1398</v>
      </c>
      <c r="BU73" s="333">
        <v>1379</v>
      </c>
      <c r="BV73" s="333">
        <v>1368</v>
      </c>
      <c r="BW73" s="322">
        <v>1367</v>
      </c>
      <c r="BX73" s="323">
        <v>1325</v>
      </c>
      <c r="BY73" s="333">
        <v>1295</v>
      </c>
      <c r="BZ73" s="333">
        <v>1345</v>
      </c>
      <c r="CA73" s="333">
        <v>1391</v>
      </c>
      <c r="CB73" s="333">
        <v>1414</v>
      </c>
      <c r="CC73" s="333">
        <v>1444</v>
      </c>
      <c r="CD73" s="333">
        <v>1446</v>
      </c>
      <c r="CE73" s="333">
        <v>1482</v>
      </c>
      <c r="CF73" s="333">
        <v>1450</v>
      </c>
      <c r="CG73" s="333">
        <v>1457</v>
      </c>
      <c r="CH73" s="333">
        <v>1449</v>
      </c>
      <c r="CI73" s="322">
        <v>1406</v>
      </c>
      <c r="CJ73" s="323">
        <v>1339</v>
      </c>
      <c r="CK73" s="333">
        <v>1360</v>
      </c>
      <c r="CL73" s="333">
        <v>1369</v>
      </c>
      <c r="CM73" s="333">
        <v>1367</v>
      </c>
      <c r="CN73" s="333">
        <v>1319</v>
      </c>
      <c r="CO73" s="333">
        <v>1322</v>
      </c>
      <c r="CP73" s="333">
        <v>1277</v>
      </c>
      <c r="CQ73" s="333">
        <v>1348</v>
      </c>
      <c r="CR73" s="333">
        <v>1351</v>
      </c>
      <c r="CS73" s="333">
        <v>1336</v>
      </c>
      <c r="CT73" s="333">
        <v>1342</v>
      </c>
      <c r="CU73" s="322">
        <v>1353</v>
      </c>
      <c r="CV73" s="323">
        <v>1324</v>
      </c>
      <c r="CW73" s="333">
        <v>1364</v>
      </c>
      <c r="CX73" s="333">
        <v>1376</v>
      </c>
      <c r="CY73" s="333">
        <v>1366</v>
      </c>
      <c r="CZ73" s="333">
        <v>1408</v>
      </c>
      <c r="DA73" s="333">
        <v>1421</v>
      </c>
      <c r="DB73" s="333">
        <v>1418</v>
      </c>
      <c r="DC73" s="333">
        <v>1438</v>
      </c>
      <c r="DD73" s="333">
        <v>1415</v>
      </c>
      <c r="DE73" s="333">
        <v>1417</v>
      </c>
      <c r="DF73" s="333">
        <v>1415</v>
      </c>
      <c r="DG73" s="322">
        <v>1431</v>
      </c>
      <c r="DH73" s="323">
        <v>1436</v>
      </c>
      <c r="DI73" s="333">
        <v>1439</v>
      </c>
      <c r="DJ73" s="333">
        <v>1489</v>
      </c>
      <c r="DK73" s="333">
        <v>1526</v>
      </c>
      <c r="DL73" s="333">
        <v>1506</v>
      </c>
      <c r="DM73" s="333">
        <v>1482</v>
      </c>
      <c r="DN73" s="333">
        <v>1304</v>
      </c>
      <c r="DO73" s="333">
        <v>1288</v>
      </c>
      <c r="DP73" s="333">
        <v>1317</v>
      </c>
      <c r="DQ73" s="322">
        <v>1311</v>
      </c>
      <c r="DR73" s="322">
        <v>1297</v>
      </c>
      <c r="DS73" s="326">
        <v>1256</v>
      </c>
      <c r="DT73" s="322">
        <v>1203</v>
      </c>
      <c r="DU73" s="322">
        <v>1130</v>
      </c>
      <c r="DV73" s="322">
        <v>1182</v>
      </c>
      <c r="DW73" s="322">
        <v>1245</v>
      </c>
      <c r="DX73" s="322">
        <v>1262</v>
      </c>
      <c r="DY73" s="322">
        <v>1256</v>
      </c>
      <c r="DZ73" s="322">
        <v>1276</v>
      </c>
      <c r="EA73" s="322">
        <v>1303</v>
      </c>
      <c r="EB73" s="322">
        <v>1329</v>
      </c>
      <c r="EC73" s="333"/>
      <c r="ED73" s="333"/>
      <c r="EE73" s="333"/>
      <c r="EF73" s="98">
        <v>53</v>
      </c>
      <c r="EG73" s="82">
        <v>3.9879608728367195</v>
      </c>
      <c r="EH73" s="98">
        <v>73</v>
      </c>
      <c r="EI73" s="82">
        <v>5.101327742837177</v>
      </c>
    </row>
    <row r="74" spans="1:139" ht="15" outlineLevel="2">
      <c r="A74" s="320">
        <v>658</v>
      </c>
      <c r="B74" s="320" t="s">
        <v>295</v>
      </c>
      <c r="C74" s="320" t="s">
        <v>378</v>
      </c>
      <c r="D74" s="323">
        <v>1049</v>
      </c>
      <c r="E74" s="333">
        <v>1046</v>
      </c>
      <c r="F74" s="333">
        <v>1072</v>
      </c>
      <c r="G74" s="333">
        <v>1086</v>
      </c>
      <c r="H74" s="333">
        <v>1103</v>
      </c>
      <c r="I74" s="333">
        <v>1153</v>
      </c>
      <c r="J74" s="333">
        <v>1118</v>
      </c>
      <c r="K74" s="333">
        <v>1131</v>
      </c>
      <c r="L74" s="333">
        <v>1107</v>
      </c>
      <c r="M74" s="333">
        <v>1102</v>
      </c>
      <c r="N74" s="333">
        <v>1126</v>
      </c>
      <c r="O74" s="326">
        <v>1079</v>
      </c>
      <c r="P74" s="323">
        <v>1027</v>
      </c>
      <c r="Q74" s="333">
        <v>1018</v>
      </c>
      <c r="R74" s="333">
        <v>1067</v>
      </c>
      <c r="S74" s="333">
        <v>1092</v>
      </c>
      <c r="T74" s="333">
        <v>1103</v>
      </c>
      <c r="U74" s="333">
        <v>1070</v>
      </c>
      <c r="V74" s="333">
        <v>1045</v>
      </c>
      <c r="W74" s="333">
        <v>1102</v>
      </c>
      <c r="X74" s="333">
        <v>1098</v>
      </c>
      <c r="Y74" s="333">
        <v>1096</v>
      </c>
      <c r="Z74" s="333">
        <v>1074</v>
      </c>
      <c r="AA74" s="326">
        <v>1034</v>
      </c>
      <c r="AB74" s="323">
        <v>982</v>
      </c>
      <c r="AC74" s="333">
        <v>977</v>
      </c>
      <c r="AD74" s="333">
        <v>937</v>
      </c>
      <c r="AE74" s="333">
        <v>913</v>
      </c>
      <c r="AF74" s="333">
        <v>876</v>
      </c>
      <c r="AG74" s="333">
        <v>862</v>
      </c>
      <c r="AH74" s="333">
        <v>898</v>
      </c>
      <c r="AI74" s="333">
        <v>874</v>
      </c>
      <c r="AJ74" s="333">
        <v>884</v>
      </c>
      <c r="AK74" s="333">
        <v>872</v>
      </c>
      <c r="AL74" s="333">
        <v>885</v>
      </c>
      <c r="AM74" s="326">
        <v>934</v>
      </c>
      <c r="AN74" s="323">
        <v>990</v>
      </c>
      <c r="AO74" s="333">
        <v>934</v>
      </c>
      <c r="AP74" s="333">
        <v>919</v>
      </c>
      <c r="AQ74" s="333">
        <v>952</v>
      </c>
      <c r="AR74" s="333">
        <v>917</v>
      </c>
      <c r="AS74" s="333">
        <v>966</v>
      </c>
      <c r="AT74" s="333">
        <v>996</v>
      </c>
      <c r="AU74" s="333">
        <v>1005</v>
      </c>
      <c r="AV74" s="333">
        <v>1036</v>
      </c>
      <c r="AW74" s="333">
        <v>1058</v>
      </c>
      <c r="AX74" s="333">
        <v>1035</v>
      </c>
      <c r="AY74" s="326">
        <v>1029</v>
      </c>
      <c r="AZ74" s="323">
        <v>1006</v>
      </c>
      <c r="BA74" s="333">
        <v>1030</v>
      </c>
      <c r="BB74" s="333">
        <v>1055</v>
      </c>
      <c r="BC74" s="333">
        <v>1020</v>
      </c>
      <c r="BD74" s="333">
        <v>1012</v>
      </c>
      <c r="BE74" s="333">
        <v>1047</v>
      </c>
      <c r="BF74" s="333">
        <v>1009</v>
      </c>
      <c r="BG74" s="333">
        <v>1003</v>
      </c>
      <c r="BH74" s="333">
        <v>1041</v>
      </c>
      <c r="BI74" s="333">
        <v>1051</v>
      </c>
      <c r="BJ74" s="333">
        <v>1049</v>
      </c>
      <c r="BK74" s="322">
        <v>1071</v>
      </c>
      <c r="BL74" s="323">
        <v>1027</v>
      </c>
      <c r="BM74" s="333">
        <v>994</v>
      </c>
      <c r="BN74" s="333">
        <v>1011</v>
      </c>
      <c r="BO74" s="333">
        <v>1033</v>
      </c>
      <c r="BP74" s="333">
        <v>1004</v>
      </c>
      <c r="BQ74" s="333">
        <v>1032</v>
      </c>
      <c r="BR74" s="333">
        <v>1015</v>
      </c>
      <c r="BS74" s="333">
        <v>1033</v>
      </c>
      <c r="BT74" s="333">
        <v>1082</v>
      </c>
      <c r="BU74" s="333">
        <v>1068</v>
      </c>
      <c r="BV74" s="333">
        <v>1077</v>
      </c>
      <c r="BW74" s="322">
        <v>1095</v>
      </c>
      <c r="BX74" s="323">
        <v>1086</v>
      </c>
      <c r="BY74" s="333">
        <v>1101</v>
      </c>
      <c r="BZ74" s="333">
        <v>1123</v>
      </c>
      <c r="CA74" s="333">
        <v>1159</v>
      </c>
      <c r="CB74" s="333">
        <v>1146</v>
      </c>
      <c r="CC74" s="333">
        <v>1152</v>
      </c>
      <c r="CD74" s="333">
        <v>1166</v>
      </c>
      <c r="CE74" s="333">
        <v>1213</v>
      </c>
      <c r="CF74" s="333">
        <v>1214</v>
      </c>
      <c r="CG74" s="333">
        <v>1216</v>
      </c>
      <c r="CH74" s="333">
        <v>1214</v>
      </c>
      <c r="CI74" s="322">
        <v>1197</v>
      </c>
      <c r="CJ74" s="323">
        <v>1159</v>
      </c>
      <c r="CK74" s="333">
        <v>1153</v>
      </c>
      <c r="CL74" s="333">
        <v>1149</v>
      </c>
      <c r="CM74" s="333">
        <v>1146</v>
      </c>
      <c r="CN74" s="333">
        <v>1143</v>
      </c>
      <c r="CO74" s="333">
        <v>1141</v>
      </c>
      <c r="CP74" s="333">
        <v>1126</v>
      </c>
      <c r="CQ74" s="333">
        <v>1173</v>
      </c>
      <c r="CR74" s="333">
        <v>1186</v>
      </c>
      <c r="CS74" s="333">
        <v>1190</v>
      </c>
      <c r="CT74" s="333">
        <v>1189</v>
      </c>
      <c r="CU74" s="322">
        <v>1188</v>
      </c>
      <c r="CV74" s="323">
        <v>1165</v>
      </c>
      <c r="CW74" s="333">
        <v>1156</v>
      </c>
      <c r="CX74" s="333">
        <v>1167</v>
      </c>
      <c r="CY74" s="333">
        <v>1173</v>
      </c>
      <c r="CZ74" s="333">
        <v>1190</v>
      </c>
      <c r="DA74" s="333">
        <v>1176</v>
      </c>
      <c r="DB74" s="333">
        <v>1156</v>
      </c>
      <c r="DC74" s="333">
        <v>1157</v>
      </c>
      <c r="DD74" s="333">
        <v>1146</v>
      </c>
      <c r="DE74" s="333">
        <v>1161</v>
      </c>
      <c r="DF74" s="333">
        <v>1163</v>
      </c>
      <c r="DG74" s="322">
        <v>1153</v>
      </c>
      <c r="DH74" s="323">
        <v>1147</v>
      </c>
      <c r="DI74" s="333">
        <v>1145</v>
      </c>
      <c r="DJ74" s="333">
        <v>1125</v>
      </c>
      <c r="DK74" s="333">
        <v>1136</v>
      </c>
      <c r="DL74" s="333">
        <v>1126</v>
      </c>
      <c r="DM74" s="333">
        <v>1135</v>
      </c>
      <c r="DN74" s="333">
        <v>1071</v>
      </c>
      <c r="DO74" s="333">
        <v>1062</v>
      </c>
      <c r="DP74" s="333">
        <v>1066</v>
      </c>
      <c r="DQ74" s="322">
        <v>1063</v>
      </c>
      <c r="DR74" s="322">
        <v>1044</v>
      </c>
      <c r="DS74" s="326">
        <v>1005</v>
      </c>
      <c r="DT74" s="322">
        <v>980</v>
      </c>
      <c r="DU74" s="322">
        <v>984</v>
      </c>
      <c r="DV74" s="322">
        <v>988</v>
      </c>
      <c r="DW74" s="322">
        <v>987</v>
      </c>
      <c r="DX74" s="322">
        <v>1001</v>
      </c>
      <c r="DY74" s="322">
        <v>998</v>
      </c>
      <c r="DZ74" s="322">
        <v>998</v>
      </c>
      <c r="EA74" s="322">
        <v>999</v>
      </c>
      <c r="EB74" s="322">
        <v>993</v>
      </c>
      <c r="EC74" s="333"/>
      <c r="ED74" s="333"/>
      <c r="EE74" s="333"/>
      <c r="EF74" s="98">
        <v>-5</v>
      </c>
      <c r="EG74" s="82">
        <v>-0.50352467270896273</v>
      </c>
      <c r="EH74" s="98">
        <v>-12</v>
      </c>
      <c r="EI74" s="82">
        <v>-1.0407632263660018</v>
      </c>
    </row>
    <row r="75" spans="1:139" ht="15" outlineLevel="2">
      <c r="A75" s="320">
        <v>664</v>
      </c>
      <c r="B75" s="320" t="s">
        <v>295</v>
      </c>
      <c r="C75" s="320" t="s">
        <v>379</v>
      </c>
      <c r="D75" s="323">
        <v>11751</v>
      </c>
      <c r="E75" s="333">
        <v>11741</v>
      </c>
      <c r="F75" s="333">
        <v>11767</v>
      </c>
      <c r="G75" s="333">
        <v>11783</v>
      </c>
      <c r="H75" s="333">
        <v>11929</v>
      </c>
      <c r="I75" s="333">
        <v>12007</v>
      </c>
      <c r="J75" s="333">
        <v>11942</v>
      </c>
      <c r="K75" s="333">
        <v>12076</v>
      </c>
      <c r="L75" s="333">
        <v>11953</v>
      </c>
      <c r="M75" s="333">
        <v>12021</v>
      </c>
      <c r="N75" s="333">
        <v>12037</v>
      </c>
      <c r="O75" s="326">
        <v>11981</v>
      </c>
      <c r="P75" s="323">
        <v>11939</v>
      </c>
      <c r="Q75" s="333">
        <v>10974</v>
      </c>
      <c r="R75" s="333">
        <v>11751</v>
      </c>
      <c r="S75" s="333">
        <v>11750</v>
      </c>
      <c r="T75" s="333">
        <v>11929</v>
      </c>
      <c r="U75" s="333">
        <v>12148</v>
      </c>
      <c r="V75" s="333">
        <v>11976</v>
      </c>
      <c r="W75" s="333">
        <v>12349</v>
      </c>
      <c r="X75" s="333">
        <v>12447</v>
      </c>
      <c r="Y75" s="333">
        <v>12711</v>
      </c>
      <c r="Z75" s="333">
        <v>12753</v>
      </c>
      <c r="AA75" s="326">
        <v>12551</v>
      </c>
      <c r="AB75" s="323">
        <v>12347</v>
      </c>
      <c r="AC75" s="333">
        <v>12186</v>
      </c>
      <c r="AD75" s="333">
        <v>12269</v>
      </c>
      <c r="AE75" s="333">
        <v>12351</v>
      </c>
      <c r="AF75" s="333">
        <v>12278</v>
      </c>
      <c r="AG75" s="333">
        <v>12498</v>
      </c>
      <c r="AH75" s="333">
        <v>12871</v>
      </c>
      <c r="AI75" s="333">
        <v>13050</v>
      </c>
      <c r="AJ75" s="333">
        <v>13235</v>
      </c>
      <c r="AK75" s="333">
        <v>13342</v>
      </c>
      <c r="AL75" s="333">
        <v>13090</v>
      </c>
      <c r="AM75" s="326">
        <v>13183</v>
      </c>
      <c r="AN75" s="323">
        <v>13004</v>
      </c>
      <c r="AO75" s="333">
        <v>12928</v>
      </c>
      <c r="AP75" s="333">
        <v>13035</v>
      </c>
      <c r="AQ75" s="333">
        <v>13281</v>
      </c>
      <c r="AR75" s="333">
        <v>13219</v>
      </c>
      <c r="AS75" s="333">
        <v>13382</v>
      </c>
      <c r="AT75" s="333">
        <v>13555</v>
      </c>
      <c r="AU75" s="333">
        <v>13651</v>
      </c>
      <c r="AV75" s="333">
        <v>13768</v>
      </c>
      <c r="AW75" s="333">
        <v>13945</v>
      </c>
      <c r="AX75" s="333">
        <v>13854</v>
      </c>
      <c r="AY75" s="326">
        <v>13810</v>
      </c>
      <c r="AZ75" s="323">
        <v>13657</v>
      </c>
      <c r="BA75" s="333">
        <v>13669</v>
      </c>
      <c r="BB75" s="333">
        <v>13836</v>
      </c>
      <c r="BC75" s="333">
        <v>13671</v>
      </c>
      <c r="BD75" s="333">
        <v>13701</v>
      </c>
      <c r="BE75" s="333">
        <v>13764</v>
      </c>
      <c r="BF75" s="333">
        <v>13730</v>
      </c>
      <c r="BG75" s="333">
        <v>13836</v>
      </c>
      <c r="BH75" s="333">
        <v>13914</v>
      </c>
      <c r="BI75" s="333">
        <v>13893</v>
      </c>
      <c r="BJ75" s="333">
        <v>13847</v>
      </c>
      <c r="BK75" s="322">
        <v>13930</v>
      </c>
      <c r="BL75" s="323">
        <v>13735</v>
      </c>
      <c r="BM75" s="333">
        <v>13733</v>
      </c>
      <c r="BN75" s="333">
        <v>13881</v>
      </c>
      <c r="BO75" s="333">
        <v>14012</v>
      </c>
      <c r="BP75" s="333">
        <v>13996</v>
      </c>
      <c r="BQ75" s="333">
        <v>14010</v>
      </c>
      <c r="BR75" s="333">
        <v>14045</v>
      </c>
      <c r="BS75" s="333">
        <v>14115</v>
      </c>
      <c r="BT75" s="333">
        <v>14123</v>
      </c>
      <c r="BU75" s="333">
        <v>14224</v>
      </c>
      <c r="BV75" s="333">
        <v>14284</v>
      </c>
      <c r="BW75" s="322">
        <v>14262</v>
      </c>
      <c r="BX75" s="323">
        <v>14035</v>
      </c>
      <c r="BY75" s="333">
        <v>14010</v>
      </c>
      <c r="BZ75" s="333">
        <v>14190</v>
      </c>
      <c r="CA75" s="333">
        <v>14232</v>
      </c>
      <c r="CB75" s="333">
        <v>14280</v>
      </c>
      <c r="CC75" s="333">
        <v>14419</v>
      </c>
      <c r="CD75" s="333">
        <v>14446</v>
      </c>
      <c r="CE75" s="333">
        <v>14568</v>
      </c>
      <c r="CF75" s="333">
        <v>14548</v>
      </c>
      <c r="CG75" s="333">
        <v>14575</v>
      </c>
      <c r="CH75" s="333">
        <v>14623</v>
      </c>
      <c r="CI75" s="322">
        <v>14604</v>
      </c>
      <c r="CJ75" s="323">
        <v>14373</v>
      </c>
      <c r="CK75" s="333">
        <v>14293</v>
      </c>
      <c r="CL75" s="333">
        <v>14267</v>
      </c>
      <c r="CM75" s="333">
        <v>14163</v>
      </c>
      <c r="CN75" s="333">
        <v>14150</v>
      </c>
      <c r="CO75" s="333">
        <v>14227</v>
      </c>
      <c r="CP75" s="333">
        <v>14331</v>
      </c>
      <c r="CQ75" s="333">
        <v>14520</v>
      </c>
      <c r="CR75" s="333">
        <v>14560</v>
      </c>
      <c r="CS75" s="333">
        <v>14690</v>
      </c>
      <c r="CT75" s="333">
        <v>14817</v>
      </c>
      <c r="CU75" s="322">
        <v>14749</v>
      </c>
      <c r="CV75" s="323">
        <v>14643</v>
      </c>
      <c r="CW75" s="333">
        <v>14742</v>
      </c>
      <c r="CX75" s="333">
        <v>14895</v>
      </c>
      <c r="CY75" s="333">
        <v>15018</v>
      </c>
      <c r="CZ75" s="333">
        <v>15047</v>
      </c>
      <c r="DA75" s="333">
        <v>15002</v>
      </c>
      <c r="DB75" s="333">
        <v>14939</v>
      </c>
      <c r="DC75" s="333">
        <v>15036</v>
      </c>
      <c r="DD75" s="333">
        <v>15012</v>
      </c>
      <c r="DE75" s="333">
        <v>15047</v>
      </c>
      <c r="DF75" s="333">
        <v>15009</v>
      </c>
      <c r="DG75" s="322">
        <v>15139</v>
      </c>
      <c r="DH75" s="323">
        <v>15091</v>
      </c>
      <c r="DI75" s="333">
        <v>15126</v>
      </c>
      <c r="DJ75" s="333">
        <v>14768</v>
      </c>
      <c r="DK75" s="333">
        <v>14984</v>
      </c>
      <c r="DL75" s="333">
        <v>15067</v>
      </c>
      <c r="DM75" s="333">
        <v>15040</v>
      </c>
      <c r="DN75" s="333">
        <v>14021</v>
      </c>
      <c r="DO75" s="333">
        <v>14117</v>
      </c>
      <c r="DP75" s="333">
        <v>14123</v>
      </c>
      <c r="DQ75" s="322">
        <v>14118</v>
      </c>
      <c r="DR75" s="322">
        <v>14244</v>
      </c>
      <c r="DS75" s="326">
        <v>14292</v>
      </c>
      <c r="DT75" s="322">
        <v>14103</v>
      </c>
      <c r="DU75" s="322">
        <v>14150</v>
      </c>
      <c r="DV75" s="322">
        <v>14235</v>
      </c>
      <c r="DW75" s="322">
        <v>14273</v>
      </c>
      <c r="DX75" s="322">
        <v>14307</v>
      </c>
      <c r="DY75" s="322">
        <v>14343</v>
      </c>
      <c r="DZ75" s="322">
        <v>14301</v>
      </c>
      <c r="EA75" s="322">
        <v>14269</v>
      </c>
      <c r="EB75" s="322">
        <v>14307</v>
      </c>
      <c r="EC75" s="333"/>
      <c r="ED75" s="333"/>
      <c r="EE75" s="333"/>
      <c r="EF75" s="98">
        <v>6</v>
      </c>
      <c r="EG75" s="82">
        <v>4.1937513105472848E-2</v>
      </c>
      <c r="EH75" s="98">
        <v>15</v>
      </c>
      <c r="EI75" s="82">
        <v>9.9081841601162568E-2</v>
      </c>
    </row>
    <row r="76" spans="1:139" ht="15" outlineLevel="2">
      <c r="A76" s="320">
        <v>686</v>
      </c>
      <c r="B76" s="320" t="s">
        <v>295</v>
      </c>
      <c r="C76" s="320" t="s">
        <v>380</v>
      </c>
      <c r="D76" s="323">
        <v>14339</v>
      </c>
      <c r="E76" s="333">
        <v>14363</v>
      </c>
      <c r="F76" s="333">
        <v>14456</v>
      </c>
      <c r="G76" s="333">
        <v>14662</v>
      </c>
      <c r="H76" s="333">
        <v>14991</v>
      </c>
      <c r="I76" s="333">
        <v>15240</v>
      </c>
      <c r="J76" s="333">
        <v>15204</v>
      </c>
      <c r="K76" s="333">
        <v>15240</v>
      </c>
      <c r="L76" s="333">
        <v>15050</v>
      </c>
      <c r="M76" s="333">
        <v>15188</v>
      </c>
      <c r="N76" s="333">
        <v>15248</v>
      </c>
      <c r="O76" s="326">
        <v>15187</v>
      </c>
      <c r="P76" s="323">
        <v>15045</v>
      </c>
      <c r="Q76" s="333">
        <v>14790</v>
      </c>
      <c r="R76" s="333">
        <v>15105</v>
      </c>
      <c r="S76" s="333">
        <v>15201</v>
      </c>
      <c r="T76" s="333">
        <v>14991</v>
      </c>
      <c r="U76" s="333">
        <v>15571</v>
      </c>
      <c r="V76" s="333">
        <v>15462</v>
      </c>
      <c r="W76" s="333">
        <v>15944</v>
      </c>
      <c r="X76" s="333">
        <v>15970</v>
      </c>
      <c r="Y76" s="333">
        <v>16184</v>
      </c>
      <c r="Z76" s="333">
        <v>16206</v>
      </c>
      <c r="AA76" s="326">
        <v>15920</v>
      </c>
      <c r="AB76" s="323">
        <v>15658</v>
      </c>
      <c r="AC76" s="333">
        <v>15371</v>
      </c>
      <c r="AD76" s="333">
        <v>15267</v>
      </c>
      <c r="AE76" s="333">
        <v>15503</v>
      </c>
      <c r="AF76" s="333">
        <v>15624</v>
      </c>
      <c r="AG76" s="333">
        <v>15795</v>
      </c>
      <c r="AH76" s="333">
        <v>16280</v>
      </c>
      <c r="AI76" s="333">
        <v>16440</v>
      </c>
      <c r="AJ76" s="333">
        <v>16604</v>
      </c>
      <c r="AK76" s="333">
        <v>16743</v>
      </c>
      <c r="AL76" s="333">
        <v>16528</v>
      </c>
      <c r="AM76" s="326">
        <v>16592</v>
      </c>
      <c r="AN76" s="323">
        <v>16299</v>
      </c>
      <c r="AO76" s="333">
        <v>16184</v>
      </c>
      <c r="AP76" s="333">
        <v>16489</v>
      </c>
      <c r="AQ76" s="333">
        <v>16658</v>
      </c>
      <c r="AR76" s="333">
        <v>16740</v>
      </c>
      <c r="AS76" s="333">
        <v>17027</v>
      </c>
      <c r="AT76" s="333">
        <v>17155</v>
      </c>
      <c r="AU76" s="333">
        <v>17243</v>
      </c>
      <c r="AV76" s="333">
        <v>17248</v>
      </c>
      <c r="AW76" s="333">
        <v>17497</v>
      </c>
      <c r="AX76" s="333">
        <v>17389</v>
      </c>
      <c r="AY76" s="326">
        <v>17224</v>
      </c>
      <c r="AZ76" s="323">
        <v>16970</v>
      </c>
      <c r="BA76" s="333">
        <v>16800</v>
      </c>
      <c r="BB76" s="333">
        <v>17257</v>
      </c>
      <c r="BC76" s="333">
        <v>17259</v>
      </c>
      <c r="BD76" s="333">
        <v>17247</v>
      </c>
      <c r="BE76" s="333">
        <v>17485</v>
      </c>
      <c r="BF76" s="333">
        <v>17550</v>
      </c>
      <c r="BG76" s="333">
        <v>17534</v>
      </c>
      <c r="BH76" s="333">
        <v>17748</v>
      </c>
      <c r="BI76" s="333">
        <v>17765</v>
      </c>
      <c r="BJ76" s="333">
        <v>17806</v>
      </c>
      <c r="BK76" s="322">
        <v>17915</v>
      </c>
      <c r="BL76" s="323">
        <v>17646</v>
      </c>
      <c r="BM76" s="333">
        <v>17750</v>
      </c>
      <c r="BN76" s="333">
        <v>18023</v>
      </c>
      <c r="BO76" s="333">
        <v>18214</v>
      </c>
      <c r="BP76" s="333">
        <v>18277</v>
      </c>
      <c r="BQ76" s="333">
        <v>18391</v>
      </c>
      <c r="BR76" s="333">
        <v>18332</v>
      </c>
      <c r="BS76" s="333">
        <v>18363</v>
      </c>
      <c r="BT76" s="333">
        <v>18525</v>
      </c>
      <c r="BU76" s="333">
        <v>18670</v>
      </c>
      <c r="BV76" s="333">
        <v>18815</v>
      </c>
      <c r="BW76" s="322">
        <v>18682</v>
      </c>
      <c r="BX76" s="323">
        <v>18435</v>
      </c>
      <c r="BY76" s="333">
        <v>18632</v>
      </c>
      <c r="BZ76" s="333">
        <v>18969</v>
      </c>
      <c r="CA76" s="333">
        <v>19167</v>
      </c>
      <c r="CB76" s="333">
        <v>19325</v>
      </c>
      <c r="CC76" s="333">
        <v>19419</v>
      </c>
      <c r="CD76" s="333">
        <v>19645</v>
      </c>
      <c r="CE76" s="333">
        <v>19861</v>
      </c>
      <c r="CF76" s="333">
        <v>19914</v>
      </c>
      <c r="CG76" s="333">
        <v>20030</v>
      </c>
      <c r="CH76" s="333">
        <v>20098</v>
      </c>
      <c r="CI76" s="322">
        <v>20046</v>
      </c>
      <c r="CJ76" s="323">
        <v>19792</v>
      </c>
      <c r="CK76" s="333">
        <v>19791</v>
      </c>
      <c r="CL76" s="333">
        <v>19774</v>
      </c>
      <c r="CM76" s="333">
        <v>19647</v>
      </c>
      <c r="CN76" s="333">
        <v>19516</v>
      </c>
      <c r="CO76" s="333">
        <v>19623</v>
      </c>
      <c r="CP76" s="333">
        <v>19713</v>
      </c>
      <c r="CQ76" s="333">
        <v>20139</v>
      </c>
      <c r="CR76" s="333">
        <v>20300</v>
      </c>
      <c r="CS76" s="333">
        <v>20569</v>
      </c>
      <c r="CT76" s="333">
        <v>20927</v>
      </c>
      <c r="CU76" s="322">
        <v>21120</v>
      </c>
      <c r="CV76" s="323">
        <v>20963</v>
      </c>
      <c r="CW76" s="333">
        <v>21384</v>
      </c>
      <c r="CX76" s="333">
        <v>21650</v>
      </c>
      <c r="CY76" s="333">
        <v>21975</v>
      </c>
      <c r="CZ76" s="333">
        <v>22202</v>
      </c>
      <c r="DA76" s="333">
        <v>22353</v>
      </c>
      <c r="DB76" s="333">
        <v>22397</v>
      </c>
      <c r="DC76" s="333">
        <v>22589</v>
      </c>
      <c r="DD76" s="333">
        <v>22149</v>
      </c>
      <c r="DE76" s="333">
        <v>22261</v>
      </c>
      <c r="DF76" s="333">
        <v>22329</v>
      </c>
      <c r="DG76" s="322">
        <v>22254</v>
      </c>
      <c r="DH76" s="323">
        <v>22266</v>
      </c>
      <c r="DI76" s="333">
        <v>22191</v>
      </c>
      <c r="DJ76" s="333">
        <v>21751</v>
      </c>
      <c r="DK76" s="333">
        <v>21886</v>
      </c>
      <c r="DL76" s="333">
        <v>21822</v>
      </c>
      <c r="DM76" s="333">
        <v>21968</v>
      </c>
      <c r="DN76" s="333">
        <v>20816</v>
      </c>
      <c r="DO76" s="333">
        <v>20810</v>
      </c>
      <c r="DP76" s="333">
        <v>20856</v>
      </c>
      <c r="DQ76" s="322">
        <v>20861</v>
      </c>
      <c r="DR76" s="322">
        <v>20940</v>
      </c>
      <c r="DS76" s="326">
        <v>20894</v>
      </c>
      <c r="DT76" s="322">
        <v>20619</v>
      </c>
      <c r="DU76" s="322">
        <v>20731</v>
      </c>
      <c r="DV76" s="322">
        <v>21001</v>
      </c>
      <c r="DW76" s="322">
        <v>21065</v>
      </c>
      <c r="DX76" s="322">
        <v>21035</v>
      </c>
      <c r="DY76" s="322">
        <v>20924</v>
      </c>
      <c r="DZ76" s="322">
        <v>20864</v>
      </c>
      <c r="EA76" s="322">
        <v>20905</v>
      </c>
      <c r="EB76" s="322">
        <v>20924</v>
      </c>
      <c r="EC76" s="333"/>
      <c r="ED76" s="333"/>
      <c r="EE76" s="333"/>
      <c r="EF76" s="98">
        <v>60</v>
      </c>
      <c r="EG76" s="82">
        <v>0.28675205505639456</v>
      </c>
      <c r="EH76" s="98">
        <v>30</v>
      </c>
      <c r="EI76" s="82">
        <v>0.13480722566729578</v>
      </c>
    </row>
    <row r="77" spans="1:139" ht="15" outlineLevel="2">
      <c r="A77" s="320">
        <v>819</v>
      </c>
      <c r="B77" s="320" t="s">
        <v>295</v>
      </c>
      <c r="C77" s="320" t="s">
        <v>381</v>
      </c>
      <c r="D77" s="323">
        <v>773</v>
      </c>
      <c r="E77" s="333">
        <v>778</v>
      </c>
      <c r="F77" s="333">
        <v>813</v>
      </c>
      <c r="G77" s="333">
        <v>848</v>
      </c>
      <c r="H77" s="333">
        <v>969</v>
      </c>
      <c r="I77" s="333">
        <v>1097</v>
      </c>
      <c r="J77" s="333">
        <v>1136</v>
      </c>
      <c r="K77" s="333">
        <v>1197</v>
      </c>
      <c r="L77" s="333">
        <v>1255</v>
      </c>
      <c r="M77" s="333">
        <v>1414</v>
      </c>
      <c r="N77" s="333">
        <v>1508</v>
      </c>
      <c r="O77" s="326">
        <v>1565</v>
      </c>
      <c r="P77" s="323">
        <v>1563</v>
      </c>
      <c r="Q77" s="333">
        <v>1571</v>
      </c>
      <c r="R77" s="333">
        <v>1546</v>
      </c>
      <c r="S77" s="333">
        <v>1541</v>
      </c>
      <c r="T77" s="333">
        <v>969</v>
      </c>
      <c r="U77" s="333">
        <v>1366</v>
      </c>
      <c r="V77" s="333">
        <v>1369</v>
      </c>
      <c r="W77" s="333">
        <v>1375</v>
      </c>
      <c r="X77" s="333">
        <v>1400</v>
      </c>
      <c r="Y77" s="333">
        <v>1425</v>
      </c>
      <c r="Z77" s="333">
        <v>1387</v>
      </c>
      <c r="AA77" s="326">
        <v>1317</v>
      </c>
      <c r="AB77" s="323">
        <v>1264</v>
      </c>
      <c r="AC77" s="333">
        <v>1164</v>
      </c>
      <c r="AD77" s="333">
        <v>1126</v>
      </c>
      <c r="AE77" s="333">
        <v>1094</v>
      </c>
      <c r="AF77" s="333">
        <v>1073</v>
      </c>
      <c r="AG77" s="333">
        <v>1079</v>
      </c>
      <c r="AH77" s="333">
        <v>1151</v>
      </c>
      <c r="AI77" s="333">
        <v>1154</v>
      </c>
      <c r="AJ77" s="333">
        <v>1177</v>
      </c>
      <c r="AK77" s="333">
        <v>1179</v>
      </c>
      <c r="AL77" s="333">
        <v>1126</v>
      </c>
      <c r="AM77" s="326">
        <v>1105</v>
      </c>
      <c r="AN77" s="323">
        <v>1045</v>
      </c>
      <c r="AO77" s="333">
        <v>1016</v>
      </c>
      <c r="AP77" s="333">
        <v>996</v>
      </c>
      <c r="AQ77" s="333">
        <v>1015</v>
      </c>
      <c r="AR77" s="333">
        <v>1053</v>
      </c>
      <c r="AS77" s="333">
        <v>1091</v>
      </c>
      <c r="AT77" s="333">
        <v>1135</v>
      </c>
      <c r="AU77" s="333">
        <v>1112</v>
      </c>
      <c r="AV77" s="333">
        <v>1116</v>
      </c>
      <c r="AW77" s="333">
        <v>1108</v>
      </c>
      <c r="AX77" s="333">
        <v>1101</v>
      </c>
      <c r="AY77" s="326">
        <v>1077</v>
      </c>
      <c r="AZ77" s="323">
        <v>1008</v>
      </c>
      <c r="BA77" s="333">
        <v>991</v>
      </c>
      <c r="BB77" s="333">
        <v>980</v>
      </c>
      <c r="BC77" s="333">
        <v>910</v>
      </c>
      <c r="BD77" s="333">
        <v>960</v>
      </c>
      <c r="BE77" s="333">
        <v>957</v>
      </c>
      <c r="BF77" s="333">
        <v>959</v>
      </c>
      <c r="BG77" s="333">
        <v>974</v>
      </c>
      <c r="BH77" s="333">
        <v>988</v>
      </c>
      <c r="BI77" s="333">
        <v>976</v>
      </c>
      <c r="BJ77" s="333">
        <v>958</v>
      </c>
      <c r="BK77" s="322">
        <v>1011</v>
      </c>
      <c r="BL77" s="323">
        <v>1031</v>
      </c>
      <c r="BM77" s="333">
        <v>1037</v>
      </c>
      <c r="BN77" s="333">
        <v>1011</v>
      </c>
      <c r="BO77" s="333">
        <v>1006</v>
      </c>
      <c r="BP77" s="333">
        <v>994</v>
      </c>
      <c r="BQ77" s="333">
        <v>982</v>
      </c>
      <c r="BR77" s="333">
        <v>948</v>
      </c>
      <c r="BS77" s="333">
        <v>931</v>
      </c>
      <c r="BT77" s="333">
        <v>943</v>
      </c>
      <c r="BU77" s="333">
        <v>951</v>
      </c>
      <c r="BV77" s="333">
        <v>935</v>
      </c>
      <c r="BW77" s="322">
        <v>906</v>
      </c>
      <c r="BX77" s="323">
        <v>835</v>
      </c>
      <c r="BY77" s="333">
        <v>834</v>
      </c>
      <c r="BZ77" s="333">
        <v>878</v>
      </c>
      <c r="CA77" s="333">
        <v>878</v>
      </c>
      <c r="CB77" s="333">
        <v>866</v>
      </c>
      <c r="CC77" s="333">
        <v>874</v>
      </c>
      <c r="CD77" s="333">
        <v>880</v>
      </c>
      <c r="CE77" s="333">
        <v>891</v>
      </c>
      <c r="CF77" s="333">
        <v>918</v>
      </c>
      <c r="CG77" s="333">
        <v>935</v>
      </c>
      <c r="CH77" s="333">
        <v>928</v>
      </c>
      <c r="CI77" s="322">
        <v>935</v>
      </c>
      <c r="CJ77" s="323">
        <v>895</v>
      </c>
      <c r="CK77" s="333">
        <v>830</v>
      </c>
      <c r="CL77" s="333">
        <v>861</v>
      </c>
      <c r="CM77" s="333">
        <v>825</v>
      </c>
      <c r="CN77" s="333">
        <v>806</v>
      </c>
      <c r="CO77" s="333">
        <v>819</v>
      </c>
      <c r="CP77" s="333">
        <v>822</v>
      </c>
      <c r="CQ77" s="333">
        <v>837</v>
      </c>
      <c r="CR77" s="333">
        <v>855</v>
      </c>
      <c r="CS77" s="333">
        <v>874</v>
      </c>
      <c r="CT77" s="333">
        <v>900</v>
      </c>
      <c r="CU77" s="322">
        <v>914</v>
      </c>
      <c r="CV77" s="323">
        <v>889</v>
      </c>
      <c r="CW77" s="333">
        <v>907</v>
      </c>
      <c r="CX77" s="333">
        <v>966</v>
      </c>
      <c r="CY77" s="333">
        <v>966</v>
      </c>
      <c r="CZ77" s="333">
        <v>974</v>
      </c>
      <c r="DA77" s="333">
        <v>942</v>
      </c>
      <c r="DB77" s="333">
        <v>943</v>
      </c>
      <c r="DC77" s="333">
        <v>954</v>
      </c>
      <c r="DD77" s="333">
        <v>947</v>
      </c>
      <c r="DE77" s="333">
        <v>949</v>
      </c>
      <c r="DF77" s="333">
        <v>942</v>
      </c>
      <c r="DG77" s="322">
        <v>917</v>
      </c>
      <c r="DH77" s="323">
        <v>891</v>
      </c>
      <c r="DI77" s="333">
        <v>918</v>
      </c>
      <c r="DJ77" s="333">
        <v>950</v>
      </c>
      <c r="DK77" s="333">
        <v>994</v>
      </c>
      <c r="DL77" s="333">
        <v>1007</v>
      </c>
      <c r="DM77" s="333">
        <v>971</v>
      </c>
      <c r="DN77" s="333">
        <v>887</v>
      </c>
      <c r="DO77" s="333">
        <v>894</v>
      </c>
      <c r="DP77" s="333">
        <v>894</v>
      </c>
      <c r="DQ77" s="322">
        <v>871</v>
      </c>
      <c r="DR77" s="322">
        <v>855</v>
      </c>
      <c r="DS77" s="326">
        <v>840</v>
      </c>
      <c r="DT77" s="322">
        <v>805</v>
      </c>
      <c r="DU77" s="322">
        <v>778</v>
      </c>
      <c r="DV77" s="322">
        <v>764</v>
      </c>
      <c r="DW77" s="322">
        <v>791</v>
      </c>
      <c r="DX77" s="322">
        <v>787</v>
      </c>
      <c r="DY77" s="322">
        <v>801</v>
      </c>
      <c r="DZ77" s="322">
        <v>819</v>
      </c>
      <c r="EA77" s="322">
        <v>814</v>
      </c>
      <c r="EB77" s="322">
        <v>800</v>
      </c>
      <c r="EC77" s="333"/>
      <c r="ED77" s="333"/>
      <c r="EE77" s="333"/>
      <c r="EF77" s="98">
        <v>-19</v>
      </c>
      <c r="EG77" s="82">
        <v>-2.375</v>
      </c>
      <c r="EH77" s="98">
        <v>-40</v>
      </c>
      <c r="EI77" s="82">
        <v>-4.3620501635768809</v>
      </c>
    </row>
    <row r="78" spans="1:139" ht="15" outlineLevel="2">
      <c r="A78" s="320">
        <v>854</v>
      </c>
      <c r="B78" s="320" t="s">
        <v>295</v>
      </c>
      <c r="C78" s="320" t="s">
        <v>382</v>
      </c>
      <c r="D78" s="323">
        <v>916</v>
      </c>
      <c r="E78" s="333">
        <v>950</v>
      </c>
      <c r="F78" s="333">
        <v>964</v>
      </c>
      <c r="G78" s="333">
        <v>987</v>
      </c>
      <c r="H78" s="333">
        <v>1034</v>
      </c>
      <c r="I78" s="333">
        <v>1103</v>
      </c>
      <c r="J78" s="333">
        <v>1067</v>
      </c>
      <c r="K78" s="333">
        <v>1073</v>
      </c>
      <c r="L78" s="333">
        <v>1064</v>
      </c>
      <c r="M78" s="333">
        <v>1072</v>
      </c>
      <c r="N78" s="333">
        <v>1065</v>
      </c>
      <c r="O78" s="326">
        <v>978</v>
      </c>
      <c r="P78" s="323">
        <v>957</v>
      </c>
      <c r="Q78" s="333">
        <v>996</v>
      </c>
      <c r="R78" s="333">
        <v>1042</v>
      </c>
      <c r="S78" s="333">
        <v>1095</v>
      </c>
      <c r="T78" s="333">
        <v>1034</v>
      </c>
      <c r="U78" s="333">
        <v>1205</v>
      </c>
      <c r="V78" s="333">
        <v>1240</v>
      </c>
      <c r="W78" s="333">
        <v>1314</v>
      </c>
      <c r="X78" s="333">
        <v>1401</v>
      </c>
      <c r="Y78" s="333">
        <v>1440</v>
      </c>
      <c r="Z78" s="333">
        <v>1393</v>
      </c>
      <c r="AA78" s="326">
        <v>1319</v>
      </c>
      <c r="AB78" s="323">
        <v>1255</v>
      </c>
      <c r="AC78" s="333">
        <v>1142</v>
      </c>
      <c r="AD78" s="333">
        <v>1202</v>
      </c>
      <c r="AE78" s="333">
        <v>1188</v>
      </c>
      <c r="AF78" s="333">
        <v>1186</v>
      </c>
      <c r="AG78" s="333">
        <v>1174</v>
      </c>
      <c r="AH78" s="333">
        <v>1191</v>
      </c>
      <c r="AI78" s="333">
        <v>1192</v>
      </c>
      <c r="AJ78" s="333">
        <v>1201</v>
      </c>
      <c r="AK78" s="333">
        <v>1198</v>
      </c>
      <c r="AL78" s="333">
        <v>1123</v>
      </c>
      <c r="AM78" s="326">
        <v>1223</v>
      </c>
      <c r="AN78" s="323">
        <v>1316</v>
      </c>
      <c r="AO78" s="333">
        <v>1240</v>
      </c>
      <c r="AP78" s="333">
        <v>1162</v>
      </c>
      <c r="AQ78" s="333">
        <v>1218</v>
      </c>
      <c r="AR78" s="333">
        <v>1265</v>
      </c>
      <c r="AS78" s="333">
        <v>1542</v>
      </c>
      <c r="AT78" s="333">
        <v>1490</v>
      </c>
      <c r="AU78" s="333">
        <v>1484</v>
      </c>
      <c r="AV78" s="333">
        <v>1459</v>
      </c>
      <c r="AW78" s="333">
        <v>1481</v>
      </c>
      <c r="AX78" s="333">
        <v>1470</v>
      </c>
      <c r="AY78" s="326">
        <v>1513</v>
      </c>
      <c r="AZ78" s="323">
        <v>1487</v>
      </c>
      <c r="BA78" s="333">
        <v>1483</v>
      </c>
      <c r="BB78" s="333">
        <v>1447</v>
      </c>
      <c r="BC78" s="333">
        <v>1347</v>
      </c>
      <c r="BD78" s="333">
        <v>1384</v>
      </c>
      <c r="BE78" s="333">
        <v>1419</v>
      </c>
      <c r="BF78" s="333">
        <v>1431</v>
      </c>
      <c r="BG78" s="333">
        <v>1391</v>
      </c>
      <c r="BH78" s="333">
        <v>1355</v>
      </c>
      <c r="BI78" s="333">
        <v>1351</v>
      </c>
      <c r="BJ78" s="333">
        <v>1345</v>
      </c>
      <c r="BK78" s="322">
        <v>1351</v>
      </c>
      <c r="BL78" s="323">
        <v>1351</v>
      </c>
      <c r="BM78" s="333">
        <v>1264</v>
      </c>
      <c r="BN78" s="333">
        <v>1284</v>
      </c>
      <c r="BO78" s="333">
        <v>1255</v>
      </c>
      <c r="BP78" s="333">
        <v>1281</v>
      </c>
      <c r="BQ78" s="333">
        <v>1307</v>
      </c>
      <c r="BR78" s="333">
        <v>1289</v>
      </c>
      <c r="BS78" s="333">
        <v>1259</v>
      </c>
      <c r="BT78" s="333">
        <v>1271</v>
      </c>
      <c r="BU78" s="333">
        <v>1307</v>
      </c>
      <c r="BV78" s="333">
        <v>1288</v>
      </c>
      <c r="BW78" s="322">
        <v>1285</v>
      </c>
      <c r="BX78" s="323">
        <v>1262</v>
      </c>
      <c r="BY78" s="333">
        <v>1169</v>
      </c>
      <c r="BZ78" s="333">
        <v>1148</v>
      </c>
      <c r="CA78" s="333">
        <v>1213</v>
      </c>
      <c r="CB78" s="333">
        <v>1235</v>
      </c>
      <c r="CC78" s="333">
        <v>1229</v>
      </c>
      <c r="CD78" s="333">
        <v>1252</v>
      </c>
      <c r="CE78" s="333">
        <v>1185</v>
      </c>
      <c r="CF78" s="333">
        <v>1139</v>
      </c>
      <c r="CG78" s="333">
        <v>1147</v>
      </c>
      <c r="CH78" s="333">
        <v>1155</v>
      </c>
      <c r="CI78" s="322">
        <v>1157</v>
      </c>
      <c r="CJ78" s="323">
        <v>1125</v>
      </c>
      <c r="CK78" s="333">
        <v>1070</v>
      </c>
      <c r="CL78" s="333">
        <v>1077</v>
      </c>
      <c r="CM78" s="333">
        <v>1125</v>
      </c>
      <c r="CN78" s="333">
        <v>1083</v>
      </c>
      <c r="CO78" s="333">
        <v>1108</v>
      </c>
      <c r="CP78" s="333">
        <v>1104</v>
      </c>
      <c r="CQ78" s="333">
        <v>1109</v>
      </c>
      <c r="CR78" s="333">
        <v>1122</v>
      </c>
      <c r="CS78" s="333">
        <v>1147</v>
      </c>
      <c r="CT78" s="333">
        <v>1213</v>
      </c>
      <c r="CU78" s="322">
        <v>1262</v>
      </c>
      <c r="CV78" s="323">
        <v>1236</v>
      </c>
      <c r="CW78" s="333">
        <v>1235</v>
      </c>
      <c r="CX78" s="333">
        <v>1219</v>
      </c>
      <c r="CY78" s="333">
        <v>1228</v>
      </c>
      <c r="CZ78" s="333">
        <v>1258</v>
      </c>
      <c r="DA78" s="333">
        <v>1280</v>
      </c>
      <c r="DB78" s="333">
        <v>1300</v>
      </c>
      <c r="DC78" s="333">
        <v>1288</v>
      </c>
      <c r="DD78" s="333">
        <v>1183</v>
      </c>
      <c r="DE78" s="333">
        <v>1195</v>
      </c>
      <c r="DF78" s="333">
        <v>1223</v>
      </c>
      <c r="DG78" s="322">
        <v>1233</v>
      </c>
      <c r="DH78" s="323">
        <v>1164</v>
      </c>
      <c r="DI78" s="333">
        <v>1167</v>
      </c>
      <c r="DJ78" s="333">
        <v>1281</v>
      </c>
      <c r="DK78" s="333">
        <v>1283</v>
      </c>
      <c r="DL78" s="333">
        <v>1297</v>
      </c>
      <c r="DM78" s="333">
        <v>1299</v>
      </c>
      <c r="DN78" s="333">
        <v>1170</v>
      </c>
      <c r="DO78" s="333">
        <v>1176</v>
      </c>
      <c r="DP78" s="333">
        <v>1215</v>
      </c>
      <c r="DQ78" s="322">
        <v>1173</v>
      </c>
      <c r="DR78" s="322">
        <v>1165</v>
      </c>
      <c r="DS78" s="326">
        <v>1163</v>
      </c>
      <c r="DT78" s="322">
        <v>1109</v>
      </c>
      <c r="DU78" s="322">
        <v>1015</v>
      </c>
      <c r="DV78" s="322">
        <v>1094</v>
      </c>
      <c r="DW78" s="322">
        <v>1097</v>
      </c>
      <c r="DX78" s="322">
        <v>1061</v>
      </c>
      <c r="DY78" s="322">
        <v>1105</v>
      </c>
      <c r="DZ78" s="322">
        <v>1087</v>
      </c>
      <c r="EA78" s="322">
        <v>1085</v>
      </c>
      <c r="EB78" s="322">
        <v>1064</v>
      </c>
      <c r="EC78" s="333"/>
      <c r="ED78" s="333"/>
      <c r="EE78" s="333"/>
      <c r="EF78" s="98">
        <v>-23</v>
      </c>
      <c r="EG78" s="82">
        <v>-2.1616541353383458</v>
      </c>
      <c r="EH78" s="98">
        <v>-99</v>
      </c>
      <c r="EI78" s="82">
        <v>-8.0291970802919703</v>
      </c>
    </row>
    <row r="79" spans="1:139" ht="15" outlineLevel="2">
      <c r="A79" s="320">
        <v>887</v>
      </c>
      <c r="B79" s="320" t="s">
        <v>295</v>
      </c>
      <c r="C79" s="320" t="s">
        <v>383</v>
      </c>
      <c r="D79" s="323">
        <v>12247</v>
      </c>
      <c r="E79" s="333">
        <v>12416</v>
      </c>
      <c r="F79" s="333">
        <v>12475</v>
      </c>
      <c r="G79" s="333">
        <v>12529</v>
      </c>
      <c r="H79" s="333">
        <v>12682</v>
      </c>
      <c r="I79" s="333">
        <v>12898</v>
      </c>
      <c r="J79" s="333">
        <v>12847</v>
      </c>
      <c r="K79" s="333">
        <v>13017</v>
      </c>
      <c r="L79" s="333">
        <v>13013</v>
      </c>
      <c r="M79" s="333">
        <v>13118</v>
      </c>
      <c r="N79" s="333">
        <v>13163</v>
      </c>
      <c r="O79" s="326">
        <v>13207</v>
      </c>
      <c r="P79" s="323">
        <v>12796</v>
      </c>
      <c r="Q79" s="333">
        <v>12414</v>
      </c>
      <c r="R79" s="333">
        <v>12869</v>
      </c>
      <c r="S79" s="333">
        <v>12804</v>
      </c>
      <c r="T79" s="333">
        <v>12682</v>
      </c>
      <c r="U79" s="333">
        <v>13252</v>
      </c>
      <c r="V79" s="333">
        <v>13152</v>
      </c>
      <c r="W79" s="333">
        <v>13624</v>
      </c>
      <c r="X79" s="333">
        <v>13819</v>
      </c>
      <c r="Y79" s="333">
        <v>14105</v>
      </c>
      <c r="Z79" s="333">
        <v>13985</v>
      </c>
      <c r="AA79" s="326">
        <v>13709</v>
      </c>
      <c r="AB79" s="323">
        <v>13109</v>
      </c>
      <c r="AC79" s="333">
        <v>12839</v>
      </c>
      <c r="AD79" s="333">
        <v>13008</v>
      </c>
      <c r="AE79" s="333">
        <v>13099</v>
      </c>
      <c r="AF79" s="333">
        <v>13173</v>
      </c>
      <c r="AG79" s="333">
        <v>13335</v>
      </c>
      <c r="AH79" s="333">
        <v>13790</v>
      </c>
      <c r="AI79" s="333">
        <v>13950</v>
      </c>
      <c r="AJ79" s="333">
        <v>14253</v>
      </c>
      <c r="AK79" s="333">
        <v>14292</v>
      </c>
      <c r="AL79" s="333">
        <v>14018</v>
      </c>
      <c r="AM79" s="326">
        <v>14026</v>
      </c>
      <c r="AN79" s="323">
        <v>13859</v>
      </c>
      <c r="AO79" s="333">
        <v>13601</v>
      </c>
      <c r="AP79" s="333">
        <v>13862</v>
      </c>
      <c r="AQ79" s="333">
        <v>14240</v>
      </c>
      <c r="AR79" s="333">
        <v>14341</v>
      </c>
      <c r="AS79" s="333">
        <v>14819</v>
      </c>
      <c r="AT79" s="333">
        <v>14875</v>
      </c>
      <c r="AU79" s="333">
        <v>14923</v>
      </c>
      <c r="AV79" s="333">
        <v>15058</v>
      </c>
      <c r="AW79" s="333">
        <v>15340</v>
      </c>
      <c r="AX79" s="333">
        <v>15380</v>
      </c>
      <c r="AY79" s="326">
        <v>15435</v>
      </c>
      <c r="AZ79" s="323">
        <v>15284</v>
      </c>
      <c r="BA79" s="333">
        <v>15237</v>
      </c>
      <c r="BB79" s="333">
        <v>15442</v>
      </c>
      <c r="BC79" s="333">
        <v>15317</v>
      </c>
      <c r="BD79" s="333">
        <v>15383</v>
      </c>
      <c r="BE79" s="333">
        <v>15542</v>
      </c>
      <c r="BF79" s="333">
        <v>15562</v>
      </c>
      <c r="BG79" s="333">
        <v>15578</v>
      </c>
      <c r="BH79" s="333">
        <v>15570</v>
      </c>
      <c r="BI79" s="333">
        <v>15461</v>
      </c>
      <c r="BJ79" s="333">
        <v>15287</v>
      </c>
      <c r="BK79" s="322">
        <v>15341</v>
      </c>
      <c r="BL79" s="323">
        <v>15051</v>
      </c>
      <c r="BM79" s="333">
        <v>14903</v>
      </c>
      <c r="BN79" s="333">
        <v>15030</v>
      </c>
      <c r="BO79" s="333">
        <v>15117</v>
      </c>
      <c r="BP79" s="333">
        <v>15077</v>
      </c>
      <c r="BQ79" s="333">
        <v>15263</v>
      </c>
      <c r="BR79" s="333">
        <v>15120</v>
      </c>
      <c r="BS79" s="333">
        <v>15059</v>
      </c>
      <c r="BT79" s="333">
        <v>15119</v>
      </c>
      <c r="BU79" s="333">
        <v>15065</v>
      </c>
      <c r="BV79" s="333">
        <v>15023</v>
      </c>
      <c r="BW79" s="322">
        <v>14908</v>
      </c>
      <c r="BX79" s="323">
        <v>14684</v>
      </c>
      <c r="BY79" s="333">
        <v>14753</v>
      </c>
      <c r="BZ79" s="333">
        <v>14902</v>
      </c>
      <c r="CA79" s="333">
        <v>15095</v>
      </c>
      <c r="CB79" s="333">
        <v>15162</v>
      </c>
      <c r="CC79" s="333">
        <v>15202</v>
      </c>
      <c r="CD79" s="333">
        <v>15294</v>
      </c>
      <c r="CE79" s="333">
        <v>15451</v>
      </c>
      <c r="CF79" s="333">
        <v>15419</v>
      </c>
      <c r="CG79" s="333">
        <v>15473</v>
      </c>
      <c r="CH79" s="333">
        <v>15450</v>
      </c>
      <c r="CI79" s="322">
        <v>15439</v>
      </c>
      <c r="CJ79" s="323">
        <v>15223</v>
      </c>
      <c r="CK79" s="333">
        <v>15042</v>
      </c>
      <c r="CL79" s="333">
        <v>15067</v>
      </c>
      <c r="CM79" s="333">
        <v>14959</v>
      </c>
      <c r="CN79" s="333">
        <v>14856</v>
      </c>
      <c r="CO79" s="333">
        <v>14880</v>
      </c>
      <c r="CP79" s="333">
        <v>15026</v>
      </c>
      <c r="CQ79" s="333">
        <v>15353</v>
      </c>
      <c r="CR79" s="333">
        <v>15511</v>
      </c>
      <c r="CS79" s="333">
        <v>15741</v>
      </c>
      <c r="CT79" s="333">
        <v>15959</v>
      </c>
      <c r="CU79" s="322">
        <v>16049</v>
      </c>
      <c r="CV79" s="323">
        <v>16020</v>
      </c>
      <c r="CW79" s="333">
        <v>16140</v>
      </c>
      <c r="CX79" s="333">
        <v>16402</v>
      </c>
      <c r="CY79" s="333">
        <v>16658</v>
      </c>
      <c r="CZ79" s="333">
        <v>16758</v>
      </c>
      <c r="DA79" s="333">
        <v>16914</v>
      </c>
      <c r="DB79" s="333">
        <v>16984</v>
      </c>
      <c r="DC79" s="333">
        <v>17101</v>
      </c>
      <c r="DD79" s="333">
        <v>16745</v>
      </c>
      <c r="DE79" s="333">
        <v>16844</v>
      </c>
      <c r="DF79" s="333">
        <v>16890</v>
      </c>
      <c r="DG79" s="322">
        <v>16928</v>
      </c>
      <c r="DH79" s="323">
        <v>16874</v>
      </c>
      <c r="DI79" s="333">
        <v>16827</v>
      </c>
      <c r="DJ79" s="333">
        <v>16630</v>
      </c>
      <c r="DK79" s="333">
        <v>16773</v>
      </c>
      <c r="DL79" s="333">
        <v>16731</v>
      </c>
      <c r="DM79" s="333">
        <v>16867</v>
      </c>
      <c r="DN79" s="333">
        <v>16063</v>
      </c>
      <c r="DO79" s="333">
        <v>16102</v>
      </c>
      <c r="DP79" s="333">
        <v>16253</v>
      </c>
      <c r="DQ79" s="322">
        <v>16315</v>
      </c>
      <c r="DR79" s="322">
        <v>16335</v>
      </c>
      <c r="DS79" s="326">
        <v>16146</v>
      </c>
      <c r="DT79" s="322">
        <v>15814</v>
      </c>
      <c r="DU79" s="322">
        <v>15629</v>
      </c>
      <c r="DV79" s="322">
        <v>15916</v>
      </c>
      <c r="DW79" s="322">
        <v>15975</v>
      </c>
      <c r="DX79" s="322">
        <v>15935</v>
      </c>
      <c r="DY79" s="322">
        <v>15988</v>
      </c>
      <c r="DZ79" s="322">
        <v>15936</v>
      </c>
      <c r="EA79" s="322">
        <v>16018</v>
      </c>
      <c r="EB79" s="322">
        <v>15985</v>
      </c>
      <c r="EC79" s="333"/>
      <c r="ED79" s="333"/>
      <c r="EE79" s="333"/>
      <c r="EF79" s="98">
        <v>49</v>
      </c>
      <c r="EG79" s="82">
        <v>0.30653737879261805</v>
      </c>
      <c r="EH79" s="98">
        <v>-161</v>
      </c>
      <c r="EI79" s="82">
        <v>-0.95108695652173925</v>
      </c>
    </row>
    <row r="80" spans="1:139" ht="15" outlineLevel="1">
      <c r="A80" s="119" t="s">
        <v>296</v>
      </c>
      <c r="B80" s="24"/>
      <c r="C80" s="25"/>
      <c r="D80" s="42">
        <v>255743</v>
      </c>
      <c r="E80" s="43">
        <v>256001</v>
      </c>
      <c r="F80" s="43">
        <v>257430</v>
      </c>
      <c r="G80" s="43">
        <v>258403</v>
      </c>
      <c r="H80" s="43">
        <v>262196</v>
      </c>
      <c r="I80" s="43">
        <v>263410</v>
      </c>
      <c r="J80" s="43">
        <v>263726</v>
      </c>
      <c r="K80" s="43">
        <v>265497</v>
      </c>
      <c r="L80" s="43">
        <v>262282</v>
      </c>
      <c r="M80" s="43">
        <v>264452</v>
      </c>
      <c r="N80" s="43">
        <v>266963</v>
      </c>
      <c r="O80" s="227">
        <v>267536</v>
      </c>
      <c r="P80" s="42">
        <v>264413</v>
      </c>
      <c r="Q80" s="43">
        <v>242679</v>
      </c>
      <c r="R80" s="43">
        <v>267657</v>
      </c>
      <c r="S80" s="43">
        <v>270549</v>
      </c>
      <c r="T80" s="43">
        <v>262196</v>
      </c>
      <c r="U80" s="43">
        <v>277058</v>
      </c>
      <c r="V80" s="43">
        <v>276434</v>
      </c>
      <c r="W80" s="43">
        <v>282173</v>
      </c>
      <c r="X80" s="43">
        <v>282983</v>
      </c>
      <c r="Y80" s="43">
        <v>287464</v>
      </c>
      <c r="Z80" s="43">
        <v>288164</v>
      </c>
      <c r="AA80" s="227">
        <v>286034</v>
      </c>
      <c r="AB80" s="42">
        <v>282664</v>
      </c>
      <c r="AC80" s="43">
        <v>282982</v>
      </c>
      <c r="AD80" s="43">
        <v>283290</v>
      </c>
      <c r="AE80" s="43">
        <v>285656</v>
      </c>
      <c r="AF80" s="43">
        <v>286928</v>
      </c>
      <c r="AG80" s="43">
        <v>289257</v>
      </c>
      <c r="AH80" s="43">
        <v>295521</v>
      </c>
      <c r="AI80" s="43">
        <v>297898</v>
      </c>
      <c r="AJ80" s="43">
        <v>301303</v>
      </c>
      <c r="AK80" s="43">
        <v>303099</v>
      </c>
      <c r="AL80" s="43">
        <v>301045</v>
      </c>
      <c r="AM80" s="227">
        <v>302792</v>
      </c>
      <c r="AN80" s="42">
        <v>299834</v>
      </c>
      <c r="AO80" s="43">
        <v>298731</v>
      </c>
      <c r="AP80" s="43">
        <v>302254</v>
      </c>
      <c r="AQ80" s="43">
        <v>306744</v>
      </c>
      <c r="AR80" s="43">
        <v>309607</v>
      </c>
      <c r="AS80" s="43">
        <v>329778</v>
      </c>
      <c r="AT80" s="43">
        <v>341451</v>
      </c>
      <c r="AU80" s="43">
        <v>320534</v>
      </c>
      <c r="AV80" s="43">
        <v>323065</v>
      </c>
      <c r="AW80" s="43">
        <v>324367</v>
      </c>
      <c r="AX80" s="43">
        <v>324233</v>
      </c>
      <c r="AY80" s="227">
        <v>325080</v>
      </c>
      <c r="AZ80" s="42">
        <v>321254</v>
      </c>
      <c r="BA80" s="43">
        <v>319164</v>
      </c>
      <c r="BB80" s="43">
        <v>325383</v>
      </c>
      <c r="BC80" s="43">
        <v>324751</v>
      </c>
      <c r="BD80" s="43">
        <v>323335</v>
      </c>
      <c r="BE80" s="43">
        <v>325374</v>
      </c>
      <c r="BF80" s="43">
        <v>326446</v>
      </c>
      <c r="BG80" s="43">
        <v>329908</v>
      </c>
      <c r="BH80" s="43">
        <v>330623</v>
      </c>
      <c r="BI80" s="43">
        <v>331690</v>
      </c>
      <c r="BJ80" s="43">
        <v>332007</v>
      </c>
      <c r="BK80" s="55">
        <v>333154</v>
      </c>
      <c r="BL80" s="42">
        <v>331480</v>
      </c>
      <c r="BM80" s="43">
        <v>332193</v>
      </c>
      <c r="BN80" s="43">
        <v>335349</v>
      </c>
      <c r="BO80" s="43">
        <v>336622</v>
      </c>
      <c r="BP80" s="43">
        <v>337922</v>
      </c>
      <c r="BQ80" s="43">
        <v>339144</v>
      </c>
      <c r="BR80" s="43">
        <v>339429</v>
      </c>
      <c r="BS80" s="43">
        <v>341779</v>
      </c>
      <c r="BT80" s="43">
        <v>344471</v>
      </c>
      <c r="BU80" s="43">
        <v>346101</v>
      </c>
      <c r="BV80" s="43">
        <v>347460</v>
      </c>
      <c r="BW80" s="55">
        <v>342522</v>
      </c>
      <c r="BX80" s="42">
        <v>340503</v>
      </c>
      <c r="BY80" s="43">
        <v>341430</v>
      </c>
      <c r="BZ80" s="43">
        <v>345824</v>
      </c>
      <c r="CA80" s="43">
        <v>349544</v>
      </c>
      <c r="CB80" s="43">
        <v>353397</v>
      </c>
      <c r="CC80" s="43">
        <v>355343</v>
      </c>
      <c r="CD80" s="43">
        <v>356817</v>
      </c>
      <c r="CE80" s="43">
        <v>360058</v>
      </c>
      <c r="CF80" s="43">
        <v>360494</v>
      </c>
      <c r="CG80" s="43">
        <v>363276</v>
      </c>
      <c r="CH80" s="43">
        <v>365044</v>
      </c>
      <c r="CI80" s="55">
        <v>364827</v>
      </c>
      <c r="CJ80" s="42">
        <v>361482</v>
      </c>
      <c r="CK80" s="43">
        <v>361750</v>
      </c>
      <c r="CL80" s="43">
        <v>362983</v>
      </c>
      <c r="CM80" s="43">
        <v>357868</v>
      </c>
      <c r="CN80" s="43">
        <v>352059</v>
      </c>
      <c r="CO80" s="43">
        <v>351583</v>
      </c>
      <c r="CP80" s="43">
        <v>356805</v>
      </c>
      <c r="CQ80" s="43">
        <v>365738</v>
      </c>
      <c r="CR80" s="43">
        <v>369450</v>
      </c>
      <c r="CS80" s="43">
        <v>373281</v>
      </c>
      <c r="CT80" s="43">
        <v>377574</v>
      </c>
      <c r="CU80" s="55">
        <v>380776</v>
      </c>
      <c r="CV80" s="42">
        <v>381481</v>
      </c>
      <c r="CW80" s="43">
        <v>386731</v>
      </c>
      <c r="CX80" s="43">
        <v>391376</v>
      </c>
      <c r="CY80" s="43">
        <v>395779</v>
      </c>
      <c r="CZ80" s="43">
        <v>399489</v>
      </c>
      <c r="DA80" s="43">
        <v>402524</v>
      </c>
      <c r="DB80" s="43">
        <v>404955</v>
      </c>
      <c r="DC80" s="43">
        <v>408233</v>
      </c>
      <c r="DD80" s="43">
        <v>405751</v>
      </c>
      <c r="DE80" s="43">
        <v>408827</v>
      </c>
      <c r="DF80" s="43">
        <v>411410</v>
      </c>
      <c r="DG80" s="55">
        <v>412856</v>
      </c>
      <c r="DH80" s="42">
        <v>413408</v>
      </c>
      <c r="DI80" s="43">
        <v>415554</v>
      </c>
      <c r="DJ80" s="43">
        <v>414325</v>
      </c>
      <c r="DK80" s="43">
        <v>417101</v>
      </c>
      <c r="DL80" s="43">
        <v>418481</v>
      </c>
      <c r="DM80" s="43">
        <v>420682</v>
      </c>
      <c r="DN80" s="43">
        <v>402374</v>
      </c>
      <c r="DO80" s="43">
        <v>405229</v>
      </c>
      <c r="DP80" s="43">
        <v>409208</v>
      </c>
      <c r="DQ80" s="55">
        <v>411380</v>
      </c>
      <c r="DR80" s="55">
        <v>413205</v>
      </c>
      <c r="DS80" s="227">
        <v>412583</v>
      </c>
      <c r="DT80" s="55">
        <v>409550</v>
      </c>
      <c r="DU80" s="55">
        <v>410974</v>
      </c>
      <c r="DV80" s="55">
        <v>415188</v>
      </c>
      <c r="DW80" s="55">
        <v>416797</v>
      </c>
      <c r="DX80" s="55">
        <v>418620</v>
      </c>
      <c r="DY80" s="55">
        <v>419823</v>
      </c>
      <c r="DZ80" s="55">
        <v>419730</v>
      </c>
      <c r="EA80" s="55">
        <v>419667</v>
      </c>
      <c r="EB80" s="55">
        <v>422135</v>
      </c>
      <c r="EC80" s="43"/>
      <c r="ED80" s="43"/>
      <c r="EE80" s="43"/>
      <c r="EF80" s="98">
        <v>2405</v>
      </c>
      <c r="EG80" s="82">
        <v>0.56972295592642164</v>
      </c>
      <c r="EH80" s="98">
        <v>9552</v>
      </c>
      <c r="EI80" s="82">
        <v>2.3136396225318272</v>
      </c>
    </row>
    <row r="81" spans="1:139" ht="15" outlineLevel="2">
      <c r="A81" s="320">
        <v>2</v>
      </c>
      <c r="B81" s="320" t="s">
        <v>296</v>
      </c>
      <c r="C81" s="320" t="s">
        <v>384</v>
      </c>
      <c r="D81" s="323">
        <v>2470</v>
      </c>
      <c r="E81" s="333">
        <v>2405</v>
      </c>
      <c r="F81" s="333">
        <v>2452</v>
      </c>
      <c r="G81" s="333">
        <v>2463</v>
      </c>
      <c r="H81" s="333">
        <v>2508</v>
      </c>
      <c r="I81" s="333">
        <v>2531</v>
      </c>
      <c r="J81" s="333">
        <v>2535</v>
      </c>
      <c r="K81" s="333">
        <v>2521</v>
      </c>
      <c r="L81" s="333">
        <v>2481</v>
      </c>
      <c r="M81" s="333">
        <v>2512</v>
      </c>
      <c r="N81" s="333">
        <v>2561</v>
      </c>
      <c r="O81" s="326">
        <v>2565</v>
      </c>
      <c r="P81" s="323">
        <v>2515</v>
      </c>
      <c r="Q81" s="333">
        <v>2295</v>
      </c>
      <c r="R81" s="333">
        <v>2438</v>
      </c>
      <c r="S81" s="333">
        <v>2444</v>
      </c>
      <c r="T81" s="333">
        <v>2508</v>
      </c>
      <c r="U81" s="333">
        <v>2498</v>
      </c>
      <c r="V81" s="333">
        <v>2486</v>
      </c>
      <c r="W81" s="333">
        <v>2612</v>
      </c>
      <c r="X81" s="333">
        <v>2559</v>
      </c>
      <c r="Y81" s="333">
        <v>2574</v>
      </c>
      <c r="Z81" s="333">
        <v>2582</v>
      </c>
      <c r="AA81" s="326">
        <v>2552</v>
      </c>
      <c r="AB81" s="323">
        <v>2493</v>
      </c>
      <c r="AC81" s="333">
        <v>2391</v>
      </c>
      <c r="AD81" s="333">
        <v>2454</v>
      </c>
      <c r="AE81" s="333">
        <v>2504</v>
      </c>
      <c r="AF81" s="333">
        <v>2498</v>
      </c>
      <c r="AG81" s="333">
        <v>2462</v>
      </c>
      <c r="AH81" s="333">
        <v>2538</v>
      </c>
      <c r="AI81" s="333">
        <v>2584</v>
      </c>
      <c r="AJ81" s="333">
        <v>2557</v>
      </c>
      <c r="AK81" s="333">
        <v>2640</v>
      </c>
      <c r="AL81" s="333">
        <v>2614</v>
      </c>
      <c r="AM81" s="326">
        <v>2655</v>
      </c>
      <c r="AN81" s="323">
        <v>3207</v>
      </c>
      <c r="AO81" s="333">
        <v>3222</v>
      </c>
      <c r="AP81" s="333">
        <v>3271</v>
      </c>
      <c r="AQ81" s="333">
        <v>3243</v>
      </c>
      <c r="AR81" s="333">
        <v>3477</v>
      </c>
      <c r="AS81" s="333">
        <v>19548</v>
      </c>
      <c r="AT81" s="333">
        <v>28941</v>
      </c>
      <c r="AU81" s="333">
        <v>6746</v>
      </c>
      <c r="AV81" s="333">
        <v>6091</v>
      </c>
      <c r="AW81" s="333">
        <v>3398</v>
      </c>
      <c r="AX81" s="333">
        <v>3406</v>
      </c>
      <c r="AY81" s="326">
        <v>3320</v>
      </c>
      <c r="AZ81" s="323">
        <v>3163</v>
      </c>
      <c r="BA81" s="333">
        <v>3083</v>
      </c>
      <c r="BB81" s="333">
        <v>3047</v>
      </c>
      <c r="BC81" s="333">
        <v>2980</v>
      </c>
      <c r="BD81" s="333">
        <v>3081</v>
      </c>
      <c r="BE81" s="333">
        <v>3058</v>
      </c>
      <c r="BF81" s="333">
        <v>3019</v>
      </c>
      <c r="BG81" s="333">
        <v>3640</v>
      </c>
      <c r="BH81" s="333">
        <v>3356</v>
      </c>
      <c r="BI81" s="333">
        <v>3348</v>
      </c>
      <c r="BJ81" s="333">
        <v>3296</v>
      </c>
      <c r="BK81" s="322">
        <v>3351</v>
      </c>
      <c r="BL81" s="323">
        <v>3446</v>
      </c>
      <c r="BM81" s="333">
        <v>3147</v>
      </c>
      <c r="BN81" s="333">
        <v>2584</v>
      </c>
      <c r="BO81" s="333">
        <v>2440</v>
      </c>
      <c r="BP81" s="333">
        <v>2429</v>
      </c>
      <c r="BQ81" s="333">
        <v>2453</v>
      </c>
      <c r="BR81" s="333">
        <v>2458</v>
      </c>
      <c r="BS81" s="333">
        <v>2492</v>
      </c>
      <c r="BT81" s="333">
        <v>2501</v>
      </c>
      <c r="BU81" s="333">
        <v>2508</v>
      </c>
      <c r="BV81" s="333">
        <v>2522</v>
      </c>
      <c r="BW81" s="322">
        <v>2464</v>
      </c>
      <c r="BX81" s="323">
        <v>2372</v>
      </c>
      <c r="BY81" s="333">
        <v>2384</v>
      </c>
      <c r="BZ81" s="333">
        <v>2439</v>
      </c>
      <c r="CA81" s="333">
        <v>2432</v>
      </c>
      <c r="CB81" s="333">
        <v>2445</v>
      </c>
      <c r="CC81" s="333">
        <v>2650</v>
      </c>
      <c r="CD81" s="333">
        <v>2642</v>
      </c>
      <c r="CE81" s="333">
        <v>2655</v>
      </c>
      <c r="CF81" s="333">
        <v>2619</v>
      </c>
      <c r="CG81" s="333">
        <v>2620</v>
      </c>
      <c r="CH81" s="333">
        <v>2631</v>
      </c>
      <c r="CI81" s="322">
        <v>2611</v>
      </c>
      <c r="CJ81" s="323">
        <v>2575</v>
      </c>
      <c r="CK81" s="333">
        <v>2566</v>
      </c>
      <c r="CL81" s="333">
        <v>2623</v>
      </c>
      <c r="CM81" s="333">
        <v>2588</v>
      </c>
      <c r="CN81" s="333">
        <v>2525</v>
      </c>
      <c r="CO81" s="333">
        <v>2530</v>
      </c>
      <c r="CP81" s="333">
        <v>2539</v>
      </c>
      <c r="CQ81" s="333">
        <v>2590</v>
      </c>
      <c r="CR81" s="333">
        <v>2591</v>
      </c>
      <c r="CS81" s="333">
        <v>2570</v>
      </c>
      <c r="CT81" s="333">
        <v>2657</v>
      </c>
      <c r="CU81" s="322">
        <v>2673</v>
      </c>
      <c r="CV81" s="323">
        <v>2641</v>
      </c>
      <c r="CW81" s="333">
        <v>2670</v>
      </c>
      <c r="CX81" s="333">
        <v>2731</v>
      </c>
      <c r="CY81" s="333">
        <v>2768</v>
      </c>
      <c r="CZ81" s="333">
        <v>2826</v>
      </c>
      <c r="DA81" s="333">
        <v>2817</v>
      </c>
      <c r="DB81" s="333">
        <v>2765</v>
      </c>
      <c r="DC81" s="333">
        <v>2793</v>
      </c>
      <c r="DD81" s="333">
        <v>2808</v>
      </c>
      <c r="DE81" s="333">
        <v>2829</v>
      </c>
      <c r="DF81" s="333">
        <v>2825</v>
      </c>
      <c r="DG81" s="322">
        <v>2873</v>
      </c>
      <c r="DH81" s="323">
        <v>2896</v>
      </c>
      <c r="DI81" s="333">
        <v>2918</v>
      </c>
      <c r="DJ81" s="333">
        <v>2946</v>
      </c>
      <c r="DK81" s="333">
        <v>3009</v>
      </c>
      <c r="DL81" s="333">
        <v>3021</v>
      </c>
      <c r="DM81" s="333">
        <v>3032</v>
      </c>
      <c r="DN81" s="333">
        <v>2867</v>
      </c>
      <c r="DO81" s="333">
        <v>2868</v>
      </c>
      <c r="DP81" s="333">
        <v>2926</v>
      </c>
      <c r="DQ81" s="322">
        <v>2882</v>
      </c>
      <c r="DR81" s="322">
        <v>2912</v>
      </c>
      <c r="DS81" s="326">
        <v>2958</v>
      </c>
      <c r="DT81" s="322">
        <v>2933</v>
      </c>
      <c r="DU81" s="322">
        <v>2890</v>
      </c>
      <c r="DV81" s="322">
        <v>2979</v>
      </c>
      <c r="DW81" s="322">
        <v>3041</v>
      </c>
      <c r="DX81" s="322">
        <v>3067</v>
      </c>
      <c r="DY81" s="322">
        <v>3041</v>
      </c>
      <c r="DZ81" s="322">
        <v>3084</v>
      </c>
      <c r="EA81" s="322">
        <v>3075</v>
      </c>
      <c r="EB81" s="322">
        <v>3115</v>
      </c>
      <c r="EC81" s="333"/>
      <c r="ED81" s="333"/>
      <c r="EE81" s="333"/>
      <c r="EF81" s="98">
        <v>31</v>
      </c>
      <c r="EG81" s="82">
        <v>0.9951845906902087</v>
      </c>
      <c r="EH81" s="98">
        <v>157</v>
      </c>
      <c r="EI81" s="82">
        <v>5.4646710755308039</v>
      </c>
    </row>
    <row r="82" spans="1:139" ht="15" outlineLevel="2">
      <c r="A82" s="320">
        <v>21</v>
      </c>
      <c r="B82" s="320" t="s">
        <v>296</v>
      </c>
      <c r="C82" s="320" t="s">
        <v>385</v>
      </c>
      <c r="D82" s="323">
        <v>720</v>
      </c>
      <c r="E82" s="333">
        <v>623</v>
      </c>
      <c r="F82" s="333">
        <v>645</v>
      </c>
      <c r="G82" s="333">
        <v>618</v>
      </c>
      <c r="H82" s="333">
        <v>592</v>
      </c>
      <c r="I82" s="333">
        <v>590</v>
      </c>
      <c r="J82" s="333">
        <v>576</v>
      </c>
      <c r="K82" s="333">
        <v>575</v>
      </c>
      <c r="L82" s="333">
        <v>560</v>
      </c>
      <c r="M82" s="333">
        <v>575</v>
      </c>
      <c r="N82" s="333">
        <v>600</v>
      </c>
      <c r="O82" s="326">
        <v>624</v>
      </c>
      <c r="P82" s="323">
        <v>624</v>
      </c>
      <c r="Q82" s="333">
        <v>636</v>
      </c>
      <c r="R82" s="333">
        <v>699</v>
      </c>
      <c r="S82" s="333">
        <v>675</v>
      </c>
      <c r="T82" s="333">
        <v>592</v>
      </c>
      <c r="U82" s="333">
        <v>632</v>
      </c>
      <c r="V82" s="333">
        <v>639</v>
      </c>
      <c r="W82" s="333">
        <v>649</v>
      </c>
      <c r="X82" s="333">
        <v>666</v>
      </c>
      <c r="Y82" s="333">
        <v>689</v>
      </c>
      <c r="Z82" s="333">
        <v>689</v>
      </c>
      <c r="AA82" s="326">
        <v>663</v>
      </c>
      <c r="AB82" s="323">
        <v>634</v>
      </c>
      <c r="AC82" s="333">
        <v>624</v>
      </c>
      <c r="AD82" s="333">
        <v>625</v>
      </c>
      <c r="AE82" s="333">
        <v>644</v>
      </c>
      <c r="AF82" s="333">
        <v>633</v>
      </c>
      <c r="AG82" s="333">
        <v>662</v>
      </c>
      <c r="AH82" s="333">
        <v>747</v>
      </c>
      <c r="AI82" s="333">
        <v>775</v>
      </c>
      <c r="AJ82" s="333">
        <v>791</v>
      </c>
      <c r="AK82" s="333">
        <v>795</v>
      </c>
      <c r="AL82" s="333">
        <v>737</v>
      </c>
      <c r="AM82" s="326">
        <v>747</v>
      </c>
      <c r="AN82" s="323">
        <v>708</v>
      </c>
      <c r="AO82" s="333">
        <v>584</v>
      </c>
      <c r="AP82" s="333">
        <v>615</v>
      </c>
      <c r="AQ82" s="333">
        <v>626</v>
      </c>
      <c r="AR82" s="333">
        <v>668</v>
      </c>
      <c r="AS82" s="333">
        <v>678</v>
      </c>
      <c r="AT82" s="333">
        <v>686</v>
      </c>
      <c r="AU82" s="333">
        <v>678</v>
      </c>
      <c r="AV82" s="333">
        <v>654</v>
      </c>
      <c r="AW82" s="333">
        <v>654</v>
      </c>
      <c r="AX82" s="333">
        <v>645</v>
      </c>
      <c r="AY82" s="326">
        <v>649</v>
      </c>
      <c r="AZ82" s="323">
        <v>624</v>
      </c>
      <c r="BA82" s="333">
        <v>611</v>
      </c>
      <c r="BB82" s="333">
        <v>621</v>
      </c>
      <c r="BC82" s="333">
        <v>567</v>
      </c>
      <c r="BD82" s="333">
        <v>579</v>
      </c>
      <c r="BE82" s="333">
        <v>558</v>
      </c>
      <c r="BF82" s="333">
        <v>560</v>
      </c>
      <c r="BG82" s="333">
        <v>571</v>
      </c>
      <c r="BH82" s="333">
        <v>556</v>
      </c>
      <c r="BI82" s="333">
        <v>551</v>
      </c>
      <c r="BJ82" s="333">
        <v>534</v>
      </c>
      <c r="BK82" s="322">
        <v>561</v>
      </c>
      <c r="BL82" s="323">
        <v>561</v>
      </c>
      <c r="BM82" s="333">
        <v>537</v>
      </c>
      <c r="BN82" s="333">
        <v>528</v>
      </c>
      <c r="BO82" s="333">
        <v>527</v>
      </c>
      <c r="BP82" s="333">
        <v>523</v>
      </c>
      <c r="BQ82" s="333">
        <v>534</v>
      </c>
      <c r="BR82" s="333">
        <v>539</v>
      </c>
      <c r="BS82" s="333">
        <v>535</v>
      </c>
      <c r="BT82" s="333">
        <v>523</v>
      </c>
      <c r="BU82" s="333">
        <v>515</v>
      </c>
      <c r="BV82" s="333">
        <v>523</v>
      </c>
      <c r="BW82" s="322">
        <v>517</v>
      </c>
      <c r="BX82" s="323">
        <v>494</v>
      </c>
      <c r="BY82" s="333">
        <v>487</v>
      </c>
      <c r="BZ82" s="333">
        <v>530</v>
      </c>
      <c r="CA82" s="333">
        <v>510</v>
      </c>
      <c r="CB82" s="333">
        <v>498</v>
      </c>
      <c r="CC82" s="333">
        <v>505</v>
      </c>
      <c r="CD82" s="333">
        <v>518</v>
      </c>
      <c r="CE82" s="333">
        <v>564</v>
      </c>
      <c r="CF82" s="333">
        <v>587</v>
      </c>
      <c r="CG82" s="333">
        <v>589</v>
      </c>
      <c r="CH82" s="333">
        <v>594</v>
      </c>
      <c r="CI82" s="322">
        <v>562</v>
      </c>
      <c r="CJ82" s="323">
        <v>502</v>
      </c>
      <c r="CK82" s="333">
        <v>489</v>
      </c>
      <c r="CL82" s="333">
        <v>483</v>
      </c>
      <c r="CM82" s="333">
        <v>501</v>
      </c>
      <c r="CN82" s="333">
        <v>488</v>
      </c>
      <c r="CO82" s="333">
        <v>476</v>
      </c>
      <c r="CP82" s="333">
        <v>478</v>
      </c>
      <c r="CQ82" s="333">
        <v>499</v>
      </c>
      <c r="CR82" s="333">
        <v>511</v>
      </c>
      <c r="CS82" s="333">
        <v>491</v>
      </c>
      <c r="CT82" s="333">
        <v>502</v>
      </c>
      <c r="CU82" s="322">
        <v>496</v>
      </c>
      <c r="CV82" s="323">
        <v>476</v>
      </c>
      <c r="CW82" s="333">
        <v>476</v>
      </c>
      <c r="CX82" s="333">
        <v>490</v>
      </c>
      <c r="CY82" s="333">
        <v>512</v>
      </c>
      <c r="CZ82" s="333">
        <v>531</v>
      </c>
      <c r="DA82" s="333">
        <v>526</v>
      </c>
      <c r="DB82" s="333">
        <v>518</v>
      </c>
      <c r="DC82" s="333">
        <v>527</v>
      </c>
      <c r="DD82" s="333">
        <v>518</v>
      </c>
      <c r="DE82" s="333">
        <v>541</v>
      </c>
      <c r="DF82" s="333">
        <v>529</v>
      </c>
      <c r="DG82" s="322">
        <v>526</v>
      </c>
      <c r="DH82" s="323">
        <v>508</v>
      </c>
      <c r="DI82" s="333">
        <v>529</v>
      </c>
      <c r="DJ82" s="333">
        <v>533</v>
      </c>
      <c r="DK82" s="333">
        <v>540</v>
      </c>
      <c r="DL82" s="333">
        <v>556</v>
      </c>
      <c r="DM82" s="333">
        <v>580</v>
      </c>
      <c r="DN82" s="333">
        <v>522</v>
      </c>
      <c r="DO82" s="333">
        <v>523</v>
      </c>
      <c r="DP82" s="333">
        <v>512</v>
      </c>
      <c r="DQ82" s="322">
        <v>492</v>
      </c>
      <c r="DR82" s="322">
        <v>485</v>
      </c>
      <c r="DS82" s="326">
        <v>498</v>
      </c>
      <c r="DT82" s="322">
        <v>463</v>
      </c>
      <c r="DU82" s="322">
        <v>495</v>
      </c>
      <c r="DV82" s="322">
        <v>514</v>
      </c>
      <c r="DW82" s="322">
        <v>534</v>
      </c>
      <c r="DX82" s="322">
        <v>541</v>
      </c>
      <c r="DY82" s="322">
        <v>548</v>
      </c>
      <c r="DZ82" s="322">
        <v>529</v>
      </c>
      <c r="EA82" s="322">
        <v>521</v>
      </c>
      <c r="EB82" s="322">
        <v>546</v>
      </c>
      <c r="EC82" s="333"/>
      <c r="ED82" s="333"/>
      <c r="EE82" s="333"/>
      <c r="EF82" s="98">
        <v>17</v>
      </c>
      <c r="EG82" s="82">
        <v>3.1135531135531136</v>
      </c>
      <c r="EH82" s="98">
        <v>48</v>
      </c>
      <c r="EI82" s="82">
        <v>9.1254752851711025</v>
      </c>
    </row>
    <row r="83" spans="1:139" ht="15" outlineLevel="2">
      <c r="A83" s="320">
        <v>55</v>
      </c>
      <c r="B83" s="320" t="s">
        <v>296</v>
      </c>
      <c r="C83" s="320" t="s">
        <v>386</v>
      </c>
      <c r="D83" s="323">
        <v>575</v>
      </c>
      <c r="E83" s="333">
        <v>507</v>
      </c>
      <c r="F83" s="333">
        <v>531</v>
      </c>
      <c r="G83" s="333">
        <v>550</v>
      </c>
      <c r="H83" s="333">
        <v>545</v>
      </c>
      <c r="I83" s="333">
        <v>533</v>
      </c>
      <c r="J83" s="333">
        <v>535</v>
      </c>
      <c r="K83" s="333">
        <v>524</v>
      </c>
      <c r="L83" s="333">
        <v>512</v>
      </c>
      <c r="M83" s="333">
        <v>546</v>
      </c>
      <c r="N83" s="333">
        <v>566</v>
      </c>
      <c r="O83" s="326">
        <v>590</v>
      </c>
      <c r="P83" s="323">
        <v>560</v>
      </c>
      <c r="Q83" s="333">
        <v>494</v>
      </c>
      <c r="R83" s="333">
        <v>609</v>
      </c>
      <c r="S83" s="333">
        <v>600</v>
      </c>
      <c r="T83" s="333">
        <v>545</v>
      </c>
      <c r="U83" s="333">
        <v>630</v>
      </c>
      <c r="V83" s="333">
        <v>620</v>
      </c>
      <c r="W83" s="333">
        <v>663</v>
      </c>
      <c r="X83" s="333">
        <v>704</v>
      </c>
      <c r="Y83" s="333">
        <v>788</v>
      </c>
      <c r="Z83" s="333">
        <v>738</v>
      </c>
      <c r="AA83" s="326">
        <v>730</v>
      </c>
      <c r="AB83" s="323">
        <v>623</v>
      </c>
      <c r="AC83" s="333">
        <v>559</v>
      </c>
      <c r="AD83" s="333">
        <v>558</v>
      </c>
      <c r="AE83" s="333">
        <v>588</v>
      </c>
      <c r="AF83" s="333">
        <v>589</v>
      </c>
      <c r="AG83" s="333">
        <v>648</v>
      </c>
      <c r="AH83" s="333">
        <v>681</v>
      </c>
      <c r="AI83" s="333">
        <v>697</v>
      </c>
      <c r="AJ83" s="333">
        <v>687</v>
      </c>
      <c r="AK83" s="333">
        <v>654</v>
      </c>
      <c r="AL83" s="333">
        <v>577</v>
      </c>
      <c r="AM83" s="326">
        <v>593</v>
      </c>
      <c r="AN83" s="323">
        <v>586</v>
      </c>
      <c r="AO83" s="333">
        <v>489</v>
      </c>
      <c r="AP83" s="333">
        <v>490</v>
      </c>
      <c r="AQ83" s="333">
        <v>520</v>
      </c>
      <c r="AR83" s="333">
        <v>585</v>
      </c>
      <c r="AS83" s="333">
        <v>630</v>
      </c>
      <c r="AT83" s="333">
        <v>662</v>
      </c>
      <c r="AU83" s="333">
        <v>665</v>
      </c>
      <c r="AV83" s="333">
        <v>673</v>
      </c>
      <c r="AW83" s="333">
        <v>674</v>
      </c>
      <c r="AX83" s="333">
        <v>671</v>
      </c>
      <c r="AY83" s="326">
        <v>665</v>
      </c>
      <c r="AZ83" s="323">
        <v>631</v>
      </c>
      <c r="BA83" s="333">
        <v>613</v>
      </c>
      <c r="BB83" s="333">
        <v>579</v>
      </c>
      <c r="BC83" s="333">
        <v>495</v>
      </c>
      <c r="BD83" s="333">
        <v>502</v>
      </c>
      <c r="BE83" s="333">
        <v>525</v>
      </c>
      <c r="BF83" s="333">
        <v>507</v>
      </c>
      <c r="BG83" s="333">
        <v>507</v>
      </c>
      <c r="BH83" s="333">
        <v>516</v>
      </c>
      <c r="BI83" s="333">
        <v>544</v>
      </c>
      <c r="BJ83" s="333">
        <v>527</v>
      </c>
      <c r="BK83" s="322">
        <v>540</v>
      </c>
      <c r="BL83" s="323">
        <v>524</v>
      </c>
      <c r="BM83" s="333">
        <v>489</v>
      </c>
      <c r="BN83" s="333">
        <v>512</v>
      </c>
      <c r="BO83" s="333">
        <v>508</v>
      </c>
      <c r="BP83" s="333">
        <v>491</v>
      </c>
      <c r="BQ83" s="333">
        <v>498</v>
      </c>
      <c r="BR83" s="333">
        <v>514</v>
      </c>
      <c r="BS83" s="333">
        <v>537</v>
      </c>
      <c r="BT83" s="333">
        <v>542</v>
      </c>
      <c r="BU83" s="333">
        <v>536</v>
      </c>
      <c r="BV83" s="333">
        <v>581</v>
      </c>
      <c r="BW83" s="322">
        <v>569</v>
      </c>
      <c r="BX83" s="323">
        <v>466</v>
      </c>
      <c r="BY83" s="333">
        <v>483</v>
      </c>
      <c r="BZ83" s="333">
        <v>485</v>
      </c>
      <c r="CA83" s="333">
        <v>493</v>
      </c>
      <c r="CB83" s="333">
        <v>464</v>
      </c>
      <c r="CC83" s="333">
        <v>453</v>
      </c>
      <c r="CD83" s="333">
        <v>443</v>
      </c>
      <c r="CE83" s="333">
        <v>456</v>
      </c>
      <c r="CF83" s="333">
        <v>452</v>
      </c>
      <c r="CG83" s="333">
        <v>476</v>
      </c>
      <c r="CH83" s="333">
        <v>505</v>
      </c>
      <c r="CI83" s="322">
        <v>500</v>
      </c>
      <c r="CJ83" s="323">
        <v>434</v>
      </c>
      <c r="CK83" s="333">
        <v>421</v>
      </c>
      <c r="CL83" s="333">
        <v>481</v>
      </c>
      <c r="CM83" s="333">
        <v>478</v>
      </c>
      <c r="CN83" s="333">
        <v>447</v>
      </c>
      <c r="CO83" s="333">
        <v>436</v>
      </c>
      <c r="CP83" s="333">
        <v>442</v>
      </c>
      <c r="CQ83" s="333">
        <v>498</v>
      </c>
      <c r="CR83" s="333">
        <v>518</v>
      </c>
      <c r="CS83" s="333">
        <v>523</v>
      </c>
      <c r="CT83" s="333">
        <v>538</v>
      </c>
      <c r="CU83" s="322">
        <v>517</v>
      </c>
      <c r="CV83" s="323">
        <v>497</v>
      </c>
      <c r="CW83" s="333">
        <v>513</v>
      </c>
      <c r="CX83" s="333">
        <v>508</v>
      </c>
      <c r="CY83" s="333">
        <v>533</v>
      </c>
      <c r="CZ83" s="333">
        <v>539</v>
      </c>
      <c r="DA83" s="333">
        <v>531</v>
      </c>
      <c r="DB83" s="333">
        <v>526</v>
      </c>
      <c r="DC83" s="333">
        <v>522</v>
      </c>
      <c r="DD83" s="333">
        <v>544</v>
      </c>
      <c r="DE83" s="333">
        <v>558</v>
      </c>
      <c r="DF83" s="333">
        <v>540</v>
      </c>
      <c r="DG83" s="322">
        <v>533</v>
      </c>
      <c r="DH83" s="323">
        <v>503</v>
      </c>
      <c r="DI83" s="333">
        <v>522</v>
      </c>
      <c r="DJ83" s="333">
        <v>544</v>
      </c>
      <c r="DK83" s="333">
        <v>568</v>
      </c>
      <c r="DL83" s="333">
        <v>563</v>
      </c>
      <c r="DM83" s="333">
        <v>568</v>
      </c>
      <c r="DN83" s="333">
        <v>544</v>
      </c>
      <c r="DO83" s="333">
        <v>520</v>
      </c>
      <c r="DP83" s="333">
        <v>520</v>
      </c>
      <c r="DQ83" s="322">
        <v>523</v>
      </c>
      <c r="DR83" s="322">
        <v>535</v>
      </c>
      <c r="DS83" s="326">
        <v>506</v>
      </c>
      <c r="DT83" s="322">
        <v>469</v>
      </c>
      <c r="DU83" s="322">
        <v>476</v>
      </c>
      <c r="DV83" s="322">
        <v>515</v>
      </c>
      <c r="DW83" s="322">
        <v>529</v>
      </c>
      <c r="DX83" s="322">
        <v>569</v>
      </c>
      <c r="DY83" s="322">
        <v>577</v>
      </c>
      <c r="DZ83" s="322">
        <v>555</v>
      </c>
      <c r="EA83" s="322">
        <v>543</v>
      </c>
      <c r="EB83" s="322">
        <v>583</v>
      </c>
      <c r="EC83" s="333"/>
      <c r="ED83" s="333"/>
      <c r="EE83" s="333"/>
      <c r="EF83" s="98">
        <v>28</v>
      </c>
      <c r="EG83" s="82">
        <v>4.8027444253859342</v>
      </c>
      <c r="EH83" s="98">
        <v>77</v>
      </c>
      <c r="EI83" s="82">
        <v>14.446529080675422</v>
      </c>
    </row>
    <row r="84" spans="1:139" ht="15" outlineLevel="2">
      <c r="A84" s="320">
        <v>148</v>
      </c>
      <c r="B84" s="320" t="s">
        <v>296</v>
      </c>
      <c r="C84" s="320" t="s">
        <v>387</v>
      </c>
      <c r="D84" s="323">
        <v>18936</v>
      </c>
      <c r="E84" s="333">
        <v>18892</v>
      </c>
      <c r="F84" s="333">
        <v>18840</v>
      </c>
      <c r="G84" s="333">
        <v>18914</v>
      </c>
      <c r="H84" s="333">
        <v>19029</v>
      </c>
      <c r="I84" s="333">
        <v>19132</v>
      </c>
      <c r="J84" s="333">
        <v>19155</v>
      </c>
      <c r="K84" s="333">
        <v>19288</v>
      </c>
      <c r="L84" s="333">
        <v>19236</v>
      </c>
      <c r="M84" s="333">
        <v>19398</v>
      </c>
      <c r="N84" s="333">
        <v>19501</v>
      </c>
      <c r="O84" s="326">
        <v>19643</v>
      </c>
      <c r="P84" s="323">
        <v>19600</v>
      </c>
      <c r="Q84" s="333">
        <v>17318</v>
      </c>
      <c r="R84" s="333">
        <v>19314</v>
      </c>
      <c r="S84" s="333">
        <v>19394</v>
      </c>
      <c r="T84" s="333">
        <v>19029</v>
      </c>
      <c r="U84" s="333">
        <v>19925</v>
      </c>
      <c r="V84" s="333">
        <v>20008</v>
      </c>
      <c r="W84" s="333">
        <v>20304</v>
      </c>
      <c r="X84" s="333">
        <v>20430</v>
      </c>
      <c r="Y84" s="333">
        <v>20591</v>
      </c>
      <c r="Z84" s="333">
        <v>20752</v>
      </c>
      <c r="AA84" s="326">
        <v>20625</v>
      </c>
      <c r="AB84" s="323">
        <v>20365</v>
      </c>
      <c r="AC84" s="333">
        <v>20248</v>
      </c>
      <c r="AD84" s="333">
        <v>20327</v>
      </c>
      <c r="AE84" s="333">
        <v>20550</v>
      </c>
      <c r="AF84" s="333">
        <v>20623</v>
      </c>
      <c r="AG84" s="333">
        <v>20809</v>
      </c>
      <c r="AH84" s="333">
        <v>21417</v>
      </c>
      <c r="AI84" s="333">
        <v>21696</v>
      </c>
      <c r="AJ84" s="333">
        <v>21961</v>
      </c>
      <c r="AK84" s="333">
        <v>22074</v>
      </c>
      <c r="AL84" s="333">
        <v>21769</v>
      </c>
      <c r="AM84" s="326">
        <v>21971</v>
      </c>
      <c r="AN84" s="323">
        <v>21691</v>
      </c>
      <c r="AO84" s="333">
        <v>21854</v>
      </c>
      <c r="AP84" s="333">
        <v>21976</v>
      </c>
      <c r="AQ84" s="333">
        <v>22092</v>
      </c>
      <c r="AR84" s="333">
        <v>22234</v>
      </c>
      <c r="AS84" s="333">
        <v>22429</v>
      </c>
      <c r="AT84" s="333">
        <v>22573</v>
      </c>
      <c r="AU84" s="333">
        <v>22629</v>
      </c>
      <c r="AV84" s="333">
        <v>22508</v>
      </c>
      <c r="AW84" s="333">
        <v>22762</v>
      </c>
      <c r="AX84" s="333">
        <v>22631</v>
      </c>
      <c r="AY84" s="326">
        <v>22497</v>
      </c>
      <c r="AZ84" s="323">
        <v>22266</v>
      </c>
      <c r="BA84" s="333">
        <v>22167</v>
      </c>
      <c r="BB84" s="333">
        <v>22459</v>
      </c>
      <c r="BC84" s="333">
        <v>22421</v>
      </c>
      <c r="BD84" s="333">
        <v>22458</v>
      </c>
      <c r="BE84" s="333">
        <v>22504</v>
      </c>
      <c r="BF84" s="333">
        <v>22562</v>
      </c>
      <c r="BG84" s="333">
        <v>22733</v>
      </c>
      <c r="BH84" s="333">
        <v>22834</v>
      </c>
      <c r="BI84" s="333">
        <v>22810</v>
      </c>
      <c r="BJ84" s="333">
        <v>22697</v>
      </c>
      <c r="BK84" s="322">
        <v>22630</v>
      </c>
      <c r="BL84" s="323">
        <v>22295</v>
      </c>
      <c r="BM84" s="333">
        <v>22312</v>
      </c>
      <c r="BN84" s="333">
        <v>22501</v>
      </c>
      <c r="BO84" s="333">
        <v>22674</v>
      </c>
      <c r="BP84" s="333">
        <v>22763</v>
      </c>
      <c r="BQ84" s="333">
        <v>22709</v>
      </c>
      <c r="BR84" s="333">
        <v>22558</v>
      </c>
      <c r="BS84" s="333">
        <v>22562</v>
      </c>
      <c r="BT84" s="333">
        <v>22554</v>
      </c>
      <c r="BU84" s="333">
        <v>22497</v>
      </c>
      <c r="BV84" s="333">
        <v>22443</v>
      </c>
      <c r="BW84" s="322">
        <v>26091</v>
      </c>
      <c r="BX84" s="323">
        <v>26585</v>
      </c>
      <c r="BY84" s="333">
        <v>27481</v>
      </c>
      <c r="BZ84" s="333">
        <v>27744</v>
      </c>
      <c r="CA84" s="333">
        <v>28643</v>
      </c>
      <c r="CB84" s="333">
        <v>29126</v>
      </c>
      <c r="CC84" s="333">
        <v>29356</v>
      </c>
      <c r="CD84" s="333">
        <v>29574</v>
      </c>
      <c r="CE84" s="333">
        <v>29918</v>
      </c>
      <c r="CF84" s="333">
        <v>30028</v>
      </c>
      <c r="CG84" s="333">
        <v>30353</v>
      </c>
      <c r="CH84" s="333">
        <v>30590</v>
      </c>
      <c r="CI84" s="322">
        <v>30632</v>
      </c>
      <c r="CJ84" s="323">
        <v>30398</v>
      </c>
      <c r="CK84" s="333">
        <v>30613</v>
      </c>
      <c r="CL84" s="333">
        <v>30765</v>
      </c>
      <c r="CM84" s="333">
        <v>30314</v>
      </c>
      <c r="CN84" s="333">
        <v>29756</v>
      </c>
      <c r="CO84" s="333">
        <v>29755</v>
      </c>
      <c r="CP84" s="333">
        <v>30042</v>
      </c>
      <c r="CQ84" s="333">
        <v>30859</v>
      </c>
      <c r="CR84" s="333">
        <v>31193</v>
      </c>
      <c r="CS84" s="333">
        <v>31559</v>
      </c>
      <c r="CT84" s="333">
        <v>31978</v>
      </c>
      <c r="CU84" s="322">
        <v>32288</v>
      </c>
      <c r="CV84" s="323">
        <v>32360</v>
      </c>
      <c r="CW84" s="333">
        <v>32904</v>
      </c>
      <c r="CX84" s="333">
        <v>33273</v>
      </c>
      <c r="CY84" s="333">
        <v>33784</v>
      </c>
      <c r="CZ84" s="333">
        <v>34093</v>
      </c>
      <c r="DA84" s="333">
        <v>34361</v>
      </c>
      <c r="DB84" s="333">
        <v>34524</v>
      </c>
      <c r="DC84" s="333">
        <v>34810</v>
      </c>
      <c r="DD84" s="333">
        <v>34585</v>
      </c>
      <c r="DE84" s="333">
        <v>34930</v>
      </c>
      <c r="DF84" s="333">
        <v>35152</v>
      </c>
      <c r="DG84" s="322">
        <v>35272</v>
      </c>
      <c r="DH84" s="323">
        <v>35343</v>
      </c>
      <c r="DI84" s="333">
        <v>35475</v>
      </c>
      <c r="DJ84" s="333">
        <v>35562</v>
      </c>
      <c r="DK84" s="333">
        <v>35857</v>
      </c>
      <c r="DL84" s="333">
        <v>36035</v>
      </c>
      <c r="DM84" s="333">
        <v>36342</v>
      </c>
      <c r="DN84" s="333">
        <v>34934</v>
      </c>
      <c r="DO84" s="333">
        <v>35268</v>
      </c>
      <c r="DP84" s="333">
        <v>35655</v>
      </c>
      <c r="DQ84" s="322">
        <v>35909</v>
      </c>
      <c r="DR84" s="322">
        <v>36303</v>
      </c>
      <c r="DS84" s="326">
        <v>36291</v>
      </c>
      <c r="DT84" s="322">
        <v>36036</v>
      </c>
      <c r="DU84" s="322">
        <v>36250</v>
      </c>
      <c r="DV84" s="322">
        <v>36538</v>
      </c>
      <c r="DW84" s="322">
        <v>36745</v>
      </c>
      <c r="DX84" s="322">
        <v>36849</v>
      </c>
      <c r="DY84" s="322">
        <v>36997</v>
      </c>
      <c r="DZ84" s="322">
        <v>37090</v>
      </c>
      <c r="EA84" s="322">
        <v>37158</v>
      </c>
      <c r="EB84" s="322">
        <v>37351</v>
      </c>
      <c r="EC84" s="333"/>
      <c r="ED84" s="333"/>
      <c r="EE84" s="333"/>
      <c r="EF84" s="98">
        <v>261</v>
      </c>
      <c r="EG84" s="82">
        <v>0.69877647184814329</v>
      </c>
      <c r="EH84" s="98">
        <v>1060</v>
      </c>
      <c r="EI84" s="82">
        <v>3.0052166024041731</v>
      </c>
    </row>
    <row r="85" spans="1:139" ht="15" outlineLevel="2">
      <c r="A85" s="320">
        <v>197</v>
      </c>
      <c r="B85" s="320" t="s">
        <v>296</v>
      </c>
      <c r="C85" s="320" t="s">
        <v>388</v>
      </c>
      <c r="D85" s="323">
        <v>2253</v>
      </c>
      <c r="E85" s="333">
        <v>2239</v>
      </c>
      <c r="F85" s="333">
        <v>2230</v>
      </c>
      <c r="G85" s="333">
        <v>2248</v>
      </c>
      <c r="H85" s="333">
        <v>2330</v>
      </c>
      <c r="I85" s="333">
        <v>2369</v>
      </c>
      <c r="J85" s="333">
        <v>2347</v>
      </c>
      <c r="K85" s="333">
        <v>2356</v>
      </c>
      <c r="L85" s="333">
        <v>2310</v>
      </c>
      <c r="M85" s="333">
        <v>2343</v>
      </c>
      <c r="N85" s="333">
        <v>2407</v>
      </c>
      <c r="O85" s="326">
        <v>2426</v>
      </c>
      <c r="P85" s="323">
        <v>2261</v>
      </c>
      <c r="Q85" s="333">
        <v>2261</v>
      </c>
      <c r="R85" s="333">
        <v>2340</v>
      </c>
      <c r="S85" s="333">
        <v>2361</v>
      </c>
      <c r="T85" s="333">
        <v>2330</v>
      </c>
      <c r="U85" s="333">
        <v>2526</v>
      </c>
      <c r="V85" s="333">
        <v>2529</v>
      </c>
      <c r="W85" s="333">
        <v>2543</v>
      </c>
      <c r="X85" s="333">
        <v>2589</v>
      </c>
      <c r="Y85" s="333">
        <v>2624</v>
      </c>
      <c r="Z85" s="333">
        <v>2595</v>
      </c>
      <c r="AA85" s="326">
        <v>2539</v>
      </c>
      <c r="AB85" s="323">
        <v>2431</v>
      </c>
      <c r="AC85" s="333">
        <v>2450</v>
      </c>
      <c r="AD85" s="333">
        <v>2411</v>
      </c>
      <c r="AE85" s="333">
        <v>2475</v>
      </c>
      <c r="AF85" s="333">
        <v>2426</v>
      </c>
      <c r="AG85" s="333">
        <v>2354</v>
      </c>
      <c r="AH85" s="333">
        <v>2548</v>
      </c>
      <c r="AI85" s="333">
        <v>2637</v>
      </c>
      <c r="AJ85" s="333">
        <v>2676</v>
      </c>
      <c r="AK85" s="333">
        <v>2712</v>
      </c>
      <c r="AL85" s="333">
        <v>2586</v>
      </c>
      <c r="AM85" s="326">
        <v>2638</v>
      </c>
      <c r="AN85" s="323">
        <v>2622</v>
      </c>
      <c r="AO85" s="333">
        <v>2631</v>
      </c>
      <c r="AP85" s="333">
        <v>2627</v>
      </c>
      <c r="AQ85" s="333">
        <v>2670</v>
      </c>
      <c r="AR85" s="333">
        <v>2682</v>
      </c>
      <c r="AS85" s="333">
        <v>2731</v>
      </c>
      <c r="AT85" s="333">
        <v>2709</v>
      </c>
      <c r="AU85" s="333">
        <v>2738</v>
      </c>
      <c r="AV85" s="333">
        <v>2730</v>
      </c>
      <c r="AW85" s="333">
        <v>2808</v>
      </c>
      <c r="AX85" s="333">
        <v>2797</v>
      </c>
      <c r="AY85" s="326">
        <v>2833</v>
      </c>
      <c r="AZ85" s="323">
        <v>2792</v>
      </c>
      <c r="BA85" s="333">
        <v>2769</v>
      </c>
      <c r="BB85" s="333">
        <v>2745</v>
      </c>
      <c r="BC85" s="333">
        <v>2631</v>
      </c>
      <c r="BD85" s="333">
        <v>2588</v>
      </c>
      <c r="BE85" s="333">
        <v>2626</v>
      </c>
      <c r="BF85" s="333">
        <v>2644</v>
      </c>
      <c r="BG85" s="333">
        <v>2537</v>
      </c>
      <c r="BH85" s="333">
        <v>2475</v>
      </c>
      <c r="BI85" s="333">
        <v>2442</v>
      </c>
      <c r="BJ85" s="333">
        <v>2443</v>
      </c>
      <c r="BK85" s="322">
        <v>2483</v>
      </c>
      <c r="BL85" s="323">
        <v>2472</v>
      </c>
      <c r="BM85" s="333">
        <v>2417</v>
      </c>
      <c r="BN85" s="333">
        <v>2402</v>
      </c>
      <c r="BO85" s="333">
        <v>2385</v>
      </c>
      <c r="BP85" s="333">
        <v>2369</v>
      </c>
      <c r="BQ85" s="333">
        <v>2397</v>
      </c>
      <c r="BR85" s="333">
        <v>2406</v>
      </c>
      <c r="BS85" s="333">
        <v>2422</v>
      </c>
      <c r="BT85" s="333">
        <v>2421</v>
      </c>
      <c r="BU85" s="333">
        <v>2425</v>
      </c>
      <c r="BV85" s="333">
        <v>2403</v>
      </c>
      <c r="BW85" s="322">
        <v>2419</v>
      </c>
      <c r="BX85" s="323">
        <v>2315</v>
      </c>
      <c r="BY85" s="333">
        <v>2329</v>
      </c>
      <c r="BZ85" s="333">
        <v>2375</v>
      </c>
      <c r="CA85" s="333">
        <v>2384</v>
      </c>
      <c r="CB85" s="333">
        <v>2398</v>
      </c>
      <c r="CC85" s="333">
        <v>2461</v>
      </c>
      <c r="CD85" s="333">
        <v>2484</v>
      </c>
      <c r="CE85" s="333">
        <v>2511</v>
      </c>
      <c r="CF85" s="333">
        <v>2493</v>
      </c>
      <c r="CG85" s="333">
        <v>2533</v>
      </c>
      <c r="CH85" s="333">
        <v>2585</v>
      </c>
      <c r="CI85" s="322">
        <v>2573</v>
      </c>
      <c r="CJ85" s="323">
        <v>2437</v>
      </c>
      <c r="CK85" s="333">
        <v>2395</v>
      </c>
      <c r="CL85" s="333">
        <v>2433</v>
      </c>
      <c r="CM85" s="333">
        <v>2398</v>
      </c>
      <c r="CN85" s="333">
        <v>2296</v>
      </c>
      <c r="CO85" s="333">
        <v>2273</v>
      </c>
      <c r="CP85" s="333">
        <v>2302</v>
      </c>
      <c r="CQ85" s="333">
        <v>2421</v>
      </c>
      <c r="CR85" s="333">
        <v>2459</v>
      </c>
      <c r="CS85" s="333">
        <v>2453</v>
      </c>
      <c r="CT85" s="333">
        <v>2504</v>
      </c>
      <c r="CU85" s="322">
        <v>2557</v>
      </c>
      <c r="CV85" s="323">
        <v>2566</v>
      </c>
      <c r="CW85" s="333">
        <v>2598</v>
      </c>
      <c r="CX85" s="333">
        <v>2649</v>
      </c>
      <c r="CY85" s="333">
        <v>2711</v>
      </c>
      <c r="CZ85" s="333">
        <v>2733</v>
      </c>
      <c r="DA85" s="333">
        <v>2753</v>
      </c>
      <c r="DB85" s="333">
        <v>2666</v>
      </c>
      <c r="DC85" s="333">
        <v>2622</v>
      </c>
      <c r="DD85" s="333">
        <v>2695</v>
      </c>
      <c r="DE85" s="333">
        <v>2713</v>
      </c>
      <c r="DF85" s="333">
        <v>2663</v>
      </c>
      <c r="DG85" s="322">
        <v>2705</v>
      </c>
      <c r="DH85" s="323">
        <v>2642</v>
      </c>
      <c r="DI85" s="333">
        <v>2698</v>
      </c>
      <c r="DJ85" s="333">
        <v>2696</v>
      </c>
      <c r="DK85" s="333">
        <v>2738</v>
      </c>
      <c r="DL85" s="333">
        <v>2741</v>
      </c>
      <c r="DM85" s="333">
        <v>2725</v>
      </c>
      <c r="DN85" s="333">
        <v>2487</v>
      </c>
      <c r="DO85" s="333">
        <v>2505</v>
      </c>
      <c r="DP85" s="333">
        <v>2576</v>
      </c>
      <c r="DQ85" s="322">
        <v>2591</v>
      </c>
      <c r="DR85" s="322">
        <v>2646</v>
      </c>
      <c r="DS85" s="326">
        <v>2631</v>
      </c>
      <c r="DT85" s="322">
        <v>2625</v>
      </c>
      <c r="DU85" s="322">
        <v>2592</v>
      </c>
      <c r="DV85" s="322">
        <v>2659</v>
      </c>
      <c r="DW85" s="322">
        <v>2684</v>
      </c>
      <c r="DX85" s="322">
        <v>2705</v>
      </c>
      <c r="DY85" s="322">
        <v>2727</v>
      </c>
      <c r="DZ85" s="322">
        <v>2720</v>
      </c>
      <c r="EA85" s="322">
        <v>2680</v>
      </c>
      <c r="EB85" s="322">
        <v>2710</v>
      </c>
      <c r="EC85" s="333"/>
      <c r="ED85" s="333"/>
      <c r="EE85" s="333"/>
      <c r="EF85" s="98">
        <v>-10</v>
      </c>
      <c r="EG85" s="82">
        <v>-0.36900369003690037</v>
      </c>
      <c r="EH85" s="98">
        <v>79</v>
      </c>
      <c r="EI85" s="82">
        <v>2.9205175600739373</v>
      </c>
    </row>
    <row r="86" spans="1:139" ht="15" outlineLevel="2">
      <c r="A86" s="320">
        <v>206</v>
      </c>
      <c r="B86" s="320" t="s">
        <v>296</v>
      </c>
      <c r="C86" s="320" t="s">
        <v>389</v>
      </c>
      <c r="D86" s="323">
        <v>585</v>
      </c>
      <c r="E86" s="333">
        <v>592</v>
      </c>
      <c r="F86" s="333">
        <v>601</v>
      </c>
      <c r="G86" s="333">
        <v>612</v>
      </c>
      <c r="H86" s="333">
        <v>605</v>
      </c>
      <c r="I86" s="333">
        <v>588</v>
      </c>
      <c r="J86" s="333">
        <v>591</v>
      </c>
      <c r="K86" s="333">
        <v>582</v>
      </c>
      <c r="L86" s="333">
        <v>596</v>
      </c>
      <c r="M86" s="333">
        <v>606</v>
      </c>
      <c r="N86" s="333">
        <v>627</v>
      </c>
      <c r="O86" s="326">
        <v>620</v>
      </c>
      <c r="P86" s="323">
        <v>583</v>
      </c>
      <c r="Q86" s="333">
        <v>595</v>
      </c>
      <c r="R86" s="333">
        <v>629</v>
      </c>
      <c r="S86" s="333">
        <v>623</v>
      </c>
      <c r="T86" s="333">
        <v>605</v>
      </c>
      <c r="U86" s="333">
        <v>652</v>
      </c>
      <c r="V86" s="333">
        <v>675</v>
      </c>
      <c r="W86" s="333">
        <v>697</v>
      </c>
      <c r="X86" s="333">
        <v>709</v>
      </c>
      <c r="Y86" s="333">
        <v>711</v>
      </c>
      <c r="Z86" s="333">
        <v>684</v>
      </c>
      <c r="AA86" s="326">
        <v>673</v>
      </c>
      <c r="AB86" s="323">
        <v>649</v>
      </c>
      <c r="AC86" s="333">
        <v>639</v>
      </c>
      <c r="AD86" s="333">
        <v>664</v>
      </c>
      <c r="AE86" s="333">
        <v>663</v>
      </c>
      <c r="AF86" s="333">
        <v>654</v>
      </c>
      <c r="AG86" s="333">
        <v>664</v>
      </c>
      <c r="AH86" s="333">
        <v>709</v>
      </c>
      <c r="AI86" s="333">
        <v>730</v>
      </c>
      <c r="AJ86" s="333">
        <v>738</v>
      </c>
      <c r="AK86" s="333">
        <v>738</v>
      </c>
      <c r="AL86" s="333">
        <v>723</v>
      </c>
      <c r="AM86" s="326">
        <v>723</v>
      </c>
      <c r="AN86" s="323">
        <v>719</v>
      </c>
      <c r="AO86" s="333">
        <v>659</v>
      </c>
      <c r="AP86" s="333">
        <v>694</v>
      </c>
      <c r="AQ86" s="333">
        <v>709</v>
      </c>
      <c r="AR86" s="333">
        <v>729</v>
      </c>
      <c r="AS86" s="333">
        <v>731</v>
      </c>
      <c r="AT86" s="333">
        <v>743</v>
      </c>
      <c r="AU86" s="333">
        <v>723</v>
      </c>
      <c r="AV86" s="333">
        <v>779</v>
      </c>
      <c r="AW86" s="333">
        <v>715</v>
      </c>
      <c r="AX86" s="333">
        <v>711</v>
      </c>
      <c r="AY86" s="326">
        <v>710</v>
      </c>
      <c r="AZ86" s="323">
        <v>691</v>
      </c>
      <c r="BA86" s="333">
        <v>692</v>
      </c>
      <c r="BB86" s="333">
        <v>696</v>
      </c>
      <c r="BC86" s="333">
        <v>667</v>
      </c>
      <c r="BD86" s="333">
        <v>656</v>
      </c>
      <c r="BE86" s="333">
        <v>660</v>
      </c>
      <c r="BF86" s="333">
        <v>677</v>
      </c>
      <c r="BG86" s="333">
        <v>680</v>
      </c>
      <c r="BH86" s="333">
        <v>682</v>
      </c>
      <c r="BI86" s="333">
        <v>677</v>
      </c>
      <c r="BJ86" s="333">
        <v>665</v>
      </c>
      <c r="BK86" s="322">
        <v>664</v>
      </c>
      <c r="BL86" s="323">
        <v>652</v>
      </c>
      <c r="BM86" s="333">
        <v>640</v>
      </c>
      <c r="BN86" s="333">
        <v>642</v>
      </c>
      <c r="BO86" s="333">
        <v>608</v>
      </c>
      <c r="BP86" s="333">
        <v>605</v>
      </c>
      <c r="BQ86" s="333">
        <v>622</v>
      </c>
      <c r="BR86" s="333">
        <v>623</v>
      </c>
      <c r="BS86" s="333">
        <v>629</v>
      </c>
      <c r="BT86" s="333">
        <v>627</v>
      </c>
      <c r="BU86" s="333">
        <v>624</v>
      </c>
      <c r="BV86" s="333">
        <v>643</v>
      </c>
      <c r="BW86" s="322">
        <v>636</v>
      </c>
      <c r="BX86" s="323">
        <v>604</v>
      </c>
      <c r="BY86" s="333">
        <v>582</v>
      </c>
      <c r="BZ86" s="333">
        <v>604</v>
      </c>
      <c r="CA86" s="333">
        <v>599</v>
      </c>
      <c r="CB86" s="333">
        <v>609</v>
      </c>
      <c r="CC86" s="333">
        <v>620</v>
      </c>
      <c r="CD86" s="333">
        <v>612</v>
      </c>
      <c r="CE86" s="333">
        <v>631</v>
      </c>
      <c r="CF86" s="333">
        <v>632</v>
      </c>
      <c r="CG86" s="333">
        <v>640</v>
      </c>
      <c r="CH86" s="333">
        <v>655</v>
      </c>
      <c r="CI86" s="322">
        <v>647</v>
      </c>
      <c r="CJ86" s="323">
        <v>607</v>
      </c>
      <c r="CK86" s="333">
        <v>597</v>
      </c>
      <c r="CL86" s="333">
        <v>604</v>
      </c>
      <c r="CM86" s="333">
        <v>588</v>
      </c>
      <c r="CN86" s="333">
        <v>579</v>
      </c>
      <c r="CO86" s="333">
        <v>585</v>
      </c>
      <c r="CP86" s="333">
        <v>604</v>
      </c>
      <c r="CQ86" s="333">
        <v>626</v>
      </c>
      <c r="CR86" s="333">
        <v>630</v>
      </c>
      <c r="CS86" s="333">
        <v>628</v>
      </c>
      <c r="CT86" s="333">
        <v>635</v>
      </c>
      <c r="CU86" s="322">
        <v>632</v>
      </c>
      <c r="CV86" s="323">
        <v>611</v>
      </c>
      <c r="CW86" s="333">
        <v>634</v>
      </c>
      <c r="CX86" s="333">
        <v>662</v>
      </c>
      <c r="CY86" s="333">
        <v>673</v>
      </c>
      <c r="CZ86" s="333">
        <v>670</v>
      </c>
      <c r="DA86" s="333">
        <v>670</v>
      </c>
      <c r="DB86" s="333">
        <v>685</v>
      </c>
      <c r="DC86" s="333">
        <v>684</v>
      </c>
      <c r="DD86" s="333">
        <v>676</v>
      </c>
      <c r="DE86" s="333">
        <v>661</v>
      </c>
      <c r="DF86" s="333">
        <v>655</v>
      </c>
      <c r="DG86" s="322">
        <v>667</v>
      </c>
      <c r="DH86" s="323">
        <v>656</v>
      </c>
      <c r="DI86" s="333">
        <v>660</v>
      </c>
      <c r="DJ86" s="333">
        <v>667</v>
      </c>
      <c r="DK86" s="333">
        <v>674</v>
      </c>
      <c r="DL86" s="333">
        <v>678</v>
      </c>
      <c r="DM86" s="333">
        <v>681</v>
      </c>
      <c r="DN86" s="333">
        <v>619</v>
      </c>
      <c r="DO86" s="333">
        <v>609</v>
      </c>
      <c r="DP86" s="333">
        <v>632</v>
      </c>
      <c r="DQ86" s="322">
        <v>640</v>
      </c>
      <c r="DR86" s="322">
        <v>651</v>
      </c>
      <c r="DS86" s="326">
        <v>663</v>
      </c>
      <c r="DT86" s="322">
        <v>647</v>
      </c>
      <c r="DU86" s="322">
        <v>653</v>
      </c>
      <c r="DV86" s="322">
        <v>671</v>
      </c>
      <c r="DW86" s="322">
        <v>668</v>
      </c>
      <c r="DX86" s="322">
        <v>665</v>
      </c>
      <c r="DY86" s="322">
        <v>667</v>
      </c>
      <c r="DZ86" s="322">
        <v>674</v>
      </c>
      <c r="EA86" s="322">
        <v>690</v>
      </c>
      <c r="EB86" s="322">
        <v>703</v>
      </c>
      <c r="EC86" s="333"/>
      <c r="ED86" s="333"/>
      <c r="EE86" s="333"/>
      <c r="EF86" s="98">
        <v>29</v>
      </c>
      <c r="EG86" s="82">
        <v>4.1251778093883358</v>
      </c>
      <c r="EH86" s="98">
        <v>40</v>
      </c>
      <c r="EI86" s="82">
        <v>5.9970014992503744</v>
      </c>
    </row>
    <row r="87" spans="1:139" ht="15" outlineLevel="2">
      <c r="A87" s="320">
        <v>313</v>
      </c>
      <c r="B87" s="320" t="s">
        <v>296</v>
      </c>
      <c r="C87" s="320" t="s">
        <v>390</v>
      </c>
      <c r="D87" s="323">
        <v>1443</v>
      </c>
      <c r="E87" s="333">
        <v>1289</v>
      </c>
      <c r="F87" s="333">
        <v>1321</v>
      </c>
      <c r="G87" s="333">
        <v>1317</v>
      </c>
      <c r="H87" s="333">
        <v>1327</v>
      </c>
      <c r="I87" s="333">
        <v>1329</v>
      </c>
      <c r="J87" s="333">
        <v>1326</v>
      </c>
      <c r="K87" s="333">
        <v>1330</v>
      </c>
      <c r="L87" s="333">
        <v>1296</v>
      </c>
      <c r="M87" s="333">
        <v>1367</v>
      </c>
      <c r="N87" s="333">
        <v>1400</v>
      </c>
      <c r="O87" s="326">
        <v>1432</v>
      </c>
      <c r="P87" s="323">
        <v>1368</v>
      </c>
      <c r="Q87" s="333">
        <v>1407</v>
      </c>
      <c r="R87" s="333">
        <v>1430</v>
      </c>
      <c r="S87" s="333">
        <v>1378</v>
      </c>
      <c r="T87" s="333">
        <v>1327</v>
      </c>
      <c r="U87" s="333">
        <v>1449</v>
      </c>
      <c r="V87" s="333">
        <v>1473</v>
      </c>
      <c r="W87" s="333">
        <v>1516</v>
      </c>
      <c r="X87" s="333">
        <v>1540</v>
      </c>
      <c r="Y87" s="333">
        <v>1539</v>
      </c>
      <c r="Z87" s="333">
        <v>1484</v>
      </c>
      <c r="AA87" s="326">
        <v>1449</v>
      </c>
      <c r="AB87" s="323">
        <v>1364</v>
      </c>
      <c r="AC87" s="333">
        <v>1363</v>
      </c>
      <c r="AD87" s="333">
        <v>1356</v>
      </c>
      <c r="AE87" s="333">
        <v>1378</v>
      </c>
      <c r="AF87" s="333">
        <v>1361</v>
      </c>
      <c r="AG87" s="333">
        <v>1384</v>
      </c>
      <c r="AH87" s="333">
        <v>1470</v>
      </c>
      <c r="AI87" s="333">
        <v>1482</v>
      </c>
      <c r="AJ87" s="333">
        <v>1482</v>
      </c>
      <c r="AK87" s="333">
        <v>1568</v>
      </c>
      <c r="AL87" s="333">
        <v>1564</v>
      </c>
      <c r="AM87" s="326">
        <v>1656</v>
      </c>
      <c r="AN87" s="323">
        <v>1697</v>
      </c>
      <c r="AO87" s="333">
        <v>1618</v>
      </c>
      <c r="AP87" s="333">
        <v>1615</v>
      </c>
      <c r="AQ87" s="333">
        <v>1659</v>
      </c>
      <c r="AR87" s="333">
        <v>1689</v>
      </c>
      <c r="AS87" s="333">
        <v>1746</v>
      </c>
      <c r="AT87" s="333">
        <v>1768</v>
      </c>
      <c r="AU87" s="333">
        <v>1787</v>
      </c>
      <c r="AV87" s="333">
        <v>2058</v>
      </c>
      <c r="AW87" s="333">
        <v>1794</v>
      </c>
      <c r="AX87" s="333">
        <v>1781</v>
      </c>
      <c r="AY87" s="326">
        <v>1771</v>
      </c>
      <c r="AZ87" s="323">
        <v>1763</v>
      </c>
      <c r="BA87" s="333">
        <v>1717</v>
      </c>
      <c r="BB87" s="333">
        <v>1695</v>
      </c>
      <c r="BC87" s="333">
        <v>1656</v>
      </c>
      <c r="BD87" s="333">
        <v>1676</v>
      </c>
      <c r="BE87" s="333">
        <v>1663</v>
      </c>
      <c r="BF87" s="333">
        <v>1672</v>
      </c>
      <c r="BG87" s="333">
        <v>1628</v>
      </c>
      <c r="BH87" s="333">
        <v>1635</v>
      </c>
      <c r="BI87" s="333">
        <v>1625</v>
      </c>
      <c r="BJ87" s="333">
        <v>1594</v>
      </c>
      <c r="BK87" s="322">
        <v>1605</v>
      </c>
      <c r="BL87" s="323">
        <v>1588</v>
      </c>
      <c r="BM87" s="333">
        <v>1563</v>
      </c>
      <c r="BN87" s="333">
        <v>1542</v>
      </c>
      <c r="BO87" s="333">
        <v>1580</v>
      </c>
      <c r="BP87" s="333">
        <v>1582</v>
      </c>
      <c r="BQ87" s="333">
        <v>1592</v>
      </c>
      <c r="BR87" s="333">
        <v>1603</v>
      </c>
      <c r="BS87" s="333">
        <v>1618</v>
      </c>
      <c r="BT87" s="333">
        <v>1665</v>
      </c>
      <c r="BU87" s="333">
        <v>1697</v>
      </c>
      <c r="BV87" s="333">
        <v>1664</v>
      </c>
      <c r="BW87" s="322">
        <v>1633</v>
      </c>
      <c r="BX87" s="323">
        <v>1588</v>
      </c>
      <c r="BY87" s="333">
        <v>1577</v>
      </c>
      <c r="BZ87" s="333">
        <v>1594</v>
      </c>
      <c r="CA87" s="333">
        <v>1634</v>
      </c>
      <c r="CB87" s="333">
        <v>1659</v>
      </c>
      <c r="CC87" s="333">
        <v>1654</v>
      </c>
      <c r="CD87" s="333">
        <v>1655</v>
      </c>
      <c r="CE87" s="333">
        <v>1650</v>
      </c>
      <c r="CF87" s="333">
        <v>1580</v>
      </c>
      <c r="CG87" s="333">
        <v>1588</v>
      </c>
      <c r="CH87" s="333">
        <v>1600</v>
      </c>
      <c r="CI87" s="322">
        <v>1578</v>
      </c>
      <c r="CJ87" s="323">
        <v>1509</v>
      </c>
      <c r="CK87" s="333">
        <v>1471</v>
      </c>
      <c r="CL87" s="333">
        <v>1488</v>
      </c>
      <c r="CM87" s="333">
        <v>1491</v>
      </c>
      <c r="CN87" s="333">
        <v>1410</v>
      </c>
      <c r="CO87" s="333">
        <v>1408</v>
      </c>
      <c r="CP87" s="333">
        <v>1413</v>
      </c>
      <c r="CQ87" s="333">
        <v>1451</v>
      </c>
      <c r="CR87" s="333">
        <v>1466</v>
      </c>
      <c r="CS87" s="333">
        <v>1437</v>
      </c>
      <c r="CT87" s="333">
        <v>1467</v>
      </c>
      <c r="CU87" s="322">
        <v>1420</v>
      </c>
      <c r="CV87" s="323">
        <v>1444</v>
      </c>
      <c r="CW87" s="333">
        <v>1431</v>
      </c>
      <c r="CX87" s="333">
        <v>1460</v>
      </c>
      <c r="CY87" s="333">
        <v>1489</v>
      </c>
      <c r="CZ87" s="333">
        <v>1528</v>
      </c>
      <c r="DA87" s="333">
        <v>1558</v>
      </c>
      <c r="DB87" s="333">
        <v>1521</v>
      </c>
      <c r="DC87" s="333">
        <v>1510</v>
      </c>
      <c r="DD87" s="333">
        <v>1563</v>
      </c>
      <c r="DE87" s="333">
        <v>1560</v>
      </c>
      <c r="DF87" s="333">
        <v>1541</v>
      </c>
      <c r="DG87" s="322">
        <v>1585</v>
      </c>
      <c r="DH87" s="323">
        <v>1560</v>
      </c>
      <c r="DI87" s="333">
        <v>1630</v>
      </c>
      <c r="DJ87" s="333">
        <v>1619</v>
      </c>
      <c r="DK87" s="333">
        <v>1614</v>
      </c>
      <c r="DL87" s="333">
        <v>1643</v>
      </c>
      <c r="DM87" s="333">
        <v>1682</v>
      </c>
      <c r="DN87" s="333">
        <v>1553</v>
      </c>
      <c r="DO87" s="333">
        <v>1605</v>
      </c>
      <c r="DP87" s="333">
        <v>1631</v>
      </c>
      <c r="DQ87" s="322">
        <v>1628</v>
      </c>
      <c r="DR87" s="322">
        <v>1652</v>
      </c>
      <c r="DS87" s="326">
        <v>1646</v>
      </c>
      <c r="DT87" s="322">
        <v>1621</v>
      </c>
      <c r="DU87" s="322">
        <v>1657</v>
      </c>
      <c r="DV87" s="322">
        <v>1656</v>
      </c>
      <c r="DW87" s="322">
        <v>1668</v>
      </c>
      <c r="DX87" s="322">
        <v>1693</v>
      </c>
      <c r="DY87" s="322">
        <v>1668</v>
      </c>
      <c r="DZ87" s="322">
        <v>1654</v>
      </c>
      <c r="EA87" s="322">
        <v>1626</v>
      </c>
      <c r="EB87" s="322">
        <v>1705</v>
      </c>
      <c r="EC87" s="333"/>
      <c r="ED87" s="333"/>
      <c r="EE87" s="333"/>
      <c r="EF87" s="98">
        <v>51</v>
      </c>
      <c r="EG87" s="82">
        <v>2.9912023460410557</v>
      </c>
      <c r="EH87" s="98">
        <v>59</v>
      </c>
      <c r="EI87" s="82">
        <v>3.722397476340694</v>
      </c>
    </row>
    <row r="88" spans="1:139" ht="15" outlineLevel="2">
      <c r="A88" s="320">
        <v>318</v>
      </c>
      <c r="B88" s="320" t="s">
        <v>296</v>
      </c>
      <c r="C88" s="320" t="s">
        <v>391</v>
      </c>
      <c r="D88" s="323">
        <v>17446</v>
      </c>
      <c r="E88" s="333">
        <v>17617</v>
      </c>
      <c r="F88" s="333">
        <v>17662</v>
      </c>
      <c r="G88" s="333">
        <v>17842</v>
      </c>
      <c r="H88" s="333">
        <v>18068</v>
      </c>
      <c r="I88" s="333">
        <v>18116</v>
      </c>
      <c r="J88" s="333">
        <v>18162</v>
      </c>
      <c r="K88" s="333">
        <v>18276</v>
      </c>
      <c r="L88" s="333">
        <v>18222</v>
      </c>
      <c r="M88" s="333">
        <v>18461</v>
      </c>
      <c r="N88" s="333">
        <v>18482</v>
      </c>
      <c r="O88" s="326">
        <v>18490</v>
      </c>
      <c r="P88" s="323">
        <v>18167</v>
      </c>
      <c r="Q88" s="333">
        <v>16733</v>
      </c>
      <c r="R88" s="333">
        <v>18342</v>
      </c>
      <c r="S88" s="333">
        <v>18550</v>
      </c>
      <c r="T88" s="333">
        <v>18068</v>
      </c>
      <c r="U88" s="333">
        <v>19103</v>
      </c>
      <c r="V88" s="333">
        <v>19030</v>
      </c>
      <c r="W88" s="333">
        <v>19483</v>
      </c>
      <c r="X88" s="333">
        <v>19536</v>
      </c>
      <c r="Y88" s="333">
        <v>19688</v>
      </c>
      <c r="Z88" s="333">
        <v>19816</v>
      </c>
      <c r="AA88" s="326">
        <v>19671</v>
      </c>
      <c r="AB88" s="323">
        <v>19398</v>
      </c>
      <c r="AC88" s="333">
        <v>19453</v>
      </c>
      <c r="AD88" s="333">
        <v>19473</v>
      </c>
      <c r="AE88" s="333">
        <v>19530</v>
      </c>
      <c r="AF88" s="333">
        <v>19715</v>
      </c>
      <c r="AG88" s="333">
        <v>19906</v>
      </c>
      <c r="AH88" s="333">
        <v>20331</v>
      </c>
      <c r="AI88" s="333">
        <v>20440</v>
      </c>
      <c r="AJ88" s="333">
        <v>20735</v>
      </c>
      <c r="AK88" s="333">
        <v>20911</v>
      </c>
      <c r="AL88" s="333">
        <v>20944</v>
      </c>
      <c r="AM88" s="326">
        <v>21054</v>
      </c>
      <c r="AN88" s="323">
        <v>20810</v>
      </c>
      <c r="AO88" s="333">
        <v>20789</v>
      </c>
      <c r="AP88" s="333">
        <v>21066</v>
      </c>
      <c r="AQ88" s="333">
        <v>21328</v>
      </c>
      <c r="AR88" s="333">
        <v>21469</v>
      </c>
      <c r="AS88" s="333">
        <v>21690</v>
      </c>
      <c r="AT88" s="333">
        <v>21842</v>
      </c>
      <c r="AU88" s="333">
        <v>21970</v>
      </c>
      <c r="AV88" s="333">
        <v>22139</v>
      </c>
      <c r="AW88" s="333">
        <v>22528</v>
      </c>
      <c r="AX88" s="333">
        <v>22596</v>
      </c>
      <c r="AY88" s="326">
        <v>22557</v>
      </c>
      <c r="AZ88" s="323">
        <v>22251</v>
      </c>
      <c r="BA88" s="333">
        <v>21965</v>
      </c>
      <c r="BB88" s="333">
        <v>22466</v>
      </c>
      <c r="BC88" s="333">
        <v>22495</v>
      </c>
      <c r="BD88" s="333">
        <v>22430</v>
      </c>
      <c r="BE88" s="333">
        <v>22657</v>
      </c>
      <c r="BF88" s="333">
        <v>22845</v>
      </c>
      <c r="BG88" s="333">
        <v>22914</v>
      </c>
      <c r="BH88" s="333">
        <v>23036</v>
      </c>
      <c r="BI88" s="333">
        <v>23241</v>
      </c>
      <c r="BJ88" s="333">
        <v>23442</v>
      </c>
      <c r="BK88" s="322">
        <v>23578</v>
      </c>
      <c r="BL88" s="323">
        <v>23441</v>
      </c>
      <c r="BM88" s="333">
        <v>23478</v>
      </c>
      <c r="BN88" s="333">
        <v>23734</v>
      </c>
      <c r="BO88" s="333">
        <v>23784</v>
      </c>
      <c r="BP88" s="333">
        <v>23965</v>
      </c>
      <c r="BQ88" s="333">
        <v>24128</v>
      </c>
      <c r="BR88" s="333">
        <v>24101</v>
      </c>
      <c r="BS88" s="333">
        <v>24184</v>
      </c>
      <c r="BT88" s="333">
        <v>24482</v>
      </c>
      <c r="BU88" s="333">
        <v>24533</v>
      </c>
      <c r="BV88" s="333">
        <v>24655</v>
      </c>
      <c r="BW88" s="322">
        <v>26207</v>
      </c>
      <c r="BX88" s="323">
        <v>25965</v>
      </c>
      <c r="BY88" s="333">
        <v>25972</v>
      </c>
      <c r="BZ88" s="333">
        <v>26238</v>
      </c>
      <c r="CA88" s="333">
        <v>26554</v>
      </c>
      <c r="CB88" s="333">
        <v>26821</v>
      </c>
      <c r="CC88" s="333">
        <v>27059</v>
      </c>
      <c r="CD88" s="333">
        <v>27089</v>
      </c>
      <c r="CE88" s="333">
        <v>27387</v>
      </c>
      <c r="CF88" s="333">
        <v>27498</v>
      </c>
      <c r="CG88" s="333">
        <v>27683</v>
      </c>
      <c r="CH88" s="333">
        <v>27774</v>
      </c>
      <c r="CI88" s="322">
        <v>27759</v>
      </c>
      <c r="CJ88" s="323">
        <v>27622</v>
      </c>
      <c r="CK88" s="333">
        <v>27646</v>
      </c>
      <c r="CL88" s="333">
        <v>27733</v>
      </c>
      <c r="CM88" s="333">
        <v>27489</v>
      </c>
      <c r="CN88" s="333">
        <v>27093</v>
      </c>
      <c r="CO88" s="333">
        <v>27059</v>
      </c>
      <c r="CP88" s="333">
        <v>27505</v>
      </c>
      <c r="CQ88" s="333">
        <v>28188</v>
      </c>
      <c r="CR88" s="333">
        <v>28493</v>
      </c>
      <c r="CS88" s="333">
        <v>28846</v>
      </c>
      <c r="CT88" s="333">
        <v>29220</v>
      </c>
      <c r="CU88" s="322">
        <v>29571</v>
      </c>
      <c r="CV88" s="323">
        <v>29657</v>
      </c>
      <c r="CW88" s="333">
        <v>30189</v>
      </c>
      <c r="CX88" s="333">
        <v>30554</v>
      </c>
      <c r="CY88" s="333">
        <v>30942</v>
      </c>
      <c r="CZ88" s="333">
        <v>31224</v>
      </c>
      <c r="DA88" s="333">
        <v>31499</v>
      </c>
      <c r="DB88" s="333">
        <v>31713</v>
      </c>
      <c r="DC88" s="333">
        <v>32018</v>
      </c>
      <c r="DD88" s="333">
        <v>31825</v>
      </c>
      <c r="DE88" s="333">
        <v>32134</v>
      </c>
      <c r="DF88" s="333">
        <v>32376</v>
      </c>
      <c r="DG88" s="322">
        <v>32419</v>
      </c>
      <c r="DH88" s="323">
        <v>32501</v>
      </c>
      <c r="DI88" s="333">
        <v>32676</v>
      </c>
      <c r="DJ88" s="333">
        <v>32455</v>
      </c>
      <c r="DK88" s="333">
        <v>32658</v>
      </c>
      <c r="DL88" s="333">
        <v>32814</v>
      </c>
      <c r="DM88" s="333">
        <v>33028</v>
      </c>
      <c r="DN88" s="333">
        <v>31661</v>
      </c>
      <c r="DO88" s="333">
        <v>32047</v>
      </c>
      <c r="DP88" s="333">
        <v>32395</v>
      </c>
      <c r="DQ88" s="322">
        <v>32670</v>
      </c>
      <c r="DR88" s="322">
        <v>32820</v>
      </c>
      <c r="DS88" s="326">
        <v>32902</v>
      </c>
      <c r="DT88" s="322">
        <v>32640</v>
      </c>
      <c r="DU88" s="322">
        <v>32815</v>
      </c>
      <c r="DV88" s="322">
        <v>33075</v>
      </c>
      <c r="DW88" s="322">
        <v>33149</v>
      </c>
      <c r="DX88" s="322">
        <v>33233</v>
      </c>
      <c r="DY88" s="322">
        <v>33380</v>
      </c>
      <c r="DZ88" s="322">
        <v>33399</v>
      </c>
      <c r="EA88" s="322">
        <v>33294</v>
      </c>
      <c r="EB88" s="322">
        <v>33496</v>
      </c>
      <c r="EC88" s="333"/>
      <c r="ED88" s="333"/>
      <c r="EE88" s="333"/>
      <c r="EF88" s="98">
        <v>97</v>
      </c>
      <c r="EG88" s="82">
        <v>0.28958681633627897</v>
      </c>
      <c r="EH88" s="98">
        <v>594</v>
      </c>
      <c r="EI88" s="82">
        <v>1.8322588605447423</v>
      </c>
    </row>
    <row r="89" spans="1:139" ht="15" outlineLevel="2">
      <c r="A89" s="320">
        <v>321</v>
      </c>
      <c r="B89" s="320" t="s">
        <v>296</v>
      </c>
      <c r="C89" s="320" t="s">
        <v>392</v>
      </c>
      <c r="D89" s="323">
        <v>2408</v>
      </c>
      <c r="E89" s="333">
        <v>2420</v>
      </c>
      <c r="F89" s="333">
        <v>2422</v>
      </c>
      <c r="G89" s="333">
        <v>2390</v>
      </c>
      <c r="H89" s="333">
        <v>2382</v>
      </c>
      <c r="I89" s="333">
        <v>2435</v>
      </c>
      <c r="J89" s="333">
        <v>2443</v>
      </c>
      <c r="K89" s="333">
        <v>2481</v>
      </c>
      <c r="L89" s="333">
        <v>2415</v>
      </c>
      <c r="M89" s="333">
        <v>2429</v>
      </c>
      <c r="N89" s="333">
        <v>2434</v>
      </c>
      <c r="O89" s="326">
        <v>2434</v>
      </c>
      <c r="P89" s="323">
        <v>2409</v>
      </c>
      <c r="Q89" s="333">
        <v>1317</v>
      </c>
      <c r="R89" s="333">
        <v>2225</v>
      </c>
      <c r="S89" s="333">
        <v>2275</v>
      </c>
      <c r="T89" s="333">
        <v>2382</v>
      </c>
      <c r="U89" s="333">
        <v>2350</v>
      </c>
      <c r="V89" s="333">
        <v>2358</v>
      </c>
      <c r="W89" s="333">
        <v>2381</v>
      </c>
      <c r="X89" s="333">
        <v>2388</v>
      </c>
      <c r="Y89" s="333">
        <v>2437</v>
      </c>
      <c r="Z89" s="333">
        <v>2434</v>
      </c>
      <c r="AA89" s="326">
        <v>2387</v>
      </c>
      <c r="AB89" s="323">
        <v>2291</v>
      </c>
      <c r="AC89" s="333">
        <v>2230</v>
      </c>
      <c r="AD89" s="333">
        <v>2268</v>
      </c>
      <c r="AE89" s="333">
        <v>2265</v>
      </c>
      <c r="AF89" s="333">
        <v>2221</v>
      </c>
      <c r="AG89" s="333">
        <v>1992</v>
      </c>
      <c r="AH89" s="333">
        <v>2097</v>
      </c>
      <c r="AI89" s="333">
        <v>2195</v>
      </c>
      <c r="AJ89" s="333">
        <v>2195</v>
      </c>
      <c r="AK89" s="333">
        <v>2298</v>
      </c>
      <c r="AL89" s="333">
        <v>2284</v>
      </c>
      <c r="AM89" s="326">
        <v>2379</v>
      </c>
      <c r="AN89" s="323">
        <v>2457</v>
      </c>
      <c r="AO89" s="333">
        <v>2374</v>
      </c>
      <c r="AP89" s="333">
        <v>2429</v>
      </c>
      <c r="AQ89" s="333">
        <v>2463</v>
      </c>
      <c r="AR89" s="333">
        <v>2571</v>
      </c>
      <c r="AS89" s="333">
        <v>2617</v>
      </c>
      <c r="AT89" s="333">
        <v>2652</v>
      </c>
      <c r="AU89" s="333">
        <v>2637</v>
      </c>
      <c r="AV89" s="333">
        <v>2644</v>
      </c>
      <c r="AW89" s="333">
        <v>2624</v>
      </c>
      <c r="AX89" s="333">
        <v>2578</v>
      </c>
      <c r="AY89" s="326">
        <v>2577</v>
      </c>
      <c r="AZ89" s="323">
        <v>2576</v>
      </c>
      <c r="BA89" s="333">
        <v>2571</v>
      </c>
      <c r="BB89" s="333">
        <v>2540</v>
      </c>
      <c r="BC89" s="333">
        <v>2487</v>
      </c>
      <c r="BD89" s="333">
        <v>2486</v>
      </c>
      <c r="BE89" s="333">
        <v>2493</v>
      </c>
      <c r="BF89" s="333">
        <v>2518</v>
      </c>
      <c r="BG89" s="333">
        <v>2518</v>
      </c>
      <c r="BH89" s="333">
        <v>2519</v>
      </c>
      <c r="BI89" s="333">
        <v>2492</v>
      </c>
      <c r="BJ89" s="333">
        <v>2474</v>
      </c>
      <c r="BK89" s="322">
        <v>2530</v>
      </c>
      <c r="BL89" s="323">
        <v>2505</v>
      </c>
      <c r="BM89" s="333">
        <v>2509</v>
      </c>
      <c r="BN89" s="333">
        <v>2527</v>
      </c>
      <c r="BO89" s="333">
        <v>2547</v>
      </c>
      <c r="BP89" s="333">
        <v>2560</v>
      </c>
      <c r="BQ89" s="333">
        <v>2544</v>
      </c>
      <c r="BR89" s="333">
        <v>2556</v>
      </c>
      <c r="BS89" s="333">
        <v>2576</v>
      </c>
      <c r="BT89" s="333">
        <v>2604</v>
      </c>
      <c r="BU89" s="333">
        <v>2609</v>
      </c>
      <c r="BV89" s="333">
        <v>2622</v>
      </c>
      <c r="BW89" s="322">
        <v>2596</v>
      </c>
      <c r="BX89" s="323">
        <v>2532</v>
      </c>
      <c r="BY89" s="333">
        <v>2532</v>
      </c>
      <c r="BZ89" s="333">
        <v>2606</v>
      </c>
      <c r="CA89" s="333">
        <v>2611</v>
      </c>
      <c r="CB89" s="333">
        <v>2619</v>
      </c>
      <c r="CC89" s="333">
        <v>2639</v>
      </c>
      <c r="CD89" s="333">
        <v>2633</v>
      </c>
      <c r="CE89" s="333">
        <v>2661</v>
      </c>
      <c r="CF89" s="333">
        <v>2653</v>
      </c>
      <c r="CG89" s="333">
        <v>2644</v>
      </c>
      <c r="CH89" s="333">
        <v>2644</v>
      </c>
      <c r="CI89" s="322">
        <v>2584</v>
      </c>
      <c r="CJ89" s="323">
        <v>2528</v>
      </c>
      <c r="CK89" s="333">
        <v>2479</v>
      </c>
      <c r="CL89" s="333">
        <v>2492</v>
      </c>
      <c r="CM89" s="333">
        <v>2506</v>
      </c>
      <c r="CN89" s="333">
        <v>2411</v>
      </c>
      <c r="CO89" s="333">
        <v>2405</v>
      </c>
      <c r="CP89" s="333">
        <v>2382</v>
      </c>
      <c r="CQ89" s="333">
        <v>2454</v>
      </c>
      <c r="CR89" s="333">
        <v>2427</v>
      </c>
      <c r="CS89" s="333">
        <v>2433</v>
      </c>
      <c r="CT89" s="333">
        <v>2533</v>
      </c>
      <c r="CU89" s="322">
        <v>2544</v>
      </c>
      <c r="CV89" s="323">
        <v>2522</v>
      </c>
      <c r="CW89" s="333">
        <v>2537</v>
      </c>
      <c r="CX89" s="333">
        <v>2619</v>
      </c>
      <c r="CY89" s="333">
        <v>2643</v>
      </c>
      <c r="CZ89" s="333">
        <v>2681</v>
      </c>
      <c r="DA89" s="333">
        <v>2671</v>
      </c>
      <c r="DB89" s="333">
        <v>2680</v>
      </c>
      <c r="DC89" s="333">
        <v>2676</v>
      </c>
      <c r="DD89" s="333">
        <v>2660</v>
      </c>
      <c r="DE89" s="333">
        <v>2679</v>
      </c>
      <c r="DF89" s="333">
        <v>2657</v>
      </c>
      <c r="DG89" s="322">
        <v>2651</v>
      </c>
      <c r="DH89" s="323">
        <v>2625</v>
      </c>
      <c r="DI89" s="333">
        <v>2655</v>
      </c>
      <c r="DJ89" s="333">
        <v>2685</v>
      </c>
      <c r="DK89" s="333">
        <v>2705</v>
      </c>
      <c r="DL89" s="333">
        <v>2693</v>
      </c>
      <c r="DM89" s="333">
        <v>2720</v>
      </c>
      <c r="DN89" s="333">
        <v>2549</v>
      </c>
      <c r="DO89" s="333">
        <v>2535</v>
      </c>
      <c r="DP89" s="333">
        <v>2582</v>
      </c>
      <c r="DQ89" s="322">
        <v>2589</v>
      </c>
      <c r="DR89" s="322">
        <v>2633</v>
      </c>
      <c r="DS89" s="326">
        <v>2601</v>
      </c>
      <c r="DT89" s="322">
        <v>2586</v>
      </c>
      <c r="DU89" s="322">
        <v>2568</v>
      </c>
      <c r="DV89" s="322">
        <v>2627</v>
      </c>
      <c r="DW89" s="322">
        <v>2623</v>
      </c>
      <c r="DX89" s="322">
        <v>2620</v>
      </c>
      <c r="DY89" s="322">
        <v>2637</v>
      </c>
      <c r="DZ89" s="322">
        <v>2659</v>
      </c>
      <c r="EA89" s="322">
        <v>2661</v>
      </c>
      <c r="EB89" s="322">
        <v>2675</v>
      </c>
      <c r="EC89" s="333"/>
      <c r="ED89" s="333"/>
      <c r="EE89" s="333"/>
      <c r="EF89" s="98">
        <v>16</v>
      </c>
      <c r="EG89" s="82">
        <v>0.59813084112149528</v>
      </c>
      <c r="EH89" s="98">
        <v>74</v>
      </c>
      <c r="EI89" s="82">
        <v>2.7913994718973973</v>
      </c>
    </row>
    <row r="90" spans="1:139" ht="15" outlineLevel="2">
      <c r="A90" s="320">
        <v>376</v>
      </c>
      <c r="B90" s="320" t="s">
        <v>296</v>
      </c>
      <c r="C90" s="320" t="s">
        <v>393</v>
      </c>
      <c r="D90" s="323">
        <v>42182</v>
      </c>
      <c r="E90" s="333">
        <v>42416</v>
      </c>
      <c r="F90" s="333">
        <v>42768</v>
      </c>
      <c r="G90" s="333">
        <v>42899</v>
      </c>
      <c r="H90" s="333">
        <v>43679</v>
      </c>
      <c r="I90" s="333">
        <v>43773</v>
      </c>
      <c r="J90" s="333">
        <v>43834</v>
      </c>
      <c r="K90" s="333">
        <v>44103</v>
      </c>
      <c r="L90" s="333">
        <v>43131</v>
      </c>
      <c r="M90" s="333">
        <v>43300</v>
      </c>
      <c r="N90" s="333">
        <v>44126</v>
      </c>
      <c r="O90" s="326">
        <v>44057</v>
      </c>
      <c r="P90" s="323">
        <v>44112</v>
      </c>
      <c r="Q90" s="333">
        <v>43552</v>
      </c>
      <c r="R90" s="333">
        <v>44638</v>
      </c>
      <c r="S90" s="333">
        <v>45266</v>
      </c>
      <c r="T90" s="333">
        <v>43679</v>
      </c>
      <c r="U90" s="333">
        <v>46054</v>
      </c>
      <c r="V90" s="333">
        <v>45718</v>
      </c>
      <c r="W90" s="333">
        <v>46456</v>
      </c>
      <c r="X90" s="333">
        <v>46362</v>
      </c>
      <c r="Y90" s="333">
        <v>47070</v>
      </c>
      <c r="Z90" s="333">
        <v>47361</v>
      </c>
      <c r="AA90" s="326">
        <v>47176</v>
      </c>
      <c r="AB90" s="323">
        <v>46905</v>
      </c>
      <c r="AC90" s="333">
        <v>47375</v>
      </c>
      <c r="AD90" s="333">
        <v>47221</v>
      </c>
      <c r="AE90" s="333">
        <v>47418</v>
      </c>
      <c r="AF90" s="333">
        <v>47734</v>
      </c>
      <c r="AG90" s="333">
        <v>48007</v>
      </c>
      <c r="AH90" s="333">
        <v>48467</v>
      </c>
      <c r="AI90" s="333">
        <v>48674</v>
      </c>
      <c r="AJ90" s="333">
        <v>49171</v>
      </c>
      <c r="AK90" s="333">
        <v>49317</v>
      </c>
      <c r="AL90" s="333">
        <v>49385</v>
      </c>
      <c r="AM90" s="326">
        <v>49611</v>
      </c>
      <c r="AN90" s="323">
        <v>49232</v>
      </c>
      <c r="AO90" s="333">
        <v>49417</v>
      </c>
      <c r="AP90" s="333">
        <v>49903</v>
      </c>
      <c r="AQ90" s="333">
        <v>50504</v>
      </c>
      <c r="AR90" s="333">
        <v>50943</v>
      </c>
      <c r="AS90" s="333">
        <v>51265</v>
      </c>
      <c r="AT90" s="333">
        <v>51465</v>
      </c>
      <c r="AU90" s="333">
        <v>51657</v>
      </c>
      <c r="AV90" s="333">
        <v>52198</v>
      </c>
      <c r="AW90" s="333">
        <v>53065</v>
      </c>
      <c r="AX90" s="333">
        <v>53121</v>
      </c>
      <c r="AY90" s="326">
        <v>53179</v>
      </c>
      <c r="AZ90" s="323">
        <v>52600</v>
      </c>
      <c r="BA90" s="333">
        <v>52218</v>
      </c>
      <c r="BB90" s="333">
        <v>53518</v>
      </c>
      <c r="BC90" s="333">
        <v>53679</v>
      </c>
      <c r="BD90" s="333">
        <v>53385</v>
      </c>
      <c r="BE90" s="333">
        <v>53379</v>
      </c>
      <c r="BF90" s="333">
        <v>53425</v>
      </c>
      <c r="BG90" s="333">
        <v>53867</v>
      </c>
      <c r="BH90" s="333">
        <v>54395</v>
      </c>
      <c r="BI90" s="333">
        <v>54456</v>
      </c>
      <c r="BJ90" s="333">
        <v>54682</v>
      </c>
      <c r="BK90" s="322">
        <v>54605</v>
      </c>
      <c r="BL90" s="323">
        <v>54461</v>
      </c>
      <c r="BM90" s="333">
        <v>54659</v>
      </c>
      <c r="BN90" s="333">
        <v>55375</v>
      </c>
      <c r="BO90" s="333">
        <v>55430</v>
      </c>
      <c r="BP90" s="333">
        <v>55574</v>
      </c>
      <c r="BQ90" s="333">
        <v>55497</v>
      </c>
      <c r="BR90" s="333">
        <v>55444</v>
      </c>
      <c r="BS90" s="333">
        <v>55796</v>
      </c>
      <c r="BT90" s="333">
        <v>56117</v>
      </c>
      <c r="BU90" s="333">
        <v>56427</v>
      </c>
      <c r="BV90" s="333">
        <v>56702</v>
      </c>
      <c r="BW90" s="322">
        <v>54347</v>
      </c>
      <c r="BX90" s="323">
        <v>54449</v>
      </c>
      <c r="BY90" s="333">
        <v>54721</v>
      </c>
      <c r="BZ90" s="333">
        <v>55276</v>
      </c>
      <c r="CA90" s="333">
        <v>55965</v>
      </c>
      <c r="CB90" s="333">
        <v>56608</v>
      </c>
      <c r="CC90" s="333">
        <v>56636</v>
      </c>
      <c r="CD90" s="333">
        <v>56677</v>
      </c>
      <c r="CE90" s="333">
        <v>57028</v>
      </c>
      <c r="CF90" s="333">
        <v>57286</v>
      </c>
      <c r="CG90" s="333">
        <v>57714</v>
      </c>
      <c r="CH90" s="333">
        <v>58049</v>
      </c>
      <c r="CI90" s="322">
        <v>57974</v>
      </c>
      <c r="CJ90" s="323">
        <v>57825</v>
      </c>
      <c r="CK90" s="333">
        <v>58055</v>
      </c>
      <c r="CL90" s="333">
        <v>58083</v>
      </c>
      <c r="CM90" s="333">
        <v>57088</v>
      </c>
      <c r="CN90" s="333">
        <v>56562</v>
      </c>
      <c r="CO90" s="333">
        <v>56333</v>
      </c>
      <c r="CP90" s="333">
        <v>56962</v>
      </c>
      <c r="CQ90" s="333">
        <v>58115</v>
      </c>
      <c r="CR90" s="333">
        <v>58675</v>
      </c>
      <c r="CS90" s="333">
        <v>59183</v>
      </c>
      <c r="CT90" s="333">
        <v>59669</v>
      </c>
      <c r="CU90" s="322">
        <v>60096</v>
      </c>
      <c r="CV90" s="323">
        <v>60167</v>
      </c>
      <c r="CW90" s="333">
        <v>60956</v>
      </c>
      <c r="CX90" s="333">
        <v>61472</v>
      </c>
      <c r="CY90" s="333">
        <v>62097</v>
      </c>
      <c r="CZ90" s="333">
        <v>62572</v>
      </c>
      <c r="DA90" s="333">
        <v>62789</v>
      </c>
      <c r="DB90" s="333">
        <v>63051</v>
      </c>
      <c r="DC90" s="333">
        <v>63453</v>
      </c>
      <c r="DD90" s="333">
        <v>62642</v>
      </c>
      <c r="DE90" s="333">
        <v>62986</v>
      </c>
      <c r="DF90" s="333">
        <v>63050</v>
      </c>
      <c r="DG90" s="322">
        <v>63056</v>
      </c>
      <c r="DH90" s="323">
        <v>63197</v>
      </c>
      <c r="DI90" s="333">
        <v>63339</v>
      </c>
      <c r="DJ90" s="333">
        <v>63119</v>
      </c>
      <c r="DK90" s="333">
        <v>63357</v>
      </c>
      <c r="DL90" s="333">
        <v>63409</v>
      </c>
      <c r="DM90" s="333">
        <v>63539</v>
      </c>
      <c r="DN90" s="333">
        <v>61523</v>
      </c>
      <c r="DO90" s="333">
        <v>61743</v>
      </c>
      <c r="DP90" s="333">
        <v>62237</v>
      </c>
      <c r="DQ90" s="322">
        <v>62574</v>
      </c>
      <c r="DR90" s="322">
        <v>62738</v>
      </c>
      <c r="DS90" s="326">
        <v>62666</v>
      </c>
      <c r="DT90" s="322">
        <v>62302</v>
      </c>
      <c r="DU90" s="322">
        <v>62466</v>
      </c>
      <c r="DV90" s="322">
        <v>62862</v>
      </c>
      <c r="DW90" s="322">
        <v>63079</v>
      </c>
      <c r="DX90" s="322">
        <v>63353</v>
      </c>
      <c r="DY90" s="322">
        <v>63469</v>
      </c>
      <c r="DZ90" s="322">
        <v>63387</v>
      </c>
      <c r="EA90" s="322">
        <v>63418</v>
      </c>
      <c r="EB90" s="322">
        <v>63611</v>
      </c>
      <c r="EC90" s="333"/>
      <c r="ED90" s="333"/>
      <c r="EE90" s="333"/>
      <c r="EF90" s="98">
        <v>224</v>
      </c>
      <c r="EG90" s="82">
        <v>0.35214035308358616</v>
      </c>
      <c r="EH90" s="98">
        <v>945</v>
      </c>
      <c r="EI90" s="82">
        <v>1.4986678507992897</v>
      </c>
    </row>
    <row r="91" spans="1:139" ht="15" outlineLevel="2">
      <c r="A91" s="320">
        <v>400</v>
      </c>
      <c r="B91" s="320" t="s">
        <v>296</v>
      </c>
      <c r="C91" s="320" t="s">
        <v>394</v>
      </c>
      <c r="D91" s="323">
        <v>8703</v>
      </c>
      <c r="E91" s="333">
        <v>8713</v>
      </c>
      <c r="F91" s="333">
        <v>8739</v>
      </c>
      <c r="G91" s="333">
        <v>8713</v>
      </c>
      <c r="H91" s="333">
        <v>8787</v>
      </c>
      <c r="I91" s="333">
        <v>8791</v>
      </c>
      <c r="J91" s="333">
        <v>8866</v>
      </c>
      <c r="K91" s="333">
        <v>8854</v>
      </c>
      <c r="L91" s="333">
        <v>8678</v>
      </c>
      <c r="M91" s="333">
        <v>8685</v>
      </c>
      <c r="N91" s="333">
        <v>8779</v>
      </c>
      <c r="O91" s="326">
        <v>8760</v>
      </c>
      <c r="P91" s="323">
        <v>8765</v>
      </c>
      <c r="Q91" s="333">
        <v>8818</v>
      </c>
      <c r="R91" s="333">
        <v>9175</v>
      </c>
      <c r="S91" s="333">
        <v>9027</v>
      </c>
      <c r="T91" s="333">
        <v>8787</v>
      </c>
      <c r="U91" s="333">
        <v>9121</v>
      </c>
      <c r="V91" s="333">
        <v>9100</v>
      </c>
      <c r="W91" s="333">
        <v>9350</v>
      </c>
      <c r="X91" s="333">
        <v>9366</v>
      </c>
      <c r="Y91" s="333">
        <v>9503</v>
      </c>
      <c r="Z91" s="333">
        <v>9480</v>
      </c>
      <c r="AA91" s="326">
        <v>9372</v>
      </c>
      <c r="AB91" s="323">
        <v>9281</v>
      </c>
      <c r="AC91" s="333">
        <v>9186</v>
      </c>
      <c r="AD91" s="333">
        <v>9229</v>
      </c>
      <c r="AE91" s="333">
        <v>9339</v>
      </c>
      <c r="AF91" s="333">
        <v>9365</v>
      </c>
      <c r="AG91" s="333">
        <v>9447</v>
      </c>
      <c r="AH91" s="333">
        <v>9651</v>
      </c>
      <c r="AI91" s="333">
        <v>9732</v>
      </c>
      <c r="AJ91" s="333">
        <v>9843</v>
      </c>
      <c r="AK91" s="333">
        <v>9853</v>
      </c>
      <c r="AL91" s="333">
        <v>9711</v>
      </c>
      <c r="AM91" s="326">
        <v>9716</v>
      </c>
      <c r="AN91" s="323">
        <v>9587</v>
      </c>
      <c r="AO91" s="333">
        <v>9550</v>
      </c>
      <c r="AP91" s="333">
        <v>9634</v>
      </c>
      <c r="AQ91" s="333">
        <v>9813</v>
      </c>
      <c r="AR91" s="333">
        <v>9810</v>
      </c>
      <c r="AS91" s="333">
        <v>9822</v>
      </c>
      <c r="AT91" s="333">
        <v>9905</v>
      </c>
      <c r="AU91" s="333">
        <v>9881</v>
      </c>
      <c r="AV91" s="333">
        <v>9907</v>
      </c>
      <c r="AW91" s="333">
        <v>9875</v>
      </c>
      <c r="AX91" s="333">
        <v>9883</v>
      </c>
      <c r="AY91" s="326">
        <v>9836</v>
      </c>
      <c r="AZ91" s="323">
        <v>9729</v>
      </c>
      <c r="BA91" s="333">
        <v>9667</v>
      </c>
      <c r="BB91" s="333">
        <v>9715</v>
      </c>
      <c r="BC91" s="333">
        <v>9719</v>
      </c>
      <c r="BD91" s="333">
        <v>9739</v>
      </c>
      <c r="BE91" s="333">
        <v>9827</v>
      </c>
      <c r="BF91" s="333">
        <v>9813</v>
      </c>
      <c r="BG91" s="333">
        <v>9834</v>
      </c>
      <c r="BH91" s="333">
        <v>9868</v>
      </c>
      <c r="BI91" s="333">
        <v>9888</v>
      </c>
      <c r="BJ91" s="333">
        <v>9759</v>
      </c>
      <c r="BK91" s="322">
        <v>9738</v>
      </c>
      <c r="BL91" s="323">
        <v>9716</v>
      </c>
      <c r="BM91" s="333">
        <v>9776</v>
      </c>
      <c r="BN91" s="333">
        <v>9865</v>
      </c>
      <c r="BO91" s="333">
        <v>9872</v>
      </c>
      <c r="BP91" s="333">
        <v>9842</v>
      </c>
      <c r="BQ91" s="333">
        <v>9827</v>
      </c>
      <c r="BR91" s="333">
        <v>9754</v>
      </c>
      <c r="BS91" s="333">
        <v>9775</v>
      </c>
      <c r="BT91" s="333">
        <v>9811</v>
      </c>
      <c r="BU91" s="333">
        <v>9826</v>
      </c>
      <c r="BV91" s="333">
        <v>9831</v>
      </c>
      <c r="BW91" s="322">
        <v>9962</v>
      </c>
      <c r="BX91" s="323">
        <v>9696</v>
      </c>
      <c r="BY91" s="333">
        <v>9610</v>
      </c>
      <c r="BZ91" s="333">
        <v>9739</v>
      </c>
      <c r="CA91" s="333">
        <v>9723</v>
      </c>
      <c r="CB91" s="333">
        <v>9794</v>
      </c>
      <c r="CC91" s="333">
        <v>9754</v>
      </c>
      <c r="CD91" s="333">
        <v>9741</v>
      </c>
      <c r="CE91" s="333">
        <v>9774</v>
      </c>
      <c r="CF91" s="333">
        <v>9697</v>
      </c>
      <c r="CG91" s="333">
        <v>9821</v>
      </c>
      <c r="CH91" s="333">
        <v>9840</v>
      </c>
      <c r="CI91" s="322">
        <v>9809</v>
      </c>
      <c r="CJ91" s="323">
        <v>9721</v>
      </c>
      <c r="CK91" s="333">
        <v>9779</v>
      </c>
      <c r="CL91" s="333">
        <v>9679</v>
      </c>
      <c r="CM91" s="333">
        <v>9471</v>
      </c>
      <c r="CN91" s="333">
        <v>9292</v>
      </c>
      <c r="CO91" s="333">
        <v>9258</v>
      </c>
      <c r="CP91" s="333">
        <v>9508</v>
      </c>
      <c r="CQ91" s="333">
        <v>9881</v>
      </c>
      <c r="CR91" s="333">
        <v>10103</v>
      </c>
      <c r="CS91" s="333">
        <v>10241</v>
      </c>
      <c r="CT91" s="333">
        <v>10426</v>
      </c>
      <c r="CU91" s="322">
        <v>10609</v>
      </c>
      <c r="CV91" s="323">
        <v>10653</v>
      </c>
      <c r="CW91" s="333">
        <v>10835</v>
      </c>
      <c r="CX91" s="333">
        <v>11040</v>
      </c>
      <c r="CY91" s="333">
        <v>11332</v>
      </c>
      <c r="CZ91" s="333">
        <v>11529</v>
      </c>
      <c r="DA91" s="333">
        <v>11587</v>
      </c>
      <c r="DB91" s="333">
        <v>11695</v>
      </c>
      <c r="DC91" s="333">
        <v>11762</v>
      </c>
      <c r="DD91" s="333">
        <v>11778</v>
      </c>
      <c r="DE91" s="333">
        <v>11937</v>
      </c>
      <c r="DF91" s="333">
        <v>11954</v>
      </c>
      <c r="DG91" s="322">
        <v>11860</v>
      </c>
      <c r="DH91" s="323">
        <v>11924</v>
      </c>
      <c r="DI91" s="333">
        <v>12054</v>
      </c>
      <c r="DJ91" s="333">
        <v>11908</v>
      </c>
      <c r="DK91" s="333">
        <v>12007</v>
      </c>
      <c r="DL91" s="333">
        <v>12077</v>
      </c>
      <c r="DM91" s="333">
        <v>12142</v>
      </c>
      <c r="DN91" s="333">
        <v>11663</v>
      </c>
      <c r="DO91" s="333">
        <v>11772</v>
      </c>
      <c r="DP91" s="333">
        <v>11864</v>
      </c>
      <c r="DQ91" s="322">
        <v>11999</v>
      </c>
      <c r="DR91" s="322">
        <v>12049</v>
      </c>
      <c r="DS91" s="326">
        <v>12038</v>
      </c>
      <c r="DT91" s="322">
        <v>11842</v>
      </c>
      <c r="DU91" s="322">
        <v>11992</v>
      </c>
      <c r="DV91" s="322">
        <v>12157</v>
      </c>
      <c r="DW91" s="322">
        <v>12188</v>
      </c>
      <c r="DX91" s="322">
        <v>12312</v>
      </c>
      <c r="DY91" s="322">
        <v>12319</v>
      </c>
      <c r="DZ91" s="322">
        <v>12390</v>
      </c>
      <c r="EA91" s="322">
        <v>12395</v>
      </c>
      <c r="EB91" s="322">
        <v>12556</v>
      </c>
      <c r="EC91" s="333"/>
      <c r="ED91" s="333"/>
      <c r="EE91" s="333"/>
      <c r="EF91" s="98">
        <v>166</v>
      </c>
      <c r="EG91" s="82">
        <v>1.3220770946161198</v>
      </c>
      <c r="EH91" s="98">
        <v>518</v>
      </c>
      <c r="EI91" s="82">
        <v>4.3676222596964589</v>
      </c>
    </row>
    <row r="92" spans="1:139" ht="15" outlineLevel="2">
      <c r="A92" s="320">
        <v>440</v>
      </c>
      <c r="B92" s="320" t="s">
        <v>296</v>
      </c>
      <c r="C92" s="320" t="s">
        <v>395</v>
      </c>
      <c r="D92" s="323">
        <v>24736</v>
      </c>
      <c r="E92" s="333">
        <v>24703</v>
      </c>
      <c r="F92" s="333">
        <v>24877</v>
      </c>
      <c r="G92" s="333">
        <v>24812</v>
      </c>
      <c r="H92" s="333">
        <v>25145</v>
      </c>
      <c r="I92" s="333">
        <v>25310</v>
      </c>
      <c r="J92" s="333">
        <v>25293</v>
      </c>
      <c r="K92" s="333">
        <v>25505</v>
      </c>
      <c r="L92" s="333">
        <v>25214</v>
      </c>
      <c r="M92" s="333">
        <v>25402</v>
      </c>
      <c r="N92" s="333">
        <v>25576</v>
      </c>
      <c r="O92" s="326">
        <v>25541</v>
      </c>
      <c r="P92" s="323">
        <v>25319</v>
      </c>
      <c r="Q92" s="333">
        <v>22777</v>
      </c>
      <c r="R92" s="333">
        <v>25276</v>
      </c>
      <c r="S92" s="333">
        <v>25554</v>
      </c>
      <c r="T92" s="333">
        <v>25145</v>
      </c>
      <c r="U92" s="333">
        <v>26317</v>
      </c>
      <c r="V92" s="333">
        <v>26181</v>
      </c>
      <c r="W92" s="333">
        <v>26894</v>
      </c>
      <c r="X92" s="333">
        <v>27049</v>
      </c>
      <c r="Y92" s="333">
        <v>27381</v>
      </c>
      <c r="Z92" s="333">
        <v>27470</v>
      </c>
      <c r="AA92" s="326">
        <v>27222</v>
      </c>
      <c r="AB92" s="323">
        <v>27090</v>
      </c>
      <c r="AC92" s="333">
        <v>27202</v>
      </c>
      <c r="AD92" s="333">
        <v>27237</v>
      </c>
      <c r="AE92" s="333">
        <v>27489</v>
      </c>
      <c r="AF92" s="333">
        <v>27687</v>
      </c>
      <c r="AG92" s="333">
        <v>27939</v>
      </c>
      <c r="AH92" s="333">
        <v>28188</v>
      </c>
      <c r="AI92" s="333">
        <v>28408</v>
      </c>
      <c r="AJ92" s="333">
        <v>28733</v>
      </c>
      <c r="AK92" s="333">
        <v>29056</v>
      </c>
      <c r="AL92" s="333">
        <v>28887</v>
      </c>
      <c r="AM92" s="326">
        <v>29096</v>
      </c>
      <c r="AN92" s="323">
        <v>28697</v>
      </c>
      <c r="AO92" s="333">
        <v>28850</v>
      </c>
      <c r="AP92" s="333">
        <v>29233</v>
      </c>
      <c r="AQ92" s="333">
        <v>29712</v>
      </c>
      <c r="AR92" s="333">
        <v>29948</v>
      </c>
      <c r="AS92" s="333">
        <v>30304</v>
      </c>
      <c r="AT92" s="333">
        <v>30577</v>
      </c>
      <c r="AU92" s="333">
        <v>30763</v>
      </c>
      <c r="AV92" s="333">
        <v>30965</v>
      </c>
      <c r="AW92" s="333">
        <v>31520</v>
      </c>
      <c r="AX92" s="333">
        <v>31462</v>
      </c>
      <c r="AY92" s="326">
        <v>31529</v>
      </c>
      <c r="AZ92" s="323">
        <v>31248</v>
      </c>
      <c r="BA92" s="333">
        <v>31213</v>
      </c>
      <c r="BB92" s="333">
        <v>31870</v>
      </c>
      <c r="BC92" s="333">
        <v>32105</v>
      </c>
      <c r="BD92" s="333">
        <v>31998</v>
      </c>
      <c r="BE92" s="333">
        <v>32167</v>
      </c>
      <c r="BF92" s="333">
        <v>32224</v>
      </c>
      <c r="BG92" s="333">
        <v>32618</v>
      </c>
      <c r="BH92" s="333">
        <v>32817</v>
      </c>
      <c r="BI92" s="333">
        <v>33109</v>
      </c>
      <c r="BJ92" s="333">
        <v>33189</v>
      </c>
      <c r="BK92" s="322">
        <v>33299</v>
      </c>
      <c r="BL92" s="323">
        <v>33214</v>
      </c>
      <c r="BM92" s="333">
        <v>33564</v>
      </c>
      <c r="BN92" s="333">
        <v>34018</v>
      </c>
      <c r="BO92" s="333">
        <v>34336</v>
      </c>
      <c r="BP92" s="333">
        <v>34666</v>
      </c>
      <c r="BQ92" s="333">
        <v>34836</v>
      </c>
      <c r="BR92" s="333">
        <v>34898</v>
      </c>
      <c r="BS92" s="333">
        <v>35173</v>
      </c>
      <c r="BT92" s="333">
        <v>35392</v>
      </c>
      <c r="BU92" s="333">
        <v>35623</v>
      </c>
      <c r="BV92" s="333">
        <v>35893</v>
      </c>
      <c r="BW92" s="322">
        <v>36705</v>
      </c>
      <c r="BX92" s="323">
        <v>36612</v>
      </c>
      <c r="BY92" s="333">
        <v>36948</v>
      </c>
      <c r="BZ92" s="333">
        <v>37447</v>
      </c>
      <c r="CA92" s="333">
        <v>37895</v>
      </c>
      <c r="CB92" s="333">
        <v>38347</v>
      </c>
      <c r="CC92" s="333">
        <v>38589</v>
      </c>
      <c r="CD92" s="333">
        <v>38798</v>
      </c>
      <c r="CE92" s="333">
        <v>39231</v>
      </c>
      <c r="CF92" s="333">
        <v>39382</v>
      </c>
      <c r="CG92" s="333">
        <v>39813</v>
      </c>
      <c r="CH92" s="333">
        <v>40084</v>
      </c>
      <c r="CI92" s="322">
        <v>40077</v>
      </c>
      <c r="CJ92" s="323">
        <v>39845</v>
      </c>
      <c r="CK92" s="333">
        <v>39925</v>
      </c>
      <c r="CL92" s="333">
        <v>40281</v>
      </c>
      <c r="CM92" s="333">
        <v>39571</v>
      </c>
      <c r="CN92" s="333">
        <v>38933</v>
      </c>
      <c r="CO92" s="333">
        <v>39063</v>
      </c>
      <c r="CP92" s="333">
        <v>39775</v>
      </c>
      <c r="CQ92" s="333">
        <v>40814</v>
      </c>
      <c r="CR92" s="333">
        <v>41215</v>
      </c>
      <c r="CS92" s="333">
        <v>41723</v>
      </c>
      <c r="CT92" s="333">
        <v>42242</v>
      </c>
      <c r="CU92" s="322">
        <v>42578</v>
      </c>
      <c r="CV92" s="323">
        <v>42762</v>
      </c>
      <c r="CW92" s="333">
        <v>43229</v>
      </c>
      <c r="CX92" s="333">
        <v>43775</v>
      </c>
      <c r="CY92" s="333">
        <v>44229</v>
      </c>
      <c r="CZ92" s="333">
        <v>44466</v>
      </c>
      <c r="DA92" s="333">
        <v>44778</v>
      </c>
      <c r="DB92" s="333">
        <v>44970</v>
      </c>
      <c r="DC92" s="333">
        <v>45343</v>
      </c>
      <c r="DD92" s="333">
        <v>44977</v>
      </c>
      <c r="DE92" s="333">
        <v>45255</v>
      </c>
      <c r="DF92" s="333">
        <v>45521</v>
      </c>
      <c r="DG92" s="322">
        <v>45674</v>
      </c>
      <c r="DH92" s="323">
        <v>45781</v>
      </c>
      <c r="DI92" s="333">
        <v>46017</v>
      </c>
      <c r="DJ92" s="333">
        <v>45720</v>
      </c>
      <c r="DK92" s="333">
        <v>46159</v>
      </c>
      <c r="DL92" s="333">
        <v>46307</v>
      </c>
      <c r="DM92" s="333">
        <v>46460</v>
      </c>
      <c r="DN92" s="333">
        <v>44261</v>
      </c>
      <c r="DO92" s="333">
        <v>44577</v>
      </c>
      <c r="DP92" s="333">
        <v>44920</v>
      </c>
      <c r="DQ92" s="322">
        <v>45126</v>
      </c>
      <c r="DR92" s="322">
        <v>45066</v>
      </c>
      <c r="DS92" s="326">
        <v>44896</v>
      </c>
      <c r="DT92" s="322">
        <v>44520</v>
      </c>
      <c r="DU92" s="322">
        <v>44789</v>
      </c>
      <c r="DV92" s="322">
        <v>45128</v>
      </c>
      <c r="DW92" s="322">
        <v>45315</v>
      </c>
      <c r="DX92" s="322">
        <v>45378</v>
      </c>
      <c r="DY92" s="322">
        <v>45361</v>
      </c>
      <c r="DZ92" s="322">
        <v>45345</v>
      </c>
      <c r="EA92" s="322">
        <v>45295</v>
      </c>
      <c r="EB92" s="322">
        <v>45435</v>
      </c>
      <c r="EC92" s="333"/>
      <c r="ED92" s="333"/>
      <c r="EE92" s="333"/>
      <c r="EF92" s="98">
        <v>90</v>
      </c>
      <c r="EG92" s="82">
        <v>0.19808517662594916</v>
      </c>
      <c r="EH92" s="98">
        <v>539</v>
      </c>
      <c r="EI92" s="82">
        <v>1.1801024652975434</v>
      </c>
    </row>
    <row r="93" spans="1:139" ht="15" outlineLevel="2">
      <c r="A93" s="320">
        <v>483</v>
      </c>
      <c r="B93" s="320" t="s">
        <v>296</v>
      </c>
      <c r="C93" s="320" t="s">
        <v>396</v>
      </c>
      <c r="D93" s="323">
        <v>776</v>
      </c>
      <c r="E93" s="333">
        <v>695</v>
      </c>
      <c r="F93" s="333">
        <v>726</v>
      </c>
      <c r="G93" s="333">
        <v>747</v>
      </c>
      <c r="H93" s="333">
        <v>722</v>
      </c>
      <c r="I93" s="333">
        <v>736</v>
      </c>
      <c r="J93" s="333">
        <v>705</v>
      </c>
      <c r="K93" s="333">
        <v>675</v>
      </c>
      <c r="L93" s="333">
        <v>691</v>
      </c>
      <c r="M93" s="333">
        <v>720</v>
      </c>
      <c r="N93" s="333">
        <v>751</v>
      </c>
      <c r="O93" s="326">
        <v>816</v>
      </c>
      <c r="P93" s="323">
        <v>759</v>
      </c>
      <c r="Q93" s="333">
        <v>738</v>
      </c>
      <c r="R93" s="333">
        <v>777</v>
      </c>
      <c r="S93" s="333">
        <v>794</v>
      </c>
      <c r="T93" s="333">
        <v>722</v>
      </c>
      <c r="U93" s="333">
        <v>856</v>
      </c>
      <c r="V93" s="333">
        <v>867</v>
      </c>
      <c r="W93" s="333">
        <v>871</v>
      </c>
      <c r="X93" s="333">
        <v>876</v>
      </c>
      <c r="Y93" s="333">
        <v>901</v>
      </c>
      <c r="Z93" s="333">
        <v>900</v>
      </c>
      <c r="AA93" s="326">
        <v>906</v>
      </c>
      <c r="AB93" s="323">
        <v>843</v>
      </c>
      <c r="AC93" s="333">
        <v>804</v>
      </c>
      <c r="AD93" s="333">
        <v>840</v>
      </c>
      <c r="AE93" s="333">
        <v>850</v>
      </c>
      <c r="AF93" s="333">
        <v>836</v>
      </c>
      <c r="AG93" s="333">
        <v>827</v>
      </c>
      <c r="AH93" s="333">
        <v>854</v>
      </c>
      <c r="AI93" s="333">
        <v>874</v>
      </c>
      <c r="AJ93" s="333">
        <v>882</v>
      </c>
      <c r="AK93" s="333">
        <v>870</v>
      </c>
      <c r="AL93" s="333">
        <v>807</v>
      </c>
      <c r="AM93" s="326">
        <v>900</v>
      </c>
      <c r="AN93" s="323">
        <v>1095</v>
      </c>
      <c r="AO93" s="333">
        <v>1007</v>
      </c>
      <c r="AP93" s="333">
        <v>977</v>
      </c>
      <c r="AQ93" s="333">
        <v>968</v>
      </c>
      <c r="AR93" s="333">
        <v>974</v>
      </c>
      <c r="AS93" s="333">
        <v>1012</v>
      </c>
      <c r="AT93" s="333">
        <v>1098</v>
      </c>
      <c r="AU93" s="333">
        <v>1096</v>
      </c>
      <c r="AV93" s="333">
        <v>1074</v>
      </c>
      <c r="AW93" s="333">
        <v>1043</v>
      </c>
      <c r="AX93" s="333">
        <v>1016</v>
      </c>
      <c r="AY93" s="326">
        <v>968</v>
      </c>
      <c r="AZ93" s="323">
        <v>935</v>
      </c>
      <c r="BA93" s="333">
        <v>903</v>
      </c>
      <c r="BB93" s="333">
        <v>892</v>
      </c>
      <c r="BC93" s="333">
        <v>856</v>
      </c>
      <c r="BD93" s="333">
        <v>832</v>
      </c>
      <c r="BE93" s="333">
        <v>824</v>
      </c>
      <c r="BF93" s="333">
        <v>829</v>
      </c>
      <c r="BG93" s="333">
        <v>787</v>
      </c>
      <c r="BH93" s="333">
        <v>784</v>
      </c>
      <c r="BI93" s="333">
        <v>763</v>
      </c>
      <c r="BJ93" s="333">
        <v>754</v>
      </c>
      <c r="BK93" s="322">
        <v>745</v>
      </c>
      <c r="BL93" s="323">
        <v>744</v>
      </c>
      <c r="BM93" s="333">
        <v>724</v>
      </c>
      <c r="BN93" s="333">
        <v>726</v>
      </c>
      <c r="BO93" s="333">
        <v>719</v>
      </c>
      <c r="BP93" s="333">
        <v>701</v>
      </c>
      <c r="BQ93" s="333">
        <v>693</v>
      </c>
      <c r="BR93" s="333">
        <v>684</v>
      </c>
      <c r="BS93" s="333">
        <v>690</v>
      </c>
      <c r="BT93" s="333">
        <v>715</v>
      </c>
      <c r="BU93" s="333">
        <v>719</v>
      </c>
      <c r="BV93" s="333">
        <v>730</v>
      </c>
      <c r="BW93" s="322">
        <v>725</v>
      </c>
      <c r="BX93" s="323">
        <v>703</v>
      </c>
      <c r="BY93" s="333">
        <v>700</v>
      </c>
      <c r="BZ93" s="333">
        <v>709</v>
      </c>
      <c r="CA93" s="333">
        <v>710</v>
      </c>
      <c r="CB93" s="333">
        <v>703</v>
      </c>
      <c r="CC93" s="333">
        <v>711</v>
      </c>
      <c r="CD93" s="333">
        <v>723</v>
      </c>
      <c r="CE93" s="333">
        <v>737</v>
      </c>
      <c r="CF93" s="333">
        <v>722</v>
      </c>
      <c r="CG93" s="333">
        <v>738</v>
      </c>
      <c r="CH93" s="333">
        <v>774</v>
      </c>
      <c r="CI93" s="322">
        <v>756</v>
      </c>
      <c r="CJ93" s="323">
        <v>690</v>
      </c>
      <c r="CK93" s="333">
        <v>672</v>
      </c>
      <c r="CL93" s="333">
        <v>682</v>
      </c>
      <c r="CM93" s="333">
        <v>673</v>
      </c>
      <c r="CN93" s="333">
        <v>645</v>
      </c>
      <c r="CO93" s="333">
        <v>654</v>
      </c>
      <c r="CP93" s="333">
        <v>673</v>
      </c>
      <c r="CQ93" s="333">
        <v>702</v>
      </c>
      <c r="CR93" s="333">
        <v>711</v>
      </c>
      <c r="CS93" s="333">
        <v>702</v>
      </c>
      <c r="CT93" s="333">
        <v>699</v>
      </c>
      <c r="CU93" s="322">
        <v>707</v>
      </c>
      <c r="CV93" s="323">
        <v>690</v>
      </c>
      <c r="CW93" s="333">
        <v>736</v>
      </c>
      <c r="CX93" s="333">
        <v>792</v>
      </c>
      <c r="CY93" s="333">
        <v>804</v>
      </c>
      <c r="CZ93" s="333">
        <v>796</v>
      </c>
      <c r="DA93" s="333">
        <v>814</v>
      </c>
      <c r="DB93" s="333">
        <v>781</v>
      </c>
      <c r="DC93" s="333">
        <v>790</v>
      </c>
      <c r="DD93" s="333">
        <v>832</v>
      </c>
      <c r="DE93" s="333">
        <v>821</v>
      </c>
      <c r="DF93" s="333">
        <v>794</v>
      </c>
      <c r="DG93" s="322">
        <v>793</v>
      </c>
      <c r="DH93" s="323">
        <v>775</v>
      </c>
      <c r="DI93" s="333">
        <v>763</v>
      </c>
      <c r="DJ93" s="333">
        <v>767</v>
      </c>
      <c r="DK93" s="333">
        <v>790</v>
      </c>
      <c r="DL93" s="333">
        <v>793</v>
      </c>
      <c r="DM93" s="333">
        <v>763</v>
      </c>
      <c r="DN93" s="333">
        <v>742</v>
      </c>
      <c r="DO93" s="333">
        <v>731</v>
      </c>
      <c r="DP93" s="333">
        <v>754</v>
      </c>
      <c r="DQ93" s="322">
        <v>746</v>
      </c>
      <c r="DR93" s="322">
        <v>741</v>
      </c>
      <c r="DS93" s="326">
        <v>720</v>
      </c>
      <c r="DT93" s="322">
        <v>678</v>
      </c>
      <c r="DU93" s="322">
        <v>644</v>
      </c>
      <c r="DV93" s="322">
        <v>694</v>
      </c>
      <c r="DW93" s="322">
        <v>701</v>
      </c>
      <c r="DX93" s="322">
        <v>703</v>
      </c>
      <c r="DY93" s="322">
        <v>705</v>
      </c>
      <c r="DZ93" s="322">
        <v>707</v>
      </c>
      <c r="EA93" s="322">
        <v>727</v>
      </c>
      <c r="EB93" s="322">
        <v>725</v>
      </c>
      <c r="EC93" s="333"/>
      <c r="ED93" s="333"/>
      <c r="EE93" s="333"/>
      <c r="EF93" s="98">
        <v>18</v>
      </c>
      <c r="EG93" s="82">
        <v>2.4827586206896552</v>
      </c>
      <c r="EH93" s="98">
        <v>5</v>
      </c>
      <c r="EI93" s="82">
        <v>0.63051702395964693</v>
      </c>
    </row>
    <row r="94" spans="1:139" ht="15" outlineLevel="2">
      <c r="A94" s="320">
        <v>541</v>
      </c>
      <c r="B94" s="320" t="s">
        <v>296</v>
      </c>
      <c r="C94" s="320" t="s">
        <v>6192</v>
      </c>
      <c r="D94" s="323">
        <v>4276</v>
      </c>
      <c r="E94" s="333">
        <v>4266</v>
      </c>
      <c r="F94" s="333">
        <v>4229</v>
      </c>
      <c r="G94" s="333">
        <v>4373</v>
      </c>
      <c r="H94" s="333">
        <v>4438</v>
      </c>
      <c r="I94" s="333">
        <v>4397</v>
      </c>
      <c r="J94" s="333">
        <v>4339</v>
      </c>
      <c r="K94" s="333">
        <v>4372</v>
      </c>
      <c r="L94" s="333">
        <v>4375</v>
      </c>
      <c r="M94" s="333">
        <v>4406</v>
      </c>
      <c r="N94" s="333">
        <v>4467</v>
      </c>
      <c r="O94" s="326">
        <v>4453</v>
      </c>
      <c r="P94" s="323">
        <v>4287</v>
      </c>
      <c r="Q94" s="333">
        <v>2341</v>
      </c>
      <c r="R94" s="333">
        <v>4139</v>
      </c>
      <c r="S94" s="333">
        <v>4264</v>
      </c>
      <c r="T94" s="333">
        <v>4438</v>
      </c>
      <c r="U94" s="333">
        <v>4385</v>
      </c>
      <c r="V94" s="333">
        <v>4414</v>
      </c>
      <c r="W94" s="333">
        <v>4538</v>
      </c>
      <c r="X94" s="333">
        <v>4511</v>
      </c>
      <c r="Y94" s="333">
        <v>4586</v>
      </c>
      <c r="Z94" s="333">
        <v>4657</v>
      </c>
      <c r="AA94" s="326">
        <v>4604</v>
      </c>
      <c r="AB94" s="323">
        <v>4444</v>
      </c>
      <c r="AC94" s="333">
        <v>4335</v>
      </c>
      <c r="AD94" s="333">
        <v>4427</v>
      </c>
      <c r="AE94" s="333">
        <v>4621</v>
      </c>
      <c r="AF94" s="333">
        <v>4657</v>
      </c>
      <c r="AG94" s="333">
        <v>4899</v>
      </c>
      <c r="AH94" s="333">
        <v>5219</v>
      </c>
      <c r="AI94" s="333">
        <v>5345</v>
      </c>
      <c r="AJ94" s="333">
        <v>5451</v>
      </c>
      <c r="AK94" s="333">
        <v>5418</v>
      </c>
      <c r="AL94" s="333">
        <v>5270</v>
      </c>
      <c r="AM94" s="326">
        <v>5196</v>
      </c>
      <c r="AN94" s="323">
        <v>4937</v>
      </c>
      <c r="AO94" s="333">
        <v>4730</v>
      </c>
      <c r="AP94" s="333">
        <v>4727</v>
      </c>
      <c r="AQ94" s="333">
        <v>4918</v>
      </c>
      <c r="AR94" s="333">
        <v>4925</v>
      </c>
      <c r="AS94" s="333">
        <v>5055</v>
      </c>
      <c r="AT94" s="333">
        <v>5110</v>
      </c>
      <c r="AU94" s="333">
        <v>5114</v>
      </c>
      <c r="AV94" s="333">
        <v>5133</v>
      </c>
      <c r="AW94" s="333">
        <v>5193</v>
      </c>
      <c r="AX94" s="333">
        <v>5140</v>
      </c>
      <c r="AY94" s="326">
        <v>5100</v>
      </c>
      <c r="AZ94" s="323">
        <v>5015</v>
      </c>
      <c r="BA94" s="333">
        <v>4943</v>
      </c>
      <c r="BB94" s="333">
        <v>4926</v>
      </c>
      <c r="BC94" s="333">
        <v>4894</v>
      </c>
      <c r="BD94" s="333">
        <v>4926</v>
      </c>
      <c r="BE94" s="333">
        <v>5037</v>
      </c>
      <c r="BF94" s="333">
        <v>5026</v>
      </c>
      <c r="BG94" s="333">
        <v>5095</v>
      </c>
      <c r="BH94" s="333">
        <v>4938</v>
      </c>
      <c r="BI94" s="333">
        <v>4890</v>
      </c>
      <c r="BJ94" s="333">
        <v>4829</v>
      </c>
      <c r="BK94" s="322">
        <v>4831</v>
      </c>
      <c r="BL94" s="323">
        <v>4747</v>
      </c>
      <c r="BM94" s="333">
        <v>4667</v>
      </c>
      <c r="BN94" s="333">
        <v>4675</v>
      </c>
      <c r="BO94" s="333">
        <v>4724</v>
      </c>
      <c r="BP94" s="333">
        <v>4702</v>
      </c>
      <c r="BQ94" s="333">
        <v>4753</v>
      </c>
      <c r="BR94" s="333">
        <v>4761</v>
      </c>
      <c r="BS94" s="333">
        <v>4834</v>
      </c>
      <c r="BT94" s="333">
        <v>4870</v>
      </c>
      <c r="BU94" s="333">
        <v>4900</v>
      </c>
      <c r="BV94" s="333">
        <v>4876</v>
      </c>
      <c r="BW94" s="322">
        <v>4902</v>
      </c>
      <c r="BX94" s="323">
        <v>4829</v>
      </c>
      <c r="BY94" s="333">
        <v>4786</v>
      </c>
      <c r="BZ94" s="333">
        <v>4881</v>
      </c>
      <c r="CA94" s="333">
        <v>4882</v>
      </c>
      <c r="CB94" s="333">
        <v>4913</v>
      </c>
      <c r="CC94" s="333">
        <v>4920</v>
      </c>
      <c r="CD94" s="333">
        <v>4937</v>
      </c>
      <c r="CE94" s="333">
        <v>4972</v>
      </c>
      <c r="CF94" s="333">
        <v>4910</v>
      </c>
      <c r="CG94" s="333">
        <v>4978</v>
      </c>
      <c r="CH94" s="333">
        <v>4989</v>
      </c>
      <c r="CI94" s="322">
        <v>4981</v>
      </c>
      <c r="CJ94" s="323">
        <v>4789</v>
      </c>
      <c r="CK94" s="333">
        <v>4726</v>
      </c>
      <c r="CL94" s="333">
        <v>4780</v>
      </c>
      <c r="CM94" s="333">
        <v>4724</v>
      </c>
      <c r="CN94" s="333">
        <v>4648</v>
      </c>
      <c r="CO94" s="333">
        <v>4666</v>
      </c>
      <c r="CP94" s="333">
        <v>4788</v>
      </c>
      <c r="CQ94" s="333">
        <v>4914</v>
      </c>
      <c r="CR94" s="333">
        <v>4942</v>
      </c>
      <c r="CS94" s="333">
        <v>5037</v>
      </c>
      <c r="CT94" s="333">
        <v>5146</v>
      </c>
      <c r="CU94" s="322">
        <v>5148</v>
      </c>
      <c r="CV94" s="323">
        <v>5120</v>
      </c>
      <c r="CW94" s="333">
        <v>5176</v>
      </c>
      <c r="CX94" s="333">
        <v>5261</v>
      </c>
      <c r="CY94" s="333">
        <v>5303</v>
      </c>
      <c r="CZ94" s="333">
        <v>5419</v>
      </c>
      <c r="DA94" s="333">
        <v>5447</v>
      </c>
      <c r="DB94" s="333">
        <v>5433</v>
      </c>
      <c r="DC94" s="333">
        <v>5499</v>
      </c>
      <c r="DD94" s="333">
        <v>5641</v>
      </c>
      <c r="DE94" s="333">
        <v>5777</v>
      </c>
      <c r="DF94" s="333">
        <v>5763</v>
      </c>
      <c r="DG94" s="322">
        <v>5768</v>
      </c>
      <c r="DH94" s="323">
        <v>5715</v>
      </c>
      <c r="DI94" s="333">
        <v>5812</v>
      </c>
      <c r="DJ94" s="333">
        <v>5733</v>
      </c>
      <c r="DK94" s="333">
        <v>5856</v>
      </c>
      <c r="DL94" s="333">
        <v>5838</v>
      </c>
      <c r="DM94" s="333">
        <v>5880</v>
      </c>
      <c r="DN94" s="333">
        <v>5480</v>
      </c>
      <c r="DO94" s="333">
        <v>5522</v>
      </c>
      <c r="DP94" s="333">
        <v>5629</v>
      </c>
      <c r="DQ94" s="322">
        <v>5638</v>
      </c>
      <c r="DR94" s="322">
        <v>5678</v>
      </c>
      <c r="DS94" s="326">
        <v>5622</v>
      </c>
      <c r="DT94" s="322">
        <v>5608</v>
      </c>
      <c r="DU94" s="322">
        <v>5669</v>
      </c>
      <c r="DV94" s="322">
        <v>5783</v>
      </c>
      <c r="DW94" s="322">
        <v>5752</v>
      </c>
      <c r="DX94" s="322">
        <v>5844</v>
      </c>
      <c r="DY94" s="322">
        <v>5881</v>
      </c>
      <c r="DZ94" s="322">
        <v>5889</v>
      </c>
      <c r="EA94" s="322">
        <v>5847</v>
      </c>
      <c r="EB94" s="322">
        <v>5881</v>
      </c>
      <c r="EC94" s="333"/>
      <c r="ED94" s="333"/>
      <c r="EE94" s="333"/>
      <c r="EF94" s="98">
        <v>-8</v>
      </c>
      <c r="EG94" s="82">
        <v>-0.13603128719605509</v>
      </c>
      <c r="EH94" s="98">
        <v>259</v>
      </c>
      <c r="EI94" s="82">
        <v>4.4902912621359228</v>
      </c>
    </row>
    <row r="95" spans="1:139" ht="15" outlineLevel="2">
      <c r="A95" s="320">
        <v>607</v>
      </c>
      <c r="B95" s="320" t="s">
        <v>296</v>
      </c>
      <c r="C95" s="320" t="s">
        <v>6193</v>
      </c>
      <c r="D95" s="323">
        <v>7219</v>
      </c>
      <c r="E95" s="333">
        <v>7306</v>
      </c>
      <c r="F95" s="333">
        <v>7322</v>
      </c>
      <c r="G95" s="333">
        <v>7450</v>
      </c>
      <c r="H95" s="333">
        <v>7577</v>
      </c>
      <c r="I95" s="333">
        <v>7613</v>
      </c>
      <c r="J95" s="333">
        <v>7520</v>
      </c>
      <c r="K95" s="333">
        <v>7521</v>
      </c>
      <c r="L95" s="333">
        <v>7446</v>
      </c>
      <c r="M95" s="333">
        <v>7488</v>
      </c>
      <c r="N95" s="333">
        <v>7487</v>
      </c>
      <c r="O95" s="326">
        <v>7521</v>
      </c>
      <c r="P95" s="323">
        <v>7235</v>
      </c>
      <c r="Q95" s="333">
        <v>5067</v>
      </c>
      <c r="R95" s="333">
        <v>6922</v>
      </c>
      <c r="S95" s="333">
        <v>7031</v>
      </c>
      <c r="T95" s="333">
        <v>7577</v>
      </c>
      <c r="U95" s="333">
        <v>7356</v>
      </c>
      <c r="V95" s="333">
        <v>7295</v>
      </c>
      <c r="W95" s="333">
        <v>7514</v>
      </c>
      <c r="X95" s="333">
        <v>7553</v>
      </c>
      <c r="Y95" s="333">
        <v>7540</v>
      </c>
      <c r="Z95" s="333">
        <v>7542</v>
      </c>
      <c r="AA95" s="326">
        <v>7357</v>
      </c>
      <c r="AB95" s="323">
        <v>7251</v>
      </c>
      <c r="AC95" s="333">
        <v>7129</v>
      </c>
      <c r="AD95" s="333">
        <v>7200</v>
      </c>
      <c r="AE95" s="333">
        <v>7274</v>
      </c>
      <c r="AF95" s="333">
        <v>7284</v>
      </c>
      <c r="AG95" s="333">
        <v>7330</v>
      </c>
      <c r="AH95" s="333">
        <v>7598</v>
      </c>
      <c r="AI95" s="333">
        <v>7595</v>
      </c>
      <c r="AJ95" s="333">
        <v>7729</v>
      </c>
      <c r="AK95" s="333">
        <v>7794</v>
      </c>
      <c r="AL95" s="333">
        <v>7696</v>
      </c>
      <c r="AM95" s="326">
        <v>7775</v>
      </c>
      <c r="AN95" s="323">
        <v>7684</v>
      </c>
      <c r="AO95" s="333">
        <v>7634</v>
      </c>
      <c r="AP95" s="333">
        <v>7747</v>
      </c>
      <c r="AQ95" s="333">
        <v>7853</v>
      </c>
      <c r="AR95" s="333">
        <v>7761</v>
      </c>
      <c r="AS95" s="333">
        <v>7763</v>
      </c>
      <c r="AT95" s="333">
        <v>7720</v>
      </c>
      <c r="AU95" s="333">
        <v>7677</v>
      </c>
      <c r="AV95" s="333">
        <v>7593</v>
      </c>
      <c r="AW95" s="333">
        <v>7617</v>
      </c>
      <c r="AX95" s="333">
        <v>7579</v>
      </c>
      <c r="AY95" s="326">
        <v>7447</v>
      </c>
      <c r="AZ95" s="323">
        <v>7304</v>
      </c>
      <c r="BA95" s="333">
        <v>7194</v>
      </c>
      <c r="BB95" s="333">
        <v>7329</v>
      </c>
      <c r="BC95" s="333">
        <v>7244</v>
      </c>
      <c r="BD95" s="333">
        <v>7218</v>
      </c>
      <c r="BE95" s="333">
        <v>7260</v>
      </c>
      <c r="BF95" s="333">
        <v>7229</v>
      </c>
      <c r="BG95" s="333">
        <v>7437</v>
      </c>
      <c r="BH95" s="333">
        <v>7004</v>
      </c>
      <c r="BI95" s="333">
        <v>6862</v>
      </c>
      <c r="BJ95" s="333">
        <v>6758</v>
      </c>
      <c r="BK95" s="322">
        <v>6768</v>
      </c>
      <c r="BL95" s="323">
        <v>6627</v>
      </c>
      <c r="BM95" s="333">
        <v>6593</v>
      </c>
      <c r="BN95" s="333">
        <v>6654</v>
      </c>
      <c r="BO95" s="333">
        <v>6684</v>
      </c>
      <c r="BP95" s="333">
        <v>6687</v>
      </c>
      <c r="BQ95" s="333">
        <v>6681</v>
      </c>
      <c r="BR95" s="333">
        <v>6671</v>
      </c>
      <c r="BS95" s="333">
        <v>6652</v>
      </c>
      <c r="BT95" s="333">
        <v>6684</v>
      </c>
      <c r="BU95" s="333">
        <v>6679</v>
      </c>
      <c r="BV95" s="333">
        <v>6646</v>
      </c>
      <c r="BW95" s="322">
        <v>8486</v>
      </c>
      <c r="BX95" s="323">
        <v>8376</v>
      </c>
      <c r="BY95" s="333">
        <v>8441</v>
      </c>
      <c r="BZ95" s="333">
        <v>8540</v>
      </c>
      <c r="CA95" s="333">
        <v>8622</v>
      </c>
      <c r="CB95" s="333">
        <v>8767</v>
      </c>
      <c r="CC95" s="333">
        <v>8840</v>
      </c>
      <c r="CD95" s="333">
        <v>8929</v>
      </c>
      <c r="CE95" s="333">
        <v>9033</v>
      </c>
      <c r="CF95" s="333">
        <v>9032</v>
      </c>
      <c r="CG95" s="333">
        <v>9128</v>
      </c>
      <c r="CH95" s="333">
        <v>9175</v>
      </c>
      <c r="CI95" s="322">
        <v>9212</v>
      </c>
      <c r="CJ95" s="323">
        <v>9084</v>
      </c>
      <c r="CK95" s="333">
        <v>9095</v>
      </c>
      <c r="CL95" s="333">
        <v>9136</v>
      </c>
      <c r="CM95" s="333">
        <v>9053</v>
      </c>
      <c r="CN95" s="333">
        <v>8918</v>
      </c>
      <c r="CO95" s="333">
        <v>8911</v>
      </c>
      <c r="CP95" s="333">
        <v>9070</v>
      </c>
      <c r="CQ95" s="333">
        <v>9322</v>
      </c>
      <c r="CR95" s="333">
        <v>9418</v>
      </c>
      <c r="CS95" s="333">
        <v>9522</v>
      </c>
      <c r="CT95" s="333">
        <v>9619</v>
      </c>
      <c r="CU95" s="322">
        <v>9682</v>
      </c>
      <c r="CV95" s="323">
        <v>9708</v>
      </c>
      <c r="CW95" s="333">
        <v>9933</v>
      </c>
      <c r="CX95" s="333">
        <v>10084</v>
      </c>
      <c r="CY95" s="333">
        <v>10178</v>
      </c>
      <c r="CZ95" s="333">
        <v>10382</v>
      </c>
      <c r="DA95" s="333">
        <v>10925</v>
      </c>
      <c r="DB95" s="333">
        <v>11276</v>
      </c>
      <c r="DC95" s="333">
        <v>11516</v>
      </c>
      <c r="DD95" s="333">
        <v>11663</v>
      </c>
      <c r="DE95" s="333">
        <v>11920</v>
      </c>
      <c r="DF95" s="333">
        <v>12012</v>
      </c>
      <c r="DG95" s="322">
        <v>12233</v>
      </c>
      <c r="DH95" s="323">
        <v>12345</v>
      </c>
      <c r="DI95" s="333">
        <v>12562</v>
      </c>
      <c r="DJ95" s="333">
        <v>12759</v>
      </c>
      <c r="DK95" s="333">
        <v>12947</v>
      </c>
      <c r="DL95" s="333">
        <v>13090</v>
      </c>
      <c r="DM95" s="333">
        <v>13215</v>
      </c>
      <c r="DN95" s="333">
        <v>12807</v>
      </c>
      <c r="DO95" s="333">
        <v>12979</v>
      </c>
      <c r="DP95" s="333">
        <v>13205</v>
      </c>
      <c r="DQ95" s="322">
        <v>13197</v>
      </c>
      <c r="DR95" s="322">
        <v>13292</v>
      </c>
      <c r="DS95" s="326">
        <v>13361</v>
      </c>
      <c r="DT95" s="322">
        <v>13335</v>
      </c>
      <c r="DU95" s="322">
        <v>13437</v>
      </c>
      <c r="DV95" s="322">
        <v>13689</v>
      </c>
      <c r="DW95" s="322">
        <v>13755</v>
      </c>
      <c r="DX95" s="322">
        <v>13874</v>
      </c>
      <c r="DY95" s="322">
        <v>13954</v>
      </c>
      <c r="DZ95" s="322">
        <v>13912</v>
      </c>
      <c r="EA95" s="322">
        <v>13977</v>
      </c>
      <c r="EB95" s="322">
        <v>14187</v>
      </c>
      <c r="EC95" s="333"/>
      <c r="ED95" s="333"/>
      <c r="EE95" s="333"/>
      <c r="EF95" s="98">
        <v>275</v>
      </c>
      <c r="EG95" s="82">
        <v>1.9383943046450975</v>
      </c>
      <c r="EH95" s="98">
        <v>826</v>
      </c>
      <c r="EI95" s="82">
        <v>6.7522275811330008</v>
      </c>
    </row>
    <row r="96" spans="1:139" ht="15" outlineLevel="2">
      <c r="A96" s="320">
        <v>615</v>
      </c>
      <c r="B96" s="320" t="s">
        <v>296</v>
      </c>
      <c r="C96" s="320" t="s">
        <v>399</v>
      </c>
      <c r="D96" s="323">
        <v>95738</v>
      </c>
      <c r="E96" s="333">
        <v>96321</v>
      </c>
      <c r="F96" s="333">
        <v>97149</v>
      </c>
      <c r="G96" s="333">
        <v>97047</v>
      </c>
      <c r="H96" s="333">
        <v>98608</v>
      </c>
      <c r="I96" s="333">
        <v>98965</v>
      </c>
      <c r="J96" s="333">
        <v>99627</v>
      </c>
      <c r="K96" s="333">
        <v>100639</v>
      </c>
      <c r="L96" s="333">
        <v>99458</v>
      </c>
      <c r="M96" s="333">
        <v>100301</v>
      </c>
      <c r="N96" s="333">
        <v>100984</v>
      </c>
      <c r="O96" s="326">
        <v>101121</v>
      </c>
      <c r="P96" s="323">
        <v>100199</v>
      </c>
      <c r="Q96" s="333">
        <v>94773</v>
      </c>
      <c r="R96" s="333">
        <v>103052</v>
      </c>
      <c r="S96" s="333">
        <v>104349</v>
      </c>
      <c r="T96" s="333">
        <v>98608</v>
      </c>
      <c r="U96" s="333">
        <v>106304</v>
      </c>
      <c r="V96" s="333">
        <v>106165</v>
      </c>
      <c r="W96" s="333">
        <v>108125</v>
      </c>
      <c r="X96" s="333">
        <v>108587</v>
      </c>
      <c r="Y96" s="333">
        <v>111080</v>
      </c>
      <c r="Z96" s="333">
        <v>111327</v>
      </c>
      <c r="AA96" s="326">
        <v>111035</v>
      </c>
      <c r="AB96" s="323">
        <v>110426</v>
      </c>
      <c r="AC96" s="333">
        <v>110945</v>
      </c>
      <c r="AD96" s="333">
        <v>110721</v>
      </c>
      <c r="AE96" s="333">
        <v>111453</v>
      </c>
      <c r="AF96" s="333">
        <v>112022</v>
      </c>
      <c r="AG96" s="333">
        <v>113036</v>
      </c>
      <c r="AH96" s="333">
        <v>114953</v>
      </c>
      <c r="AI96" s="333">
        <v>115592</v>
      </c>
      <c r="AJ96" s="333">
        <v>116718</v>
      </c>
      <c r="AK96" s="333">
        <v>117211</v>
      </c>
      <c r="AL96" s="333">
        <v>116997</v>
      </c>
      <c r="AM96" s="326">
        <v>117836</v>
      </c>
      <c r="AN96" s="323">
        <v>116091</v>
      </c>
      <c r="AO96" s="333">
        <v>115894</v>
      </c>
      <c r="AP96" s="333">
        <v>117370</v>
      </c>
      <c r="AQ96" s="333">
        <v>119123</v>
      </c>
      <c r="AR96" s="333">
        <v>120339</v>
      </c>
      <c r="AS96" s="333">
        <v>122330</v>
      </c>
      <c r="AT96" s="333">
        <v>123457</v>
      </c>
      <c r="AU96" s="333">
        <v>124219</v>
      </c>
      <c r="AV96" s="333">
        <v>126243</v>
      </c>
      <c r="AW96" s="333">
        <v>128446</v>
      </c>
      <c r="AX96" s="333">
        <v>128646</v>
      </c>
      <c r="AY96" s="326">
        <v>129972</v>
      </c>
      <c r="AZ96" s="323">
        <v>128933</v>
      </c>
      <c r="BA96" s="333">
        <v>128131</v>
      </c>
      <c r="BB96" s="333">
        <v>131161</v>
      </c>
      <c r="BC96" s="333">
        <v>131193</v>
      </c>
      <c r="BD96" s="333">
        <v>130240</v>
      </c>
      <c r="BE96" s="333">
        <v>131207</v>
      </c>
      <c r="BF96" s="333">
        <v>131783</v>
      </c>
      <c r="BG96" s="333">
        <v>132753</v>
      </c>
      <c r="BH96" s="333">
        <v>134149</v>
      </c>
      <c r="BI96" s="333">
        <v>135046</v>
      </c>
      <c r="BJ96" s="333">
        <v>135711</v>
      </c>
      <c r="BK96" s="322">
        <v>136306</v>
      </c>
      <c r="BL96" s="323">
        <v>135860</v>
      </c>
      <c r="BM96" s="333">
        <v>136628</v>
      </c>
      <c r="BN96" s="333">
        <v>138332</v>
      </c>
      <c r="BO96" s="333">
        <v>138838</v>
      </c>
      <c r="BP96" s="333">
        <v>139585</v>
      </c>
      <c r="BQ96" s="333">
        <v>140227</v>
      </c>
      <c r="BR96" s="333">
        <v>140669</v>
      </c>
      <c r="BS96" s="333">
        <v>141834</v>
      </c>
      <c r="BT96" s="333">
        <v>143291</v>
      </c>
      <c r="BU96" s="333">
        <v>144327</v>
      </c>
      <c r="BV96" s="333">
        <v>145096</v>
      </c>
      <c r="BW96" s="322">
        <v>134214</v>
      </c>
      <c r="BX96" s="323">
        <v>133620</v>
      </c>
      <c r="BY96" s="333">
        <v>133455</v>
      </c>
      <c r="BZ96" s="333">
        <v>135319</v>
      </c>
      <c r="CA96" s="333">
        <v>136431</v>
      </c>
      <c r="CB96" s="333">
        <v>137894</v>
      </c>
      <c r="CC96" s="333">
        <v>138459</v>
      </c>
      <c r="CD96" s="333">
        <v>139152</v>
      </c>
      <c r="CE96" s="333">
        <v>140128</v>
      </c>
      <c r="CF96" s="333">
        <v>140617</v>
      </c>
      <c r="CG96" s="333">
        <v>141593</v>
      </c>
      <c r="CH96" s="333">
        <v>142004</v>
      </c>
      <c r="CI96" s="322">
        <v>142227</v>
      </c>
      <c r="CJ96" s="323">
        <v>141533</v>
      </c>
      <c r="CK96" s="333">
        <v>141831</v>
      </c>
      <c r="CL96" s="333">
        <v>142427</v>
      </c>
      <c r="CM96" s="333">
        <v>140321</v>
      </c>
      <c r="CN96" s="333">
        <v>138226</v>
      </c>
      <c r="CO96" s="333">
        <v>138067</v>
      </c>
      <c r="CP96" s="333">
        <v>140260</v>
      </c>
      <c r="CQ96" s="333">
        <v>143537</v>
      </c>
      <c r="CR96" s="333">
        <v>145040</v>
      </c>
      <c r="CS96" s="333">
        <v>146728</v>
      </c>
      <c r="CT96" s="333">
        <v>148080</v>
      </c>
      <c r="CU96" s="322">
        <v>148819</v>
      </c>
      <c r="CV96" s="323">
        <v>149206</v>
      </c>
      <c r="CW96" s="333">
        <v>150826</v>
      </c>
      <c r="CX96" s="333">
        <v>152210</v>
      </c>
      <c r="CY96" s="333">
        <v>153535</v>
      </c>
      <c r="CZ96" s="333">
        <v>154721</v>
      </c>
      <c r="DA96" s="333">
        <v>155826</v>
      </c>
      <c r="DB96" s="333">
        <v>157248</v>
      </c>
      <c r="DC96" s="333">
        <v>158575</v>
      </c>
      <c r="DD96" s="333">
        <v>156893</v>
      </c>
      <c r="DE96" s="333">
        <v>157839</v>
      </c>
      <c r="DF96" s="333">
        <v>159676</v>
      </c>
      <c r="DG96" s="322">
        <v>160298</v>
      </c>
      <c r="DH96" s="323">
        <v>160654</v>
      </c>
      <c r="DI96" s="333">
        <v>160994</v>
      </c>
      <c r="DJ96" s="333">
        <v>160106</v>
      </c>
      <c r="DK96" s="333">
        <v>160813</v>
      </c>
      <c r="DL96" s="333">
        <v>161145</v>
      </c>
      <c r="DM96" s="333">
        <v>161887</v>
      </c>
      <c r="DN96" s="333">
        <v>155295</v>
      </c>
      <c r="DO96" s="333">
        <v>156460</v>
      </c>
      <c r="DP96" s="333">
        <v>157841</v>
      </c>
      <c r="DQ96" s="322">
        <v>158697</v>
      </c>
      <c r="DR96" s="322">
        <v>159279</v>
      </c>
      <c r="DS96" s="326">
        <v>159007</v>
      </c>
      <c r="DT96" s="322">
        <v>157932</v>
      </c>
      <c r="DU96" s="322">
        <v>158174</v>
      </c>
      <c r="DV96" s="322">
        <v>159428</v>
      </c>
      <c r="DW96" s="322">
        <v>160038</v>
      </c>
      <c r="DX96" s="322">
        <v>160522</v>
      </c>
      <c r="DY96" s="322">
        <v>160650</v>
      </c>
      <c r="DZ96" s="322">
        <v>160636</v>
      </c>
      <c r="EA96" s="322">
        <v>160701</v>
      </c>
      <c r="EB96" s="322">
        <v>161328</v>
      </c>
      <c r="EC96" s="333"/>
      <c r="ED96" s="333"/>
      <c r="EE96" s="333"/>
      <c r="EF96" s="98">
        <v>692</v>
      </c>
      <c r="EG96" s="82">
        <v>0.42893979966279877</v>
      </c>
      <c r="EH96" s="98">
        <v>2321</v>
      </c>
      <c r="EI96" s="82">
        <v>1.4479282336647994</v>
      </c>
    </row>
    <row r="97" spans="1:139" ht="15" outlineLevel="2">
      <c r="A97" s="320">
        <v>649</v>
      </c>
      <c r="B97" s="320" t="s">
        <v>296</v>
      </c>
      <c r="C97" s="320" t="s">
        <v>400</v>
      </c>
      <c r="D97" s="323">
        <v>2386</v>
      </c>
      <c r="E97" s="333">
        <v>2383</v>
      </c>
      <c r="F97" s="333">
        <v>2426</v>
      </c>
      <c r="G97" s="333">
        <v>2484</v>
      </c>
      <c r="H97" s="333">
        <v>2546</v>
      </c>
      <c r="I97" s="333">
        <v>2599</v>
      </c>
      <c r="J97" s="333">
        <v>2493</v>
      </c>
      <c r="K97" s="333">
        <v>2440</v>
      </c>
      <c r="L97" s="333">
        <v>2372</v>
      </c>
      <c r="M97" s="333">
        <v>2399</v>
      </c>
      <c r="N97" s="333">
        <v>2487</v>
      </c>
      <c r="O97" s="326">
        <v>2489</v>
      </c>
      <c r="P97" s="323">
        <v>2395</v>
      </c>
      <c r="Q97" s="333">
        <v>2350</v>
      </c>
      <c r="R97" s="333">
        <v>2515</v>
      </c>
      <c r="S97" s="333">
        <v>2525</v>
      </c>
      <c r="T97" s="333">
        <v>2546</v>
      </c>
      <c r="U97" s="333">
        <v>2546</v>
      </c>
      <c r="V97" s="333">
        <v>2575</v>
      </c>
      <c r="W97" s="333">
        <v>2688</v>
      </c>
      <c r="X97" s="333">
        <v>2702</v>
      </c>
      <c r="Y97" s="333">
        <v>2744</v>
      </c>
      <c r="Z97" s="333">
        <v>2718</v>
      </c>
      <c r="AA97" s="326">
        <v>2652</v>
      </c>
      <c r="AB97" s="323">
        <v>2553</v>
      </c>
      <c r="AC97" s="333">
        <v>2566</v>
      </c>
      <c r="AD97" s="333">
        <v>2549</v>
      </c>
      <c r="AE97" s="333">
        <v>2555</v>
      </c>
      <c r="AF97" s="333">
        <v>2564</v>
      </c>
      <c r="AG97" s="333">
        <v>2626</v>
      </c>
      <c r="AH97" s="333">
        <v>2729</v>
      </c>
      <c r="AI97" s="333">
        <v>2771</v>
      </c>
      <c r="AJ97" s="333">
        <v>2757</v>
      </c>
      <c r="AK97" s="333">
        <v>2765</v>
      </c>
      <c r="AL97" s="333">
        <v>2621</v>
      </c>
      <c r="AM97" s="326">
        <v>2648</v>
      </c>
      <c r="AN97" s="323">
        <v>2580</v>
      </c>
      <c r="AO97" s="333">
        <v>2455</v>
      </c>
      <c r="AP97" s="333">
        <v>2526</v>
      </c>
      <c r="AQ97" s="333">
        <v>2592</v>
      </c>
      <c r="AR97" s="333">
        <v>2638</v>
      </c>
      <c r="AS97" s="333">
        <v>2743</v>
      </c>
      <c r="AT97" s="333">
        <v>2815</v>
      </c>
      <c r="AU97" s="333">
        <v>2856</v>
      </c>
      <c r="AV97" s="333">
        <v>3001</v>
      </c>
      <c r="AW97" s="333">
        <v>2910</v>
      </c>
      <c r="AX97" s="333">
        <v>2918</v>
      </c>
      <c r="AY97" s="326">
        <v>2953</v>
      </c>
      <c r="AZ97" s="323">
        <v>2868</v>
      </c>
      <c r="BA97" s="333">
        <v>2825</v>
      </c>
      <c r="BB97" s="333">
        <v>2824</v>
      </c>
      <c r="BC97" s="333">
        <v>2728</v>
      </c>
      <c r="BD97" s="333">
        <v>2716</v>
      </c>
      <c r="BE97" s="333">
        <v>2762</v>
      </c>
      <c r="BF97" s="333">
        <v>2802</v>
      </c>
      <c r="BG97" s="333">
        <v>2866</v>
      </c>
      <c r="BH97" s="333">
        <v>2777</v>
      </c>
      <c r="BI97" s="333">
        <v>2698</v>
      </c>
      <c r="BJ97" s="333">
        <v>2628</v>
      </c>
      <c r="BK97" s="322">
        <v>2651</v>
      </c>
      <c r="BL97" s="323">
        <v>2605</v>
      </c>
      <c r="BM97" s="333">
        <v>2518</v>
      </c>
      <c r="BN97" s="333">
        <v>2537</v>
      </c>
      <c r="BO97" s="333">
        <v>2488</v>
      </c>
      <c r="BP97" s="333">
        <v>2436</v>
      </c>
      <c r="BQ97" s="333">
        <v>2435</v>
      </c>
      <c r="BR97" s="333">
        <v>2423</v>
      </c>
      <c r="BS97" s="333">
        <v>2446</v>
      </c>
      <c r="BT97" s="333">
        <v>2449</v>
      </c>
      <c r="BU97" s="333">
        <v>2431</v>
      </c>
      <c r="BV97" s="333">
        <v>2339</v>
      </c>
      <c r="BW97" s="322">
        <v>2278</v>
      </c>
      <c r="BX97" s="323">
        <v>2191</v>
      </c>
      <c r="BY97" s="333">
        <v>2149</v>
      </c>
      <c r="BZ97" s="333">
        <v>2228</v>
      </c>
      <c r="CA97" s="333">
        <v>2243</v>
      </c>
      <c r="CB97" s="333">
        <v>2299</v>
      </c>
      <c r="CC97" s="333">
        <v>2405</v>
      </c>
      <c r="CD97" s="333">
        <v>2459</v>
      </c>
      <c r="CE97" s="333">
        <v>2516</v>
      </c>
      <c r="CF97" s="333">
        <v>2458</v>
      </c>
      <c r="CG97" s="333">
        <v>2442</v>
      </c>
      <c r="CH97" s="333">
        <v>2476</v>
      </c>
      <c r="CI97" s="322">
        <v>2437</v>
      </c>
      <c r="CJ97" s="323">
        <v>2251</v>
      </c>
      <c r="CK97" s="333">
        <v>2125</v>
      </c>
      <c r="CL97" s="333">
        <v>2201</v>
      </c>
      <c r="CM97" s="333">
        <v>2214</v>
      </c>
      <c r="CN97" s="333">
        <v>2157</v>
      </c>
      <c r="CO97" s="333">
        <v>2163</v>
      </c>
      <c r="CP97" s="333">
        <v>2187</v>
      </c>
      <c r="CQ97" s="333">
        <v>2248</v>
      </c>
      <c r="CR97" s="333">
        <v>2285</v>
      </c>
      <c r="CS97" s="333">
        <v>2334</v>
      </c>
      <c r="CT97" s="333">
        <v>2392</v>
      </c>
      <c r="CU97" s="322">
        <v>2361</v>
      </c>
      <c r="CV97" s="323">
        <v>2307</v>
      </c>
      <c r="CW97" s="333">
        <v>2357</v>
      </c>
      <c r="CX97" s="333">
        <v>2390</v>
      </c>
      <c r="CY97" s="333">
        <v>2382</v>
      </c>
      <c r="CZ97" s="333">
        <v>2444</v>
      </c>
      <c r="DA97" s="333">
        <v>2482</v>
      </c>
      <c r="DB97" s="333">
        <v>2550</v>
      </c>
      <c r="DC97" s="333">
        <v>2569</v>
      </c>
      <c r="DD97" s="333">
        <v>2580</v>
      </c>
      <c r="DE97" s="333">
        <v>2570</v>
      </c>
      <c r="DF97" s="333">
        <v>2437</v>
      </c>
      <c r="DG97" s="322">
        <v>2446</v>
      </c>
      <c r="DH97" s="323">
        <v>2373</v>
      </c>
      <c r="DI97" s="333">
        <v>2406</v>
      </c>
      <c r="DJ97" s="333">
        <v>2450</v>
      </c>
      <c r="DK97" s="333">
        <v>2453</v>
      </c>
      <c r="DL97" s="333">
        <v>2535</v>
      </c>
      <c r="DM97" s="333">
        <v>2557</v>
      </c>
      <c r="DN97" s="333">
        <v>2359</v>
      </c>
      <c r="DO97" s="333">
        <v>2277</v>
      </c>
      <c r="DP97" s="333">
        <v>2284</v>
      </c>
      <c r="DQ97" s="322">
        <v>2259</v>
      </c>
      <c r="DR97" s="322">
        <v>2283</v>
      </c>
      <c r="DS97" s="326">
        <v>2208</v>
      </c>
      <c r="DT97" s="322">
        <v>2148</v>
      </c>
      <c r="DU97" s="322">
        <v>2108</v>
      </c>
      <c r="DV97" s="322">
        <v>2227</v>
      </c>
      <c r="DW97" s="322">
        <v>2193</v>
      </c>
      <c r="DX97" s="322">
        <v>2253</v>
      </c>
      <c r="DY97" s="322">
        <v>2256</v>
      </c>
      <c r="DZ97" s="322">
        <v>2267</v>
      </c>
      <c r="EA97" s="322">
        <v>2287</v>
      </c>
      <c r="EB97" s="322">
        <v>2297</v>
      </c>
      <c r="EC97" s="333"/>
      <c r="ED97" s="333"/>
      <c r="EE97" s="333"/>
      <c r="EF97" s="98">
        <v>30</v>
      </c>
      <c r="EG97" s="82">
        <v>1.3060513713539399</v>
      </c>
      <c r="EH97" s="98">
        <v>89</v>
      </c>
      <c r="EI97" s="82">
        <v>3.6385936222403923</v>
      </c>
    </row>
    <row r="98" spans="1:139" ht="15" outlineLevel="2">
      <c r="A98" s="320">
        <v>652</v>
      </c>
      <c r="B98" s="320" t="s">
        <v>296</v>
      </c>
      <c r="C98" s="320" t="s">
        <v>401</v>
      </c>
      <c r="D98" s="323">
        <v>433</v>
      </c>
      <c r="E98" s="333">
        <v>418</v>
      </c>
      <c r="F98" s="333">
        <v>427</v>
      </c>
      <c r="G98" s="333">
        <v>423</v>
      </c>
      <c r="H98" s="333">
        <v>441</v>
      </c>
      <c r="I98" s="333">
        <v>437</v>
      </c>
      <c r="J98" s="333">
        <v>428</v>
      </c>
      <c r="K98" s="333">
        <v>428</v>
      </c>
      <c r="L98" s="333">
        <v>432</v>
      </c>
      <c r="M98" s="333">
        <v>443</v>
      </c>
      <c r="N98" s="333">
        <v>466</v>
      </c>
      <c r="O98" s="326">
        <v>448</v>
      </c>
      <c r="P98" s="323">
        <v>391</v>
      </c>
      <c r="Q98" s="333">
        <v>371</v>
      </c>
      <c r="R98" s="333">
        <v>416</v>
      </c>
      <c r="S98" s="333">
        <v>412</v>
      </c>
      <c r="T98" s="333">
        <v>441</v>
      </c>
      <c r="U98" s="333">
        <v>478</v>
      </c>
      <c r="V98" s="333">
        <v>495</v>
      </c>
      <c r="W98" s="333">
        <v>509</v>
      </c>
      <c r="X98" s="333">
        <v>509</v>
      </c>
      <c r="Y98" s="333">
        <v>518</v>
      </c>
      <c r="Z98" s="333">
        <v>532</v>
      </c>
      <c r="AA98" s="326">
        <v>518</v>
      </c>
      <c r="AB98" s="323">
        <v>461</v>
      </c>
      <c r="AC98" s="333">
        <v>422</v>
      </c>
      <c r="AD98" s="333">
        <v>451</v>
      </c>
      <c r="AE98" s="333">
        <v>463</v>
      </c>
      <c r="AF98" s="333">
        <v>473</v>
      </c>
      <c r="AG98" s="333">
        <v>470</v>
      </c>
      <c r="AH98" s="333">
        <v>515</v>
      </c>
      <c r="AI98" s="333">
        <v>537</v>
      </c>
      <c r="AJ98" s="333">
        <v>555</v>
      </c>
      <c r="AK98" s="333">
        <v>558</v>
      </c>
      <c r="AL98" s="333">
        <v>495</v>
      </c>
      <c r="AM98" s="326">
        <v>507</v>
      </c>
      <c r="AN98" s="323">
        <v>470</v>
      </c>
      <c r="AO98" s="333">
        <v>400</v>
      </c>
      <c r="AP98" s="333">
        <v>418</v>
      </c>
      <c r="AQ98" s="333">
        <v>450</v>
      </c>
      <c r="AR98" s="333">
        <v>437</v>
      </c>
      <c r="AS98" s="333">
        <v>447</v>
      </c>
      <c r="AT98" s="333">
        <v>470</v>
      </c>
      <c r="AU98" s="333">
        <v>470</v>
      </c>
      <c r="AV98" s="333">
        <v>588</v>
      </c>
      <c r="AW98" s="333">
        <v>481</v>
      </c>
      <c r="AX98" s="333">
        <v>456</v>
      </c>
      <c r="AY98" s="326">
        <v>443</v>
      </c>
      <c r="AZ98" s="323">
        <v>448</v>
      </c>
      <c r="BA98" s="333">
        <v>466</v>
      </c>
      <c r="BB98" s="333">
        <v>473</v>
      </c>
      <c r="BC98" s="333">
        <v>460</v>
      </c>
      <c r="BD98" s="333">
        <v>433</v>
      </c>
      <c r="BE98" s="333">
        <v>466</v>
      </c>
      <c r="BF98" s="333">
        <v>463</v>
      </c>
      <c r="BG98" s="333">
        <v>465</v>
      </c>
      <c r="BH98" s="333">
        <v>455</v>
      </c>
      <c r="BI98" s="333">
        <v>464</v>
      </c>
      <c r="BJ98" s="333">
        <v>434</v>
      </c>
      <c r="BK98" s="322">
        <v>465</v>
      </c>
      <c r="BL98" s="323">
        <v>469</v>
      </c>
      <c r="BM98" s="333">
        <v>470</v>
      </c>
      <c r="BN98" s="333">
        <v>461</v>
      </c>
      <c r="BO98" s="333">
        <v>472</v>
      </c>
      <c r="BP98" s="333">
        <v>471</v>
      </c>
      <c r="BQ98" s="333">
        <v>464</v>
      </c>
      <c r="BR98" s="333">
        <v>451</v>
      </c>
      <c r="BS98" s="333">
        <v>460</v>
      </c>
      <c r="BT98" s="333">
        <v>468</v>
      </c>
      <c r="BU98" s="333">
        <v>457</v>
      </c>
      <c r="BV98" s="333">
        <v>460</v>
      </c>
      <c r="BW98" s="322">
        <v>453</v>
      </c>
      <c r="BX98" s="323">
        <v>425</v>
      </c>
      <c r="BY98" s="333">
        <v>399</v>
      </c>
      <c r="BZ98" s="333">
        <v>423</v>
      </c>
      <c r="CA98" s="333">
        <v>438</v>
      </c>
      <c r="CB98" s="333">
        <v>451</v>
      </c>
      <c r="CC98" s="333">
        <v>464</v>
      </c>
      <c r="CD98" s="333">
        <v>444</v>
      </c>
      <c r="CE98" s="333">
        <v>455</v>
      </c>
      <c r="CF98" s="333">
        <v>444</v>
      </c>
      <c r="CG98" s="333">
        <v>447</v>
      </c>
      <c r="CH98" s="333">
        <v>439</v>
      </c>
      <c r="CI98" s="322">
        <v>391</v>
      </c>
      <c r="CJ98" s="323">
        <v>312</v>
      </c>
      <c r="CK98" s="333">
        <v>294</v>
      </c>
      <c r="CL98" s="333">
        <v>298</v>
      </c>
      <c r="CM98" s="333">
        <v>315</v>
      </c>
      <c r="CN98" s="333">
        <v>318</v>
      </c>
      <c r="CO98" s="333">
        <v>316</v>
      </c>
      <c r="CP98" s="333">
        <v>312</v>
      </c>
      <c r="CQ98" s="333">
        <v>331</v>
      </c>
      <c r="CR98" s="333">
        <v>337</v>
      </c>
      <c r="CS98" s="333">
        <v>351</v>
      </c>
      <c r="CT98" s="333">
        <v>365</v>
      </c>
      <c r="CU98" s="322">
        <v>368</v>
      </c>
      <c r="CV98" s="323">
        <v>366</v>
      </c>
      <c r="CW98" s="333">
        <v>352</v>
      </c>
      <c r="CX98" s="333">
        <v>377</v>
      </c>
      <c r="CY98" s="333">
        <v>415</v>
      </c>
      <c r="CZ98" s="333">
        <v>441</v>
      </c>
      <c r="DA98" s="333">
        <v>444</v>
      </c>
      <c r="DB98" s="333">
        <v>476</v>
      </c>
      <c r="DC98" s="333">
        <v>461</v>
      </c>
      <c r="DD98" s="333">
        <v>459</v>
      </c>
      <c r="DE98" s="333">
        <v>464</v>
      </c>
      <c r="DF98" s="333">
        <v>472</v>
      </c>
      <c r="DG98" s="322">
        <v>472</v>
      </c>
      <c r="DH98" s="323">
        <v>432</v>
      </c>
      <c r="DI98" s="333">
        <v>463</v>
      </c>
      <c r="DJ98" s="333">
        <v>495</v>
      </c>
      <c r="DK98" s="333">
        <v>488</v>
      </c>
      <c r="DL98" s="333">
        <v>490</v>
      </c>
      <c r="DM98" s="333">
        <v>498</v>
      </c>
      <c r="DN98" s="333">
        <v>473</v>
      </c>
      <c r="DO98" s="333">
        <v>439</v>
      </c>
      <c r="DP98" s="333">
        <v>454</v>
      </c>
      <c r="DQ98" s="322">
        <v>456</v>
      </c>
      <c r="DR98" s="322">
        <v>474</v>
      </c>
      <c r="DS98" s="326">
        <v>469</v>
      </c>
      <c r="DT98" s="322">
        <v>431</v>
      </c>
      <c r="DU98" s="322">
        <v>423</v>
      </c>
      <c r="DV98" s="322">
        <v>474</v>
      </c>
      <c r="DW98" s="322">
        <v>482</v>
      </c>
      <c r="DX98" s="322">
        <v>490</v>
      </c>
      <c r="DY98" s="322">
        <v>502</v>
      </c>
      <c r="DZ98" s="322">
        <v>487</v>
      </c>
      <c r="EA98" s="322">
        <v>471</v>
      </c>
      <c r="EB98" s="322">
        <v>505</v>
      </c>
      <c r="EC98" s="333"/>
      <c r="ED98" s="333"/>
      <c r="EE98" s="333"/>
      <c r="EF98" s="98">
        <v>18</v>
      </c>
      <c r="EG98" s="82">
        <v>3.564356435643564</v>
      </c>
      <c r="EH98" s="98">
        <v>36</v>
      </c>
      <c r="EI98" s="82">
        <v>7.6271186440677967</v>
      </c>
    </row>
    <row r="99" spans="1:139" ht="15" outlineLevel="2">
      <c r="A99" s="320">
        <v>660</v>
      </c>
      <c r="B99" s="320" t="s">
        <v>296</v>
      </c>
      <c r="C99" s="320" t="s">
        <v>402</v>
      </c>
      <c r="D99" s="323">
        <v>2812</v>
      </c>
      <c r="E99" s="333">
        <v>2850</v>
      </c>
      <c r="F99" s="333">
        <v>2832</v>
      </c>
      <c r="G99" s="333">
        <v>2962</v>
      </c>
      <c r="H99" s="333">
        <v>3039</v>
      </c>
      <c r="I99" s="333">
        <v>3070</v>
      </c>
      <c r="J99" s="333">
        <v>3043</v>
      </c>
      <c r="K99" s="333">
        <v>3067</v>
      </c>
      <c r="L99" s="333">
        <v>3133</v>
      </c>
      <c r="M99" s="333">
        <v>3086</v>
      </c>
      <c r="N99" s="333">
        <v>3147</v>
      </c>
      <c r="O99" s="326">
        <v>3254</v>
      </c>
      <c r="P99" s="323">
        <v>3073</v>
      </c>
      <c r="Q99" s="333">
        <v>1769</v>
      </c>
      <c r="R99" s="333">
        <v>2752</v>
      </c>
      <c r="S99" s="333">
        <v>2898</v>
      </c>
      <c r="T99" s="333">
        <v>3039</v>
      </c>
      <c r="U99" s="333">
        <v>3312</v>
      </c>
      <c r="V99" s="333">
        <v>3249</v>
      </c>
      <c r="W99" s="333">
        <v>3254</v>
      </c>
      <c r="X99" s="333">
        <v>3262</v>
      </c>
      <c r="Y99" s="333">
        <v>3371</v>
      </c>
      <c r="Z99" s="333">
        <v>3293</v>
      </c>
      <c r="AA99" s="326">
        <v>3286</v>
      </c>
      <c r="AB99" s="323">
        <v>3177</v>
      </c>
      <c r="AC99" s="333">
        <v>3198</v>
      </c>
      <c r="AD99" s="333">
        <v>3199</v>
      </c>
      <c r="AE99" s="333">
        <v>3228</v>
      </c>
      <c r="AF99" s="333">
        <v>3218</v>
      </c>
      <c r="AG99" s="333">
        <v>3297</v>
      </c>
      <c r="AH99" s="333">
        <v>3533</v>
      </c>
      <c r="AI99" s="333">
        <v>3630</v>
      </c>
      <c r="AJ99" s="333">
        <v>3659</v>
      </c>
      <c r="AK99" s="333">
        <v>3630</v>
      </c>
      <c r="AL99" s="333">
        <v>3453</v>
      </c>
      <c r="AM99" s="326">
        <v>3433</v>
      </c>
      <c r="AN99" s="323">
        <v>3285</v>
      </c>
      <c r="AO99" s="333">
        <v>3155</v>
      </c>
      <c r="AP99" s="333">
        <v>3177</v>
      </c>
      <c r="AQ99" s="333">
        <v>3229</v>
      </c>
      <c r="AR99" s="333">
        <v>3251</v>
      </c>
      <c r="AS99" s="333">
        <v>3342</v>
      </c>
      <c r="AT99" s="333">
        <v>3380</v>
      </c>
      <c r="AU99" s="333">
        <v>3403</v>
      </c>
      <c r="AV99" s="333">
        <v>3509</v>
      </c>
      <c r="AW99" s="333">
        <v>3438</v>
      </c>
      <c r="AX99" s="333">
        <v>3421</v>
      </c>
      <c r="AY99" s="326">
        <v>3407</v>
      </c>
      <c r="AZ99" s="323">
        <v>3330</v>
      </c>
      <c r="BA99" s="333">
        <v>3366</v>
      </c>
      <c r="BB99" s="333">
        <v>3393</v>
      </c>
      <c r="BC99" s="333">
        <v>3293</v>
      </c>
      <c r="BD99" s="333">
        <v>3278</v>
      </c>
      <c r="BE99" s="333">
        <v>3257</v>
      </c>
      <c r="BF99" s="333">
        <v>3223</v>
      </c>
      <c r="BG99" s="333">
        <v>3215</v>
      </c>
      <c r="BH99" s="333">
        <v>3219</v>
      </c>
      <c r="BI99" s="333">
        <v>3209</v>
      </c>
      <c r="BJ99" s="333">
        <v>3081</v>
      </c>
      <c r="BK99" s="322">
        <v>3117</v>
      </c>
      <c r="BL99" s="323">
        <v>3131</v>
      </c>
      <c r="BM99" s="333">
        <v>3115</v>
      </c>
      <c r="BN99" s="333">
        <v>3197</v>
      </c>
      <c r="BO99" s="333">
        <v>3219</v>
      </c>
      <c r="BP99" s="333">
        <v>3236</v>
      </c>
      <c r="BQ99" s="333">
        <v>3287</v>
      </c>
      <c r="BR99" s="333">
        <v>3279</v>
      </c>
      <c r="BS99" s="333">
        <v>3367</v>
      </c>
      <c r="BT99" s="333">
        <v>3502</v>
      </c>
      <c r="BU99" s="333">
        <v>3597</v>
      </c>
      <c r="BV99" s="333">
        <v>3668</v>
      </c>
      <c r="BW99" s="322">
        <v>3685</v>
      </c>
      <c r="BX99" s="323">
        <v>3586</v>
      </c>
      <c r="BY99" s="333">
        <v>3584</v>
      </c>
      <c r="BZ99" s="333">
        <v>3607</v>
      </c>
      <c r="CA99" s="333">
        <v>3671</v>
      </c>
      <c r="CB99" s="333">
        <v>3725</v>
      </c>
      <c r="CC99" s="333">
        <v>3738</v>
      </c>
      <c r="CD99" s="333">
        <v>3781</v>
      </c>
      <c r="CE99" s="333">
        <v>3871</v>
      </c>
      <c r="CF99" s="333">
        <v>3788</v>
      </c>
      <c r="CG99" s="333">
        <v>3784</v>
      </c>
      <c r="CH99" s="333">
        <v>3775</v>
      </c>
      <c r="CI99" s="322">
        <v>3712</v>
      </c>
      <c r="CJ99" s="323">
        <v>3505</v>
      </c>
      <c r="CK99" s="333">
        <v>3463</v>
      </c>
      <c r="CL99" s="333">
        <v>3472</v>
      </c>
      <c r="CM99" s="333">
        <v>3395</v>
      </c>
      <c r="CN99" s="333">
        <v>3230</v>
      </c>
      <c r="CO99" s="333">
        <v>3241</v>
      </c>
      <c r="CP99" s="333">
        <v>3320</v>
      </c>
      <c r="CQ99" s="333">
        <v>3433</v>
      </c>
      <c r="CR99" s="333">
        <v>3473</v>
      </c>
      <c r="CS99" s="333">
        <v>3471</v>
      </c>
      <c r="CT99" s="333">
        <v>3553</v>
      </c>
      <c r="CU99" s="322">
        <v>3549</v>
      </c>
      <c r="CV99" s="323">
        <v>3477</v>
      </c>
      <c r="CW99" s="333">
        <v>3540</v>
      </c>
      <c r="CX99" s="333">
        <v>3575</v>
      </c>
      <c r="CY99" s="333">
        <v>3575</v>
      </c>
      <c r="CZ99" s="333">
        <v>3579</v>
      </c>
      <c r="DA99" s="333">
        <v>3583</v>
      </c>
      <c r="DB99" s="333">
        <v>3498</v>
      </c>
      <c r="DC99" s="333">
        <v>3514</v>
      </c>
      <c r="DD99" s="333">
        <v>3572</v>
      </c>
      <c r="DE99" s="333">
        <v>3569</v>
      </c>
      <c r="DF99" s="333">
        <v>3582</v>
      </c>
      <c r="DG99" s="322">
        <v>3600</v>
      </c>
      <c r="DH99" s="323">
        <v>3546</v>
      </c>
      <c r="DI99" s="333">
        <v>3571</v>
      </c>
      <c r="DJ99" s="333">
        <v>3587</v>
      </c>
      <c r="DK99" s="333">
        <v>3564</v>
      </c>
      <c r="DL99" s="333">
        <v>3542</v>
      </c>
      <c r="DM99" s="333">
        <v>3579</v>
      </c>
      <c r="DN99" s="333">
        <v>3290</v>
      </c>
      <c r="DO99" s="333">
        <v>3277</v>
      </c>
      <c r="DP99" s="333">
        <v>3262</v>
      </c>
      <c r="DQ99" s="322">
        <v>3288</v>
      </c>
      <c r="DR99" s="322">
        <v>3282</v>
      </c>
      <c r="DS99" s="326">
        <v>3261</v>
      </c>
      <c r="DT99" s="322">
        <v>3217</v>
      </c>
      <c r="DU99" s="322">
        <v>3289</v>
      </c>
      <c r="DV99" s="322">
        <v>3404</v>
      </c>
      <c r="DW99" s="322">
        <v>3439</v>
      </c>
      <c r="DX99" s="322">
        <v>3476</v>
      </c>
      <c r="DY99" s="322">
        <v>3498</v>
      </c>
      <c r="DZ99" s="322">
        <v>3476</v>
      </c>
      <c r="EA99" s="322">
        <v>3436</v>
      </c>
      <c r="EB99" s="322">
        <v>3426</v>
      </c>
      <c r="EC99" s="333"/>
      <c r="ED99" s="333"/>
      <c r="EE99" s="333"/>
      <c r="EF99" s="98">
        <v>-50</v>
      </c>
      <c r="EG99" s="82">
        <v>-1.4594279042615295</v>
      </c>
      <c r="EH99" s="98">
        <v>165</v>
      </c>
      <c r="EI99" s="82">
        <v>4.583333333333333</v>
      </c>
    </row>
    <row r="100" spans="1:139" ht="15" outlineLevel="2">
      <c r="A100" s="320">
        <v>667</v>
      </c>
      <c r="B100" s="320" t="s">
        <v>296</v>
      </c>
      <c r="C100" s="320" t="s">
        <v>403</v>
      </c>
      <c r="D100" s="323">
        <v>2919</v>
      </c>
      <c r="E100" s="333">
        <v>2833</v>
      </c>
      <c r="F100" s="333">
        <v>2806</v>
      </c>
      <c r="G100" s="333">
        <v>2849</v>
      </c>
      <c r="H100" s="333">
        <v>2925</v>
      </c>
      <c r="I100" s="333">
        <v>3001</v>
      </c>
      <c r="J100" s="333">
        <v>2960</v>
      </c>
      <c r="K100" s="333">
        <v>2987</v>
      </c>
      <c r="L100" s="333">
        <v>2977</v>
      </c>
      <c r="M100" s="333">
        <v>3054</v>
      </c>
      <c r="N100" s="333">
        <v>3088</v>
      </c>
      <c r="O100" s="326">
        <v>3130</v>
      </c>
      <c r="P100" s="323">
        <v>2967</v>
      </c>
      <c r="Q100" s="333">
        <v>2977</v>
      </c>
      <c r="R100" s="333">
        <v>3141</v>
      </c>
      <c r="S100" s="333">
        <v>3119</v>
      </c>
      <c r="T100" s="333">
        <v>2925</v>
      </c>
      <c r="U100" s="333">
        <v>3291</v>
      </c>
      <c r="V100" s="333">
        <v>3292</v>
      </c>
      <c r="W100" s="333">
        <v>3403</v>
      </c>
      <c r="X100" s="333">
        <v>3318</v>
      </c>
      <c r="Y100" s="333">
        <v>3290</v>
      </c>
      <c r="Z100" s="333">
        <v>3260</v>
      </c>
      <c r="AA100" s="326">
        <v>3074</v>
      </c>
      <c r="AB100" s="323">
        <v>2950</v>
      </c>
      <c r="AC100" s="333">
        <v>3008</v>
      </c>
      <c r="AD100" s="333">
        <v>3020</v>
      </c>
      <c r="AE100" s="333">
        <v>3043</v>
      </c>
      <c r="AF100" s="333">
        <v>3062</v>
      </c>
      <c r="AG100" s="333">
        <v>3128</v>
      </c>
      <c r="AH100" s="333">
        <v>3293</v>
      </c>
      <c r="AI100" s="333">
        <v>3324</v>
      </c>
      <c r="AJ100" s="333">
        <v>3446</v>
      </c>
      <c r="AK100" s="333">
        <v>3483</v>
      </c>
      <c r="AL100" s="333">
        <v>3378</v>
      </c>
      <c r="AM100" s="326">
        <v>3361</v>
      </c>
      <c r="AN100" s="323">
        <v>3209</v>
      </c>
      <c r="AO100" s="333">
        <v>3062</v>
      </c>
      <c r="AP100" s="333">
        <v>3096</v>
      </c>
      <c r="AQ100" s="333">
        <v>3220</v>
      </c>
      <c r="AR100" s="333">
        <v>3274</v>
      </c>
      <c r="AS100" s="333">
        <v>3344</v>
      </c>
      <c r="AT100" s="333">
        <v>3311</v>
      </c>
      <c r="AU100" s="333">
        <v>3314</v>
      </c>
      <c r="AV100" s="333">
        <v>3267</v>
      </c>
      <c r="AW100" s="333">
        <v>3300</v>
      </c>
      <c r="AX100" s="333">
        <v>3318</v>
      </c>
      <c r="AY100" s="326">
        <v>3332</v>
      </c>
      <c r="AZ100" s="323">
        <v>3215</v>
      </c>
      <c r="BA100" s="333">
        <v>3157</v>
      </c>
      <c r="BB100" s="333">
        <v>3208</v>
      </c>
      <c r="BC100" s="333">
        <v>3167</v>
      </c>
      <c r="BD100" s="333">
        <v>3117</v>
      </c>
      <c r="BE100" s="333">
        <v>3163</v>
      </c>
      <c r="BF100" s="333">
        <v>3233</v>
      </c>
      <c r="BG100" s="333">
        <v>3457</v>
      </c>
      <c r="BH100" s="333">
        <v>3143</v>
      </c>
      <c r="BI100" s="333">
        <v>3193</v>
      </c>
      <c r="BJ100" s="333">
        <v>3122</v>
      </c>
      <c r="BK100" s="322">
        <v>3168</v>
      </c>
      <c r="BL100" s="323">
        <v>3114</v>
      </c>
      <c r="BM100" s="333">
        <v>3098</v>
      </c>
      <c r="BN100" s="333">
        <v>3115</v>
      </c>
      <c r="BO100" s="333">
        <v>3112</v>
      </c>
      <c r="BP100" s="333">
        <v>3123</v>
      </c>
      <c r="BQ100" s="333">
        <v>3188</v>
      </c>
      <c r="BR100" s="333">
        <v>3171</v>
      </c>
      <c r="BS100" s="333">
        <v>3153</v>
      </c>
      <c r="BT100" s="333">
        <v>3161</v>
      </c>
      <c r="BU100" s="333">
        <v>3154</v>
      </c>
      <c r="BV100" s="333">
        <v>3156</v>
      </c>
      <c r="BW100" s="322">
        <v>3157</v>
      </c>
      <c r="BX100" s="323">
        <v>3077</v>
      </c>
      <c r="BY100" s="333">
        <v>3089</v>
      </c>
      <c r="BZ100" s="333">
        <v>3172</v>
      </c>
      <c r="CA100" s="333">
        <v>3151</v>
      </c>
      <c r="CB100" s="333">
        <v>3187</v>
      </c>
      <c r="CC100" s="333">
        <v>3177</v>
      </c>
      <c r="CD100" s="333">
        <v>3197</v>
      </c>
      <c r="CE100" s="333">
        <v>3224</v>
      </c>
      <c r="CF100" s="333">
        <v>3174</v>
      </c>
      <c r="CG100" s="333">
        <v>3198</v>
      </c>
      <c r="CH100" s="333">
        <v>3229</v>
      </c>
      <c r="CI100" s="322">
        <v>3215</v>
      </c>
      <c r="CJ100" s="323">
        <v>3129</v>
      </c>
      <c r="CK100" s="333">
        <v>3050</v>
      </c>
      <c r="CL100" s="333">
        <v>3057</v>
      </c>
      <c r="CM100" s="333">
        <v>3050</v>
      </c>
      <c r="CN100" s="333">
        <v>2977</v>
      </c>
      <c r="CO100" s="333">
        <v>2961</v>
      </c>
      <c r="CP100" s="333">
        <v>2998</v>
      </c>
      <c r="CQ100" s="333">
        <v>3104</v>
      </c>
      <c r="CR100" s="333">
        <v>3131</v>
      </c>
      <c r="CS100" s="333">
        <v>3135</v>
      </c>
      <c r="CT100" s="333">
        <v>3172</v>
      </c>
      <c r="CU100" s="322">
        <v>3176</v>
      </c>
      <c r="CV100" s="323">
        <v>3132</v>
      </c>
      <c r="CW100" s="333">
        <v>3178</v>
      </c>
      <c r="CX100" s="333">
        <v>3246</v>
      </c>
      <c r="CY100" s="333">
        <v>3246</v>
      </c>
      <c r="CZ100" s="333">
        <v>3292</v>
      </c>
      <c r="DA100" s="333">
        <v>3295</v>
      </c>
      <c r="DB100" s="333">
        <v>3256</v>
      </c>
      <c r="DC100" s="333">
        <v>3262</v>
      </c>
      <c r="DD100" s="333">
        <v>3339</v>
      </c>
      <c r="DE100" s="333">
        <v>3349</v>
      </c>
      <c r="DF100" s="333">
        <v>3329</v>
      </c>
      <c r="DG100" s="322">
        <v>3338</v>
      </c>
      <c r="DH100" s="323">
        <v>3260</v>
      </c>
      <c r="DI100" s="333">
        <v>3267</v>
      </c>
      <c r="DJ100" s="333">
        <v>3292</v>
      </c>
      <c r="DK100" s="333">
        <v>3317</v>
      </c>
      <c r="DL100" s="333">
        <v>3351</v>
      </c>
      <c r="DM100" s="333">
        <v>3360</v>
      </c>
      <c r="DN100" s="333">
        <v>3074</v>
      </c>
      <c r="DO100" s="333">
        <v>3047</v>
      </c>
      <c r="DP100" s="333">
        <v>3136</v>
      </c>
      <c r="DQ100" s="322">
        <v>3146</v>
      </c>
      <c r="DR100" s="322">
        <v>3197</v>
      </c>
      <c r="DS100" s="326">
        <v>3173</v>
      </c>
      <c r="DT100" s="322">
        <v>3124</v>
      </c>
      <c r="DU100" s="322">
        <v>3144</v>
      </c>
      <c r="DV100" s="322">
        <v>3208</v>
      </c>
      <c r="DW100" s="322">
        <v>3228</v>
      </c>
      <c r="DX100" s="322">
        <v>3209</v>
      </c>
      <c r="DY100" s="322">
        <v>3252</v>
      </c>
      <c r="DZ100" s="322">
        <v>3215</v>
      </c>
      <c r="EA100" s="322">
        <v>3210</v>
      </c>
      <c r="EB100" s="322">
        <v>3284</v>
      </c>
      <c r="EC100" s="333"/>
      <c r="ED100" s="333"/>
      <c r="EE100" s="333"/>
      <c r="EF100" s="98">
        <v>69</v>
      </c>
      <c r="EG100" s="82">
        <v>2.1010962241169304</v>
      </c>
      <c r="EH100" s="98">
        <v>111</v>
      </c>
      <c r="EI100" s="82">
        <v>3.325344517675255</v>
      </c>
    </row>
    <row r="101" spans="1:139" ht="15" outlineLevel="2">
      <c r="A101" s="320">
        <v>674</v>
      </c>
      <c r="B101" s="320" t="s">
        <v>296</v>
      </c>
      <c r="C101" s="320" t="s">
        <v>404</v>
      </c>
      <c r="D101" s="323">
        <v>2018</v>
      </c>
      <c r="E101" s="333">
        <v>2032</v>
      </c>
      <c r="F101" s="333">
        <v>2003</v>
      </c>
      <c r="G101" s="333">
        <v>2080</v>
      </c>
      <c r="H101" s="333">
        <v>2064</v>
      </c>
      <c r="I101" s="333">
        <v>2054</v>
      </c>
      <c r="J101" s="333">
        <v>2037</v>
      </c>
      <c r="K101" s="333">
        <v>2038</v>
      </c>
      <c r="L101" s="333">
        <v>1987</v>
      </c>
      <c r="M101" s="333">
        <v>1994</v>
      </c>
      <c r="N101" s="333">
        <v>1993</v>
      </c>
      <c r="O101" s="326">
        <v>2055</v>
      </c>
      <c r="P101" s="323">
        <v>2039</v>
      </c>
      <c r="Q101" s="333">
        <v>849</v>
      </c>
      <c r="R101" s="333">
        <v>1680</v>
      </c>
      <c r="S101" s="333">
        <v>1803</v>
      </c>
      <c r="T101" s="333">
        <v>2064</v>
      </c>
      <c r="U101" s="333">
        <v>1896</v>
      </c>
      <c r="V101" s="333">
        <v>1922</v>
      </c>
      <c r="W101" s="333">
        <v>1971</v>
      </c>
      <c r="X101" s="333">
        <v>1978</v>
      </c>
      <c r="Y101" s="333">
        <v>2035</v>
      </c>
      <c r="Z101" s="333">
        <v>2027</v>
      </c>
      <c r="AA101" s="326">
        <v>1955</v>
      </c>
      <c r="AB101" s="323">
        <v>1889</v>
      </c>
      <c r="AC101" s="333">
        <v>1848</v>
      </c>
      <c r="AD101" s="333">
        <v>1813</v>
      </c>
      <c r="AE101" s="333">
        <v>1815</v>
      </c>
      <c r="AF101" s="333">
        <v>1770</v>
      </c>
      <c r="AG101" s="333">
        <v>1708</v>
      </c>
      <c r="AH101" s="333">
        <v>1758</v>
      </c>
      <c r="AI101" s="333">
        <v>1763</v>
      </c>
      <c r="AJ101" s="333">
        <v>1775</v>
      </c>
      <c r="AK101" s="333">
        <v>1765</v>
      </c>
      <c r="AL101" s="333">
        <v>1728</v>
      </c>
      <c r="AM101" s="326">
        <v>1534</v>
      </c>
      <c r="AN101" s="323">
        <v>1989</v>
      </c>
      <c r="AO101" s="333">
        <v>1912</v>
      </c>
      <c r="AP101" s="333">
        <v>1943</v>
      </c>
      <c r="AQ101" s="333">
        <v>1989</v>
      </c>
      <c r="AR101" s="333">
        <v>1985</v>
      </c>
      <c r="AS101" s="333">
        <v>2003</v>
      </c>
      <c r="AT101" s="333">
        <v>2044</v>
      </c>
      <c r="AU101" s="333">
        <v>2057</v>
      </c>
      <c r="AV101" s="333">
        <v>2027</v>
      </c>
      <c r="AW101" s="333">
        <v>2060</v>
      </c>
      <c r="AX101" s="333">
        <v>2063</v>
      </c>
      <c r="AY101" s="326">
        <v>2037</v>
      </c>
      <c r="AZ101" s="323">
        <v>1994</v>
      </c>
      <c r="BA101" s="333">
        <v>2020</v>
      </c>
      <c r="BB101" s="333">
        <v>2024</v>
      </c>
      <c r="BC101" s="333">
        <v>1969</v>
      </c>
      <c r="BD101" s="333">
        <v>1981</v>
      </c>
      <c r="BE101" s="333">
        <v>2044</v>
      </c>
      <c r="BF101" s="333">
        <v>2066</v>
      </c>
      <c r="BG101" s="333">
        <v>2068</v>
      </c>
      <c r="BH101" s="333">
        <v>2093</v>
      </c>
      <c r="BI101" s="333">
        <v>2088</v>
      </c>
      <c r="BJ101" s="333">
        <v>2100</v>
      </c>
      <c r="BK101" s="322">
        <v>2118</v>
      </c>
      <c r="BL101" s="323">
        <v>2100</v>
      </c>
      <c r="BM101" s="333">
        <v>2091</v>
      </c>
      <c r="BN101" s="333">
        <v>2110</v>
      </c>
      <c r="BO101" s="333">
        <v>2196</v>
      </c>
      <c r="BP101" s="333">
        <v>2182</v>
      </c>
      <c r="BQ101" s="333">
        <v>2179</v>
      </c>
      <c r="BR101" s="333">
        <v>2152</v>
      </c>
      <c r="BS101" s="333">
        <v>2210</v>
      </c>
      <c r="BT101" s="333">
        <v>2196</v>
      </c>
      <c r="BU101" s="333">
        <v>2189</v>
      </c>
      <c r="BV101" s="333">
        <v>2196</v>
      </c>
      <c r="BW101" s="322">
        <v>2217</v>
      </c>
      <c r="BX101" s="323">
        <v>2165</v>
      </c>
      <c r="BY101" s="333">
        <v>2187</v>
      </c>
      <c r="BZ101" s="333">
        <v>2253</v>
      </c>
      <c r="CA101" s="333">
        <v>2270</v>
      </c>
      <c r="CB101" s="333">
        <v>2257</v>
      </c>
      <c r="CC101" s="333">
        <v>2308</v>
      </c>
      <c r="CD101" s="333">
        <v>2336</v>
      </c>
      <c r="CE101" s="333">
        <v>2402</v>
      </c>
      <c r="CF101" s="333">
        <v>2341</v>
      </c>
      <c r="CG101" s="333">
        <v>2332</v>
      </c>
      <c r="CH101" s="333">
        <v>2373</v>
      </c>
      <c r="CI101" s="322">
        <v>2393</v>
      </c>
      <c r="CJ101" s="323">
        <v>2313</v>
      </c>
      <c r="CK101" s="333">
        <v>2324</v>
      </c>
      <c r="CL101" s="333">
        <v>2284</v>
      </c>
      <c r="CM101" s="333">
        <v>2283</v>
      </c>
      <c r="CN101" s="333">
        <v>2178</v>
      </c>
      <c r="CO101" s="333">
        <v>2154</v>
      </c>
      <c r="CP101" s="333">
        <v>2155</v>
      </c>
      <c r="CQ101" s="333">
        <v>2260</v>
      </c>
      <c r="CR101" s="333">
        <v>2273</v>
      </c>
      <c r="CS101" s="333">
        <v>2265</v>
      </c>
      <c r="CT101" s="333">
        <v>2288</v>
      </c>
      <c r="CU101" s="322">
        <v>2348</v>
      </c>
      <c r="CV101" s="323">
        <v>2338</v>
      </c>
      <c r="CW101" s="333">
        <v>2361</v>
      </c>
      <c r="CX101" s="333">
        <v>2411</v>
      </c>
      <c r="CY101" s="333">
        <v>2446</v>
      </c>
      <c r="CZ101" s="333">
        <v>2514</v>
      </c>
      <c r="DA101" s="333">
        <v>2489</v>
      </c>
      <c r="DB101" s="333">
        <v>2458</v>
      </c>
      <c r="DC101" s="333">
        <v>2452</v>
      </c>
      <c r="DD101" s="333">
        <v>2535</v>
      </c>
      <c r="DE101" s="333">
        <v>2590</v>
      </c>
      <c r="DF101" s="333">
        <v>2586</v>
      </c>
      <c r="DG101" s="322">
        <v>2575</v>
      </c>
      <c r="DH101" s="323">
        <v>2571</v>
      </c>
      <c r="DI101" s="333">
        <v>2601</v>
      </c>
      <c r="DJ101" s="333">
        <v>2626</v>
      </c>
      <c r="DK101" s="333">
        <v>2627</v>
      </c>
      <c r="DL101" s="333">
        <v>2677</v>
      </c>
      <c r="DM101" s="333">
        <v>2686</v>
      </c>
      <c r="DN101" s="333">
        <v>2442</v>
      </c>
      <c r="DO101" s="333">
        <v>2425</v>
      </c>
      <c r="DP101" s="333">
        <v>2472</v>
      </c>
      <c r="DQ101" s="322">
        <v>2473</v>
      </c>
      <c r="DR101" s="322">
        <v>2530</v>
      </c>
      <c r="DS101" s="326">
        <v>2547</v>
      </c>
      <c r="DT101" s="322">
        <v>2515</v>
      </c>
      <c r="DU101" s="322">
        <v>2491</v>
      </c>
      <c r="DV101" s="322">
        <v>2567</v>
      </c>
      <c r="DW101" s="322">
        <v>2577</v>
      </c>
      <c r="DX101" s="322">
        <v>2591</v>
      </c>
      <c r="DY101" s="322">
        <v>2607</v>
      </c>
      <c r="DZ101" s="322">
        <v>2611</v>
      </c>
      <c r="EA101" s="322">
        <v>2580</v>
      </c>
      <c r="EB101" s="322">
        <v>2609</v>
      </c>
      <c r="EC101" s="333"/>
      <c r="ED101" s="333"/>
      <c r="EE101" s="333"/>
      <c r="EF101" s="98">
        <v>-2</v>
      </c>
      <c r="EG101" s="82">
        <v>-7.665772326561901E-2</v>
      </c>
      <c r="EH101" s="98">
        <v>62</v>
      </c>
      <c r="EI101" s="82">
        <v>2.4077669902912624</v>
      </c>
    </row>
    <row r="102" spans="1:139" ht="15" outlineLevel="2">
      <c r="A102" s="320">
        <v>697</v>
      </c>
      <c r="B102" s="320" t="s">
        <v>296</v>
      </c>
      <c r="C102" s="320" t="s">
        <v>405</v>
      </c>
      <c r="D102" s="323">
        <v>9560</v>
      </c>
      <c r="E102" s="333">
        <v>9662</v>
      </c>
      <c r="F102" s="333">
        <v>9659</v>
      </c>
      <c r="G102" s="333">
        <v>9741</v>
      </c>
      <c r="H102" s="333">
        <v>9898</v>
      </c>
      <c r="I102" s="333">
        <v>9952</v>
      </c>
      <c r="J102" s="333">
        <v>9872</v>
      </c>
      <c r="K102" s="333">
        <v>9962</v>
      </c>
      <c r="L102" s="333">
        <v>9874</v>
      </c>
      <c r="M102" s="333">
        <v>9983</v>
      </c>
      <c r="N102" s="333">
        <v>10009</v>
      </c>
      <c r="O102" s="326">
        <v>10040</v>
      </c>
      <c r="P102" s="323">
        <v>9940</v>
      </c>
      <c r="Q102" s="333">
        <v>8409</v>
      </c>
      <c r="R102" s="333">
        <v>10123</v>
      </c>
      <c r="S102" s="333">
        <v>10138</v>
      </c>
      <c r="T102" s="333">
        <v>9898</v>
      </c>
      <c r="U102" s="333">
        <v>10354</v>
      </c>
      <c r="V102" s="333">
        <v>10312</v>
      </c>
      <c r="W102" s="333">
        <v>10536</v>
      </c>
      <c r="X102" s="333">
        <v>10553</v>
      </c>
      <c r="Y102" s="333">
        <v>10572</v>
      </c>
      <c r="Z102" s="333">
        <v>10622</v>
      </c>
      <c r="AA102" s="326">
        <v>10505</v>
      </c>
      <c r="AB102" s="323">
        <v>10410</v>
      </c>
      <c r="AC102" s="333">
        <v>10355</v>
      </c>
      <c r="AD102" s="333">
        <v>10530</v>
      </c>
      <c r="AE102" s="333">
        <v>10636</v>
      </c>
      <c r="AF102" s="333">
        <v>10642</v>
      </c>
      <c r="AG102" s="333">
        <v>10701</v>
      </c>
      <c r="AH102" s="333">
        <v>11018</v>
      </c>
      <c r="AI102" s="333">
        <v>11152</v>
      </c>
      <c r="AJ102" s="333">
        <v>11359</v>
      </c>
      <c r="AK102" s="333">
        <v>11530</v>
      </c>
      <c r="AL102" s="333">
        <v>11448</v>
      </c>
      <c r="AM102" s="326">
        <v>11452</v>
      </c>
      <c r="AN102" s="323">
        <v>11313</v>
      </c>
      <c r="AO102" s="333">
        <v>11333</v>
      </c>
      <c r="AP102" s="333">
        <v>11428</v>
      </c>
      <c r="AQ102" s="333">
        <v>11613</v>
      </c>
      <c r="AR102" s="333">
        <v>11701</v>
      </c>
      <c r="AS102" s="333">
        <v>11885</v>
      </c>
      <c r="AT102" s="333">
        <v>11801</v>
      </c>
      <c r="AU102" s="333">
        <v>11678</v>
      </c>
      <c r="AV102" s="333">
        <v>11541</v>
      </c>
      <c r="AW102" s="333">
        <v>11626</v>
      </c>
      <c r="AX102" s="333">
        <v>11555</v>
      </c>
      <c r="AY102" s="326">
        <v>11463</v>
      </c>
      <c r="AZ102" s="323">
        <v>11284</v>
      </c>
      <c r="BA102" s="333">
        <v>11272</v>
      </c>
      <c r="BB102" s="333">
        <v>11420</v>
      </c>
      <c r="BC102" s="333">
        <v>11273</v>
      </c>
      <c r="BD102" s="333">
        <v>11253</v>
      </c>
      <c r="BE102" s="333">
        <v>11364</v>
      </c>
      <c r="BF102" s="333">
        <v>11428</v>
      </c>
      <c r="BG102" s="333">
        <v>11540</v>
      </c>
      <c r="BH102" s="333">
        <v>11578</v>
      </c>
      <c r="BI102" s="333">
        <v>11527</v>
      </c>
      <c r="BJ102" s="333">
        <v>11593</v>
      </c>
      <c r="BK102" s="322">
        <v>11667</v>
      </c>
      <c r="BL102" s="323">
        <v>11578</v>
      </c>
      <c r="BM102" s="333">
        <v>11489</v>
      </c>
      <c r="BN102" s="333">
        <v>11591</v>
      </c>
      <c r="BO102" s="333">
        <v>11662</v>
      </c>
      <c r="BP102" s="333">
        <v>11695</v>
      </c>
      <c r="BQ102" s="333">
        <v>11723</v>
      </c>
      <c r="BR102" s="333">
        <v>11802</v>
      </c>
      <c r="BS102" s="333">
        <v>11872</v>
      </c>
      <c r="BT102" s="333">
        <v>11874</v>
      </c>
      <c r="BU102" s="333">
        <v>11827</v>
      </c>
      <c r="BV102" s="333">
        <v>11825</v>
      </c>
      <c r="BW102" s="322">
        <v>12259</v>
      </c>
      <c r="BX102" s="323">
        <v>12031</v>
      </c>
      <c r="BY102" s="333">
        <v>11713</v>
      </c>
      <c r="BZ102" s="333">
        <v>11694</v>
      </c>
      <c r="CA102" s="333">
        <v>11695</v>
      </c>
      <c r="CB102" s="333">
        <v>11779</v>
      </c>
      <c r="CC102" s="333">
        <v>11763</v>
      </c>
      <c r="CD102" s="333">
        <v>11731</v>
      </c>
      <c r="CE102" s="333">
        <v>11859</v>
      </c>
      <c r="CF102" s="333">
        <v>11772</v>
      </c>
      <c r="CG102" s="333">
        <v>11796</v>
      </c>
      <c r="CH102" s="333">
        <v>11764</v>
      </c>
      <c r="CI102" s="322">
        <v>11666</v>
      </c>
      <c r="CJ102" s="323">
        <v>11514</v>
      </c>
      <c r="CK102" s="333">
        <v>11380</v>
      </c>
      <c r="CL102" s="333">
        <v>11168</v>
      </c>
      <c r="CM102" s="333">
        <v>11036</v>
      </c>
      <c r="CN102" s="333">
        <v>10775</v>
      </c>
      <c r="CO102" s="333">
        <v>10654</v>
      </c>
      <c r="CP102" s="333">
        <v>10841</v>
      </c>
      <c r="CQ102" s="333">
        <v>11079</v>
      </c>
      <c r="CR102" s="333">
        <v>11106</v>
      </c>
      <c r="CS102" s="333">
        <v>11156</v>
      </c>
      <c r="CT102" s="333">
        <v>11265</v>
      </c>
      <c r="CU102" s="322">
        <v>11918</v>
      </c>
      <c r="CV102" s="323">
        <v>12104</v>
      </c>
      <c r="CW102" s="333">
        <v>12557</v>
      </c>
      <c r="CX102" s="333">
        <v>12928</v>
      </c>
      <c r="CY102" s="333">
        <v>13228</v>
      </c>
      <c r="CZ102" s="333">
        <v>13458</v>
      </c>
      <c r="DA102" s="333">
        <v>13607</v>
      </c>
      <c r="DB102" s="333">
        <v>13683</v>
      </c>
      <c r="DC102" s="333">
        <v>13812</v>
      </c>
      <c r="DD102" s="333">
        <v>13915</v>
      </c>
      <c r="DE102" s="333">
        <v>14074</v>
      </c>
      <c r="DF102" s="333">
        <v>14241</v>
      </c>
      <c r="DG102" s="322">
        <v>14371</v>
      </c>
      <c r="DH102" s="323">
        <v>14470</v>
      </c>
      <c r="DI102" s="333">
        <v>14663</v>
      </c>
      <c r="DJ102" s="333">
        <v>14755</v>
      </c>
      <c r="DK102" s="333">
        <v>14973</v>
      </c>
      <c r="DL102" s="333">
        <v>15088</v>
      </c>
      <c r="DM102" s="333">
        <v>15290</v>
      </c>
      <c r="DN102" s="333">
        <v>14364</v>
      </c>
      <c r="DO102" s="333">
        <v>14631</v>
      </c>
      <c r="DP102" s="333">
        <v>14766</v>
      </c>
      <c r="DQ102" s="322">
        <v>14947</v>
      </c>
      <c r="DR102" s="322">
        <v>15042</v>
      </c>
      <c r="DS102" s="326">
        <v>15074</v>
      </c>
      <c r="DT102" s="322">
        <v>15076</v>
      </c>
      <c r="DU102" s="322">
        <v>15131</v>
      </c>
      <c r="DV102" s="322">
        <v>15353</v>
      </c>
      <c r="DW102" s="322">
        <v>15397</v>
      </c>
      <c r="DX102" s="322">
        <v>15624</v>
      </c>
      <c r="DY102" s="322">
        <v>15831</v>
      </c>
      <c r="DZ102" s="322">
        <v>15808</v>
      </c>
      <c r="EA102" s="322">
        <v>15898</v>
      </c>
      <c r="EB102" s="322">
        <v>16130</v>
      </c>
      <c r="EC102" s="333"/>
      <c r="ED102" s="333"/>
      <c r="EE102" s="333"/>
      <c r="EF102" s="98">
        <v>322</v>
      </c>
      <c r="EG102" s="82">
        <v>1.9962802231866088</v>
      </c>
      <c r="EH102" s="98">
        <v>1056</v>
      </c>
      <c r="EI102" s="82">
        <v>7.348131654025468</v>
      </c>
    </row>
    <row r="103" spans="1:139" ht="15" outlineLevel="2">
      <c r="A103" s="320">
        <v>756</v>
      </c>
      <c r="B103" s="320" t="s">
        <v>296</v>
      </c>
      <c r="C103" s="320" t="s">
        <v>406</v>
      </c>
      <c r="D103" s="323">
        <v>5149</v>
      </c>
      <c r="E103" s="333">
        <v>4819</v>
      </c>
      <c r="F103" s="333">
        <v>4763</v>
      </c>
      <c r="G103" s="333">
        <v>4869</v>
      </c>
      <c r="H103" s="333">
        <v>4941</v>
      </c>
      <c r="I103" s="333">
        <v>5089</v>
      </c>
      <c r="J103" s="333">
        <v>5039</v>
      </c>
      <c r="K103" s="333">
        <v>4973</v>
      </c>
      <c r="L103" s="333">
        <v>4886</v>
      </c>
      <c r="M103" s="333">
        <v>4954</v>
      </c>
      <c r="N103" s="333">
        <v>5025</v>
      </c>
      <c r="O103" s="326">
        <v>5027</v>
      </c>
      <c r="P103" s="323">
        <v>4845</v>
      </c>
      <c r="Q103" s="333">
        <v>4832</v>
      </c>
      <c r="R103" s="333">
        <v>5025</v>
      </c>
      <c r="S103" s="333">
        <v>5069</v>
      </c>
      <c r="T103" s="333">
        <v>4941</v>
      </c>
      <c r="U103" s="333">
        <v>5023</v>
      </c>
      <c r="V103" s="333">
        <v>5031</v>
      </c>
      <c r="W103" s="333">
        <v>5216</v>
      </c>
      <c r="X103" s="333">
        <v>5236</v>
      </c>
      <c r="Y103" s="333">
        <v>5232</v>
      </c>
      <c r="Z103" s="333">
        <v>5201</v>
      </c>
      <c r="AA103" s="326">
        <v>5083</v>
      </c>
      <c r="AB103" s="323">
        <v>4736</v>
      </c>
      <c r="AC103" s="333">
        <v>4652</v>
      </c>
      <c r="AD103" s="333">
        <v>4717</v>
      </c>
      <c r="AE103" s="333">
        <v>4875</v>
      </c>
      <c r="AF103" s="333">
        <v>4894</v>
      </c>
      <c r="AG103" s="333">
        <v>4961</v>
      </c>
      <c r="AH103" s="333">
        <v>5207</v>
      </c>
      <c r="AI103" s="333">
        <v>5265</v>
      </c>
      <c r="AJ103" s="333">
        <v>5403</v>
      </c>
      <c r="AK103" s="333">
        <v>5459</v>
      </c>
      <c r="AL103" s="333">
        <v>5371</v>
      </c>
      <c r="AM103" s="326">
        <v>5311</v>
      </c>
      <c r="AN103" s="323">
        <v>5168</v>
      </c>
      <c r="AO103" s="333">
        <v>5112</v>
      </c>
      <c r="AP103" s="333">
        <v>5292</v>
      </c>
      <c r="AQ103" s="333">
        <v>5450</v>
      </c>
      <c r="AR103" s="333">
        <v>5517</v>
      </c>
      <c r="AS103" s="333">
        <v>5663</v>
      </c>
      <c r="AT103" s="333">
        <v>5722</v>
      </c>
      <c r="AU103" s="333">
        <v>5776</v>
      </c>
      <c r="AV103" s="333">
        <v>5743</v>
      </c>
      <c r="AW103" s="333">
        <v>5836</v>
      </c>
      <c r="AX103" s="333">
        <v>5839</v>
      </c>
      <c r="AY103" s="326">
        <v>5835</v>
      </c>
      <c r="AZ103" s="323">
        <v>5594</v>
      </c>
      <c r="BA103" s="333">
        <v>5601</v>
      </c>
      <c r="BB103" s="333">
        <v>5782</v>
      </c>
      <c r="BC103" s="333">
        <v>5772</v>
      </c>
      <c r="BD103" s="333">
        <v>5763</v>
      </c>
      <c r="BE103" s="333">
        <v>5873</v>
      </c>
      <c r="BF103" s="333">
        <v>5898</v>
      </c>
      <c r="BG103" s="333">
        <v>6178</v>
      </c>
      <c r="BH103" s="333">
        <v>5794</v>
      </c>
      <c r="BI103" s="333">
        <v>5767</v>
      </c>
      <c r="BJ103" s="333">
        <v>5695</v>
      </c>
      <c r="BK103" s="322">
        <v>5734</v>
      </c>
      <c r="BL103" s="323">
        <v>5630</v>
      </c>
      <c r="BM103" s="333">
        <v>5709</v>
      </c>
      <c r="BN103" s="333">
        <v>5721</v>
      </c>
      <c r="BO103" s="333">
        <v>5817</v>
      </c>
      <c r="BP103" s="333">
        <v>5735</v>
      </c>
      <c r="BQ103" s="333">
        <v>5877</v>
      </c>
      <c r="BR103" s="333">
        <v>5912</v>
      </c>
      <c r="BS103" s="333">
        <v>5962</v>
      </c>
      <c r="BT103" s="333">
        <v>6022</v>
      </c>
      <c r="BU103" s="333">
        <v>6001</v>
      </c>
      <c r="BV103" s="333">
        <v>5986</v>
      </c>
      <c r="BW103" s="322">
        <v>6000</v>
      </c>
      <c r="BX103" s="323">
        <v>5822</v>
      </c>
      <c r="BY103" s="333">
        <v>5821</v>
      </c>
      <c r="BZ103" s="333">
        <v>5921</v>
      </c>
      <c r="CA103" s="333">
        <v>5988</v>
      </c>
      <c r="CB103" s="333">
        <v>6034</v>
      </c>
      <c r="CC103" s="333">
        <v>6182</v>
      </c>
      <c r="CD103" s="333">
        <v>6262</v>
      </c>
      <c r="CE103" s="333">
        <v>6395</v>
      </c>
      <c r="CF103" s="333">
        <v>6329</v>
      </c>
      <c r="CG103" s="333">
        <v>6366</v>
      </c>
      <c r="CH103" s="333">
        <v>6495</v>
      </c>
      <c r="CI103" s="322">
        <v>6531</v>
      </c>
      <c r="CJ103" s="323">
        <v>6359</v>
      </c>
      <c r="CK103" s="333">
        <v>6354</v>
      </c>
      <c r="CL103" s="333">
        <v>6333</v>
      </c>
      <c r="CM103" s="333">
        <v>6321</v>
      </c>
      <c r="CN103" s="333">
        <v>6195</v>
      </c>
      <c r="CO103" s="333">
        <v>6215</v>
      </c>
      <c r="CP103" s="333">
        <v>6249</v>
      </c>
      <c r="CQ103" s="333">
        <v>6412</v>
      </c>
      <c r="CR103" s="333">
        <v>6453</v>
      </c>
      <c r="CS103" s="333">
        <v>6493</v>
      </c>
      <c r="CT103" s="333">
        <v>6624</v>
      </c>
      <c r="CU103" s="322">
        <v>6719</v>
      </c>
      <c r="CV103" s="323">
        <v>6677</v>
      </c>
      <c r="CW103" s="333">
        <v>6743</v>
      </c>
      <c r="CX103" s="333">
        <v>6869</v>
      </c>
      <c r="CY103" s="333">
        <v>6954</v>
      </c>
      <c r="CZ103" s="333">
        <v>7051</v>
      </c>
      <c r="DA103" s="333">
        <v>7072</v>
      </c>
      <c r="DB103" s="333">
        <v>6982</v>
      </c>
      <c r="DC103" s="333">
        <v>7063</v>
      </c>
      <c r="DD103" s="333">
        <v>7051</v>
      </c>
      <c r="DE103" s="333">
        <v>7071</v>
      </c>
      <c r="DF103" s="333">
        <v>7055</v>
      </c>
      <c r="DG103" s="322">
        <v>7141</v>
      </c>
      <c r="DH103" s="323">
        <v>7131</v>
      </c>
      <c r="DI103" s="333">
        <v>7279</v>
      </c>
      <c r="DJ103" s="333">
        <v>7301</v>
      </c>
      <c r="DK103" s="333">
        <v>7387</v>
      </c>
      <c r="DL103" s="333">
        <v>7395</v>
      </c>
      <c r="DM103" s="333">
        <v>7468</v>
      </c>
      <c r="DN103" s="333">
        <v>6865</v>
      </c>
      <c r="DO103" s="333">
        <v>6869</v>
      </c>
      <c r="DP103" s="333">
        <v>6955</v>
      </c>
      <c r="DQ103" s="322">
        <v>6910</v>
      </c>
      <c r="DR103" s="322">
        <v>6917</v>
      </c>
      <c r="DS103" s="326">
        <v>6845</v>
      </c>
      <c r="DT103" s="322">
        <v>6802</v>
      </c>
      <c r="DU103" s="322">
        <v>6821</v>
      </c>
      <c r="DV103" s="322">
        <v>6980</v>
      </c>
      <c r="DW103" s="322">
        <v>7012</v>
      </c>
      <c r="DX103" s="322">
        <v>7049</v>
      </c>
      <c r="DY103" s="322">
        <v>7296</v>
      </c>
      <c r="DZ103" s="322">
        <v>7236</v>
      </c>
      <c r="EA103" s="322">
        <v>7177</v>
      </c>
      <c r="EB103" s="322">
        <v>7277</v>
      </c>
      <c r="EC103" s="333"/>
      <c r="ED103" s="333"/>
      <c r="EE103" s="333"/>
      <c r="EF103" s="98">
        <v>41</v>
      </c>
      <c r="EG103" s="82">
        <v>0.56341899134258622</v>
      </c>
      <c r="EH103" s="98">
        <v>432</v>
      </c>
      <c r="EI103" s="82">
        <v>6.0495728889511273</v>
      </c>
    </row>
    <row r="104" spans="1:139" ht="15" outlineLevel="1">
      <c r="A104" s="119" t="s">
        <v>297</v>
      </c>
      <c r="B104" s="24"/>
      <c r="C104" s="25"/>
      <c r="D104" s="42">
        <v>79792</v>
      </c>
      <c r="E104" s="43">
        <v>79304</v>
      </c>
      <c r="F104" s="43">
        <v>79152</v>
      </c>
      <c r="G104" s="43">
        <v>80313</v>
      </c>
      <c r="H104" s="43">
        <v>81166</v>
      </c>
      <c r="I104" s="43">
        <v>82036</v>
      </c>
      <c r="J104" s="43">
        <v>81391</v>
      </c>
      <c r="K104" s="43">
        <v>81596</v>
      </c>
      <c r="L104" s="43">
        <v>80834</v>
      </c>
      <c r="M104" s="43">
        <v>81419</v>
      </c>
      <c r="N104" s="43">
        <v>81828</v>
      </c>
      <c r="O104" s="227">
        <v>81944</v>
      </c>
      <c r="P104" s="42">
        <v>79511</v>
      </c>
      <c r="Q104" s="43">
        <v>56487</v>
      </c>
      <c r="R104" s="43">
        <v>77749</v>
      </c>
      <c r="S104" s="43">
        <v>78745</v>
      </c>
      <c r="T104" s="43">
        <v>81166</v>
      </c>
      <c r="U104" s="43">
        <v>80652</v>
      </c>
      <c r="V104" s="43">
        <v>80559</v>
      </c>
      <c r="W104" s="43">
        <v>82514</v>
      </c>
      <c r="X104" s="43">
        <v>82873</v>
      </c>
      <c r="Y104" s="43">
        <v>83631</v>
      </c>
      <c r="Z104" s="43">
        <v>83128</v>
      </c>
      <c r="AA104" s="227">
        <v>81096</v>
      </c>
      <c r="AB104" s="42">
        <v>78472</v>
      </c>
      <c r="AC104" s="43">
        <v>77161</v>
      </c>
      <c r="AD104" s="43">
        <v>77726</v>
      </c>
      <c r="AE104" s="43">
        <v>78763</v>
      </c>
      <c r="AF104" s="43">
        <v>78810</v>
      </c>
      <c r="AG104" s="43">
        <v>79829</v>
      </c>
      <c r="AH104" s="43">
        <v>83142</v>
      </c>
      <c r="AI104" s="43">
        <v>84369</v>
      </c>
      <c r="AJ104" s="43">
        <v>85783</v>
      </c>
      <c r="AK104" s="43">
        <v>85892</v>
      </c>
      <c r="AL104" s="43">
        <v>83330</v>
      </c>
      <c r="AM104" s="227">
        <v>83278</v>
      </c>
      <c r="AN104" s="42">
        <v>81296</v>
      </c>
      <c r="AO104" s="43">
        <v>79101</v>
      </c>
      <c r="AP104" s="43">
        <v>80135</v>
      </c>
      <c r="AQ104" s="43">
        <v>82290</v>
      </c>
      <c r="AR104" s="43">
        <v>83389</v>
      </c>
      <c r="AS104" s="43">
        <v>86414</v>
      </c>
      <c r="AT104" s="43">
        <v>87303</v>
      </c>
      <c r="AU104" s="43">
        <v>87709</v>
      </c>
      <c r="AV104" s="43">
        <v>88101</v>
      </c>
      <c r="AW104" s="43">
        <v>89074</v>
      </c>
      <c r="AX104" s="43">
        <v>89052</v>
      </c>
      <c r="AY104" s="227">
        <v>89484</v>
      </c>
      <c r="AZ104" s="42">
        <v>88412</v>
      </c>
      <c r="BA104" s="43">
        <v>87898</v>
      </c>
      <c r="BB104" s="43">
        <v>88538</v>
      </c>
      <c r="BC104" s="43">
        <v>87032</v>
      </c>
      <c r="BD104" s="43">
        <v>86442</v>
      </c>
      <c r="BE104" s="43">
        <v>87169</v>
      </c>
      <c r="BF104" s="43">
        <v>87385</v>
      </c>
      <c r="BG104" s="43">
        <v>88904</v>
      </c>
      <c r="BH104" s="43">
        <v>86142</v>
      </c>
      <c r="BI104" s="43">
        <v>85685</v>
      </c>
      <c r="BJ104" s="43">
        <v>84769</v>
      </c>
      <c r="BK104" s="55">
        <v>85106</v>
      </c>
      <c r="BL104" s="42">
        <v>84063</v>
      </c>
      <c r="BM104" s="43">
        <v>83358</v>
      </c>
      <c r="BN104" s="43">
        <v>84453</v>
      </c>
      <c r="BO104" s="43">
        <v>84895</v>
      </c>
      <c r="BP104" s="43">
        <v>84409</v>
      </c>
      <c r="BQ104" s="43">
        <v>84620</v>
      </c>
      <c r="BR104" s="43">
        <v>84407</v>
      </c>
      <c r="BS104" s="43">
        <v>85092</v>
      </c>
      <c r="BT104" s="43">
        <v>85609</v>
      </c>
      <c r="BU104" s="43">
        <v>85612</v>
      </c>
      <c r="BV104" s="43">
        <v>85194</v>
      </c>
      <c r="BW104" s="55">
        <v>84472</v>
      </c>
      <c r="BX104" s="42">
        <v>82720</v>
      </c>
      <c r="BY104" s="43">
        <v>82610</v>
      </c>
      <c r="BZ104" s="43">
        <v>83629</v>
      </c>
      <c r="CA104" s="43">
        <v>84064</v>
      </c>
      <c r="CB104" s="43">
        <v>84345</v>
      </c>
      <c r="CC104" s="43">
        <v>84818</v>
      </c>
      <c r="CD104" s="43">
        <v>85210</v>
      </c>
      <c r="CE104" s="43">
        <v>85607</v>
      </c>
      <c r="CF104" s="43">
        <v>84918</v>
      </c>
      <c r="CG104" s="43">
        <v>85261</v>
      </c>
      <c r="CH104" s="43">
        <v>85447</v>
      </c>
      <c r="CI104" s="55">
        <v>85183</v>
      </c>
      <c r="CJ104" s="42">
        <v>82682</v>
      </c>
      <c r="CK104" s="43">
        <v>81562</v>
      </c>
      <c r="CL104" s="43">
        <v>82261</v>
      </c>
      <c r="CM104" s="43">
        <v>82000</v>
      </c>
      <c r="CN104" s="43">
        <v>80813</v>
      </c>
      <c r="CO104" s="43">
        <v>80962</v>
      </c>
      <c r="CP104" s="43">
        <v>81742</v>
      </c>
      <c r="CQ104" s="43">
        <v>83834</v>
      </c>
      <c r="CR104" s="43">
        <v>84363</v>
      </c>
      <c r="CS104" s="43">
        <v>85194</v>
      </c>
      <c r="CT104" s="43">
        <v>86465</v>
      </c>
      <c r="CU104" s="55">
        <v>86732</v>
      </c>
      <c r="CV104" s="42">
        <v>86198</v>
      </c>
      <c r="CW104" s="43">
        <v>87034</v>
      </c>
      <c r="CX104" s="43">
        <v>88750</v>
      </c>
      <c r="CY104" s="43">
        <v>89158</v>
      </c>
      <c r="CZ104" s="43">
        <v>89941</v>
      </c>
      <c r="DA104" s="43">
        <v>89859</v>
      </c>
      <c r="DB104" s="43">
        <v>89253</v>
      </c>
      <c r="DC104" s="43">
        <v>89492</v>
      </c>
      <c r="DD104" s="43">
        <v>89411</v>
      </c>
      <c r="DE104" s="43">
        <v>89838</v>
      </c>
      <c r="DF104" s="43">
        <v>89658</v>
      </c>
      <c r="DG104" s="55">
        <v>89961</v>
      </c>
      <c r="DH104" s="42">
        <v>89472</v>
      </c>
      <c r="DI104" s="43">
        <v>90349</v>
      </c>
      <c r="DJ104" s="43">
        <v>90904</v>
      </c>
      <c r="DK104" s="43">
        <v>91824</v>
      </c>
      <c r="DL104" s="43">
        <v>91702</v>
      </c>
      <c r="DM104" s="43">
        <v>92415</v>
      </c>
      <c r="DN104" s="43">
        <v>85495</v>
      </c>
      <c r="DO104" s="43">
        <v>85763</v>
      </c>
      <c r="DP104" s="43">
        <v>86744</v>
      </c>
      <c r="DQ104" s="55">
        <v>86663</v>
      </c>
      <c r="DR104" s="55">
        <v>87211</v>
      </c>
      <c r="DS104" s="227">
        <v>86738</v>
      </c>
      <c r="DT104" s="55">
        <v>85182</v>
      </c>
      <c r="DU104" s="55">
        <v>85632</v>
      </c>
      <c r="DV104" s="55">
        <v>87772</v>
      </c>
      <c r="DW104" s="55">
        <v>87866</v>
      </c>
      <c r="DX104" s="55">
        <v>88387</v>
      </c>
      <c r="DY104" s="55">
        <v>88865</v>
      </c>
      <c r="DZ104" s="55">
        <v>88464</v>
      </c>
      <c r="EA104" s="55">
        <v>88508</v>
      </c>
      <c r="EB104" s="55">
        <v>88567</v>
      </c>
      <c r="EC104" s="43"/>
      <c r="ED104" s="43"/>
      <c r="EE104" s="43"/>
      <c r="EF104" s="98">
        <v>103</v>
      </c>
      <c r="EG104" s="82">
        <v>0.11629613738751454</v>
      </c>
      <c r="EH104" s="98">
        <v>1829</v>
      </c>
      <c r="EI104" s="82">
        <v>2.0331032336234589</v>
      </c>
    </row>
    <row r="105" spans="1:139" ht="15" outlineLevel="2">
      <c r="A105" s="320">
        <v>30</v>
      </c>
      <c r="B105" s="320" t="s">
        <v>297</v>
      </c>
      <c r="C105" s="320" t="s">
        <v>407</v>
      </c>
      <c r="D105" s="323">
        <v>12527</v>
      </c>
      <c r="E105" s="333">
        <v>12451</v>
      </c>
      <c r="F105" s="333">
        <v>12452</v>
      </c>
      <c r="G105" s="333">
        <v>12482</v>
      </c>
      <c r="H105" s="333">
        <v>12601</v>
      </c>
      <c r="I105" s="333">
        <v>12641</v>
      </c>
      <c r="J105" s="333">
        <v>12548</v>
      </c>
      <c r="K105" s="333">
        <v>12524</v>
      </c>
      <c r="L105" s="333">
        <v>12301</v>
      </c>
      <c r="M105" s="333">
        <v>12332</v>
      </c>
      <c r="N105" s="333">
        <v>12280</v>
      </c>
      <c r="O105" s="326">
        <v>12381</v>
      </c>
      <c r="P105" s="323">
        <v>12029</v>
      </c>
      <c r="Q105" s="333">
        <v>9412</v>
      </c>
      <c r="R105" s="333">
        <v>11978</v>
      </c>
      <c r="S105" s="333">
        <v>12028</v>
      </c>
      <c r="T105" s="333">
        <v>12601</v>
      </c>
      <c r="U105" s="333">
        <v>12231</v>
      </c>
      <c r="V105" s="333">
        <v>12230</v>
      </c>
      <c r="W105" s="333">
        <v>12579</v>
      </c>
      <c r="X105" s="333">
        <v>12640</v>
      </c>
      <c r="Y105" s="333">
        <v>12557</v>
      </c>
      <c r="Z105" s="333">
        <v>12520</v>
      </c>
      <c r="AA105" s="326">
        <v>12206</v>
      </c>
      <c r="AB105" s="323">
        <v>11826</v>
      </c>
      <c r="AC105" s="333">
        <v>11666</v>
      </c>
      <c r="AD105" s="333">
        <v>11779</v>
      </c>
      <c r="AE105" s="333">
        <v>12020</v>
      </c>
      <c r="AF105" s="333">
        <v>12030</v>
      </c>
      <c r="AG105" s="333">
        <v>12093</v>
      </c>
      <c r="AH105" s="333">
        <v>12296</v>
      </c>
      <c r="AI105" s="333">
        <v>12383</v>
      </c>
      <c r="AJ105" s="333">
        <v>12425</v>
      </c>
      <c r="AK105" s="333">
        <v>12607</v>
      </c>
      <c r="AL105" s="333">
        <v>12552</v>
      </c>
      <c r="AM105" s="326">
        <v>12542</v>
      </c>
      <c r="AN105" s="323">
        <v>12462</v>
      </c>
      <c r="AO105" s="333">
        <v>12434</v>
      </c>
      <c r="AP105" s="333">
        <v>12604</v>
      </c>
      <c r="AQ105" s="333">
        <v>12808</v>
      </c>
      <c r="AR105" s="333">
        <v>13030</v>
      </c>
      <c r="AS105" s="333">
        <v>13631</v>
      </c>
      <c r="AT105" s="333">
        <v>13803</v>
      </c>
      <c r="AU105" s="333">
        <v>13860</v>
      </c>
      <c r="AV105" s="333">
        <v>13934</v>
      </c>
      <c r="AW105" s="333">
        <v>14042</v>
      </c>
      <c r="AX105" s="333">
        <v>13902</v>
      </c>
      <c r="AY105" s="326">
        <v>13769</v>
      </c>
      <c r="AZ105" s="323">
        <v>13512</v>
      </c>
      <c r="BA105" s="333">
        <v>13516</v>
      </c>
      <c r="BB105" s="333">
        <v>13728</v>
      </c>
      <c r="BC105" s="333">
        <v>13453</v>
      </c>
      <c r="BD105" s="333">
        <v>13279</v>
      </c>
      <c r="BE105" s="333">
        <v>13405</v>
      </c>
      <c r="BF105" s="333">
        <v>13541</v>
      </c>
      <c r="BG105" s="333">
        <v>13528</v>
      </c>
      <c r="BH105" s="333">
        <v>13577</v>
      </c>
      <c r="BI105" s="333">
        <v>13639</v>
      </c>
      <c r="BJ105" s="333">
        <v>13630</v>
      </c>
      <c r="BK105" s="322">
        <v>13701</v>
      </c>
      <c r="BL105" s="323">
        <v>13540</v>
      </c>
      <c r="BM105" s="333">
        <v>13637</v>
      </c>
      <c r="BN105" s="333">
        <v>13697</v>
      </c>
      <c r="BO105" s="333">
        <v>13681</v>
      </c>
      <c r="BP105" s="333">
        <v>13671</v>
      </c>
      <c r="BQ105" s="333">
        <v>13731</v>
      </c>
      <c r="BR105" s="333">
        <v>13654</v>
      </c>
      <c r="BS105" s="333">
        <v>13727</v>
      </c>
      <c r="BT105" s="333">
        <v>13860</v>
      </c>
      <c r="BU105" s="333">
        <v>13911</v>
      </c>
      <c r="BV105" s="333">
        <v>13752</v>
      </c>
      <c r="BW105" s="322">
        <v>13365</v>
      </c>
      <c r="BX105" s="323">
        <v>13296</v>
      </c>
      <c r="BY105" s="333">
        <v>13559</v>
      </c>
      <c r="BZ105" s="333">
        <v>13694</v>
      </c>
      <c r="CA105" s="333">
        <v>13788</v>
      </c>
      <c r="CB105" s="333">
        <v>13965</v>
      </c>
      <c r="CC105" s="333">
        <v>14053</v>
      </c>
      <c r="CD105" s="333">
        <v>14016</v>
      </c>
      <c r="CE105" s="333">
        <v>14022</v>
      </c>
      <c r="CF105" s="333">
        <v>14147</v>
      </c>
      <c r="CG105" s="333">
        <v>14323</v>
      </c>
      <c r="CH105" s="333">
        <v>14291</v>
      </c>
      <c r="CI105" s="322">
        <v>14279</v>
      </c>
      <c r="CJ105" s="323">
        <v>13919</v>
      </c>
      <c r="CK105" s="333">
        <v>13873</v>
      </c>
      <c r="CL105" s="333">
        <v>13866</v>
      </c>
      <c r="CM105" s="333">
        <v>13734</v>
      </c>
      <c r="CN105" s="333">
        <v>13514</v>
      </c>
      <c r="CO105" s="333">
        <v>13505</v>
      </c>
      <c r="CP105" s="333">
        <v>13801</v>
      </c>
      <c r="CQ105" s="333">
        <v>14048</v>
      </c>
      <c r="CR105" s="333">
        <v>14226</v>
      </c>
      <c r="CS105" s="333">
        <v>14345</v>
      </c>
      <c r="CT105" s="333">
        <v>14486</v>
      </c>
      <c r="CU105" s="322">
        <v>14519</v>
      </c>
      <c r="CV105" s="323">
        <v>14341</v>
      </c>
      <c r="CW105" s="333">
        <v>14471</v>
      </c>
      <c r="CX105" s="333">
        <v>14606</v>
      </c>
      <c r="CY105" s="333">
        <v>14611</v>
      </c>
      <c r="CZ105" s="333">
        <v>14697</v>
      </c>
      <c r="DA105" s="333">
        <v>14635</v>
      </c>
      <c r="DB105" s="333">
        <v>14509</v>
      </c>
      <c r="DC105" s="333">
        <v>14589</v>
      </c>
      <c r="DD105" s="333">
        <v>14455</v>
      </c>
      <c r="DE105" s="333">
        <v>14528</v>
      </c>
      <c r="DF105" s="333">
        <v>14399</v>
      </c>
      <c r="DG105" s="322">
        <v>14436</v>
      </c>
      <c r="DH105" s="323">
        <v>14374</v>
      </c>
      <c r="DI105" s="333">
        <v>14486</v>
      </c>
      <c r="DJ105" s="333">
        <v>14024</v>
      </c>
      <c r="DK105" s="333">
        <v>13993</v>
      </c>
      <c r="DL105" s="333">
        <v>13864</v>
      </c>
      <c r="DM105" s="333">
        <v>13925</v>
      </c>
      <c r="DN105" s="333">
        <v>12968</v>
      </c>
      <c r="DO105" s="333">
        <v>12965</v>
      </c>
      <c r="DP105" s="333">
        <v>13401</v>
      </c>
      <c r="DQ105" s="322">
        <v>13736</v>
      </c>
      <c r="DR105" s="322">
        <v>13924</v>
      </c>
      <c r="DS105" s="326">
        <v>13913</v>
      </c>
      <c r="DT105" s="322">
        <v>13748</v>
      </c>
      <c r="DU105" s="322">
        <v>13946</v>
      </c>
      <c r="DV105" s="322">
        <v>14187</v>
      </c>
      <c r="DW105" s="322">
        <v>14200</v>
      </c>
      <c r="DX105" s="322">
        <v>14468</v>
      </c>
      <c r="DY105" s="322">
        <v>14640</v>
      </c>
      <c r="DZ105" s="322">
        <v>14627</v>
      </c>
      <c r="EA105" s="322">
        <v>14614</v>
      </c>
      <c r="EB105" s="322">
        <v>14806</v>
      </c>
      <c r="EC105" s="333"/>
      <c r="ED105" s="333"/>
      <c r="EE105" s="333"/>
      <c r="EF105" s="98">
        <v>179</v>
      </c>
      <c r="EG105" s="82">
        <v>1.2089693367553696</v>
      </c>
      <c r="EH105" s="98">
        <v>893</v>
      </c>
      <c r="EI105" s="82">
        <v>6.1859240786921585</v>
      </c>
    </row>
    <row r="106" spans="1:139" ht="15" outlineLevel="2">
      <c r="A106" s="320">
        <v>34</v>
      </c>
      <c r="B106" s="320" t="s">
        <v>297</v>
      </c>
      <c r="C106" s="320" t="s">
        <v>408</v>
      </c>
      <c r="D106" s="323">
        <v>7905</v>
      </c>
      <c r="E106" s="333">
        <v>7881</v>
      </c>
      <c r="F106" s="333">
        <v>7774</v>
      </c>
      <c r="G106" s="333">
        <v>7903</v>
      </c>
      <c r="H106" s="333">
        <v>8012</v>
      </c>
      <c r="I106" s="333">
        <v>8112</v>
      </c>
      <c r="J106" s="333">
        <v>8158</v>
      </c>
      <c r="K106" s="333">
        <v>8244</v>
      </c>
      <c r="L106" s="333">
        <v>8206</v>
      </c>
      <c r="M106" s="333">
        <v>8235</v>
      </c>
      <c r="N106" s="333">
        <v>8275</v>
      </c>
      <c r="O106" s="326">
        <v>8209</v>
      </c>
      <c r="P106" s="323">
        <v>8083</v>
      </c>
      <c r="Q106" s="333">
        <v>4212</v>
      </c>
      <c r="R106" s="333">
        <v>7877</v>
      </c>
      <c r="S106" s="333">
        <v>8048</v>
      </c>
      <c r="T106" s="333">
        <v>8012</v>
      </c>
      <c r="U106" s="333">
        <v>8098</v>
      </c>
      <c r="V106" s="333">
        <v>8067</v>
      </c>
      <c r="W106" s="333">
        <v>8256</v>
      </c>
      <c r="X106" s="333">
        <v>8195</v>
      </c>
      <c r="Y106" s="333">
        <v>8298</v>
      </c>
      <c r="Z106" s="333">
        <v>8368</v>
      </c>
      <c r="AA106" s="326">
        <v>8182</v>
      </c>
      <c r="AB106" s="323">
        <v>7968</v>
      </c>
      <c r="AC106" s="333">
        <v>7809</v>
      </c>
      <c r="AD106" s="333">
        <v>7855</v>
      </c>
      <c r="AE106" s="333">
        <v>7876</v>
      </c>
      <c r="AF106" s="333">
        <v>7851</v>
      </c>
      <c r="AG106" s="333">
        <v>7901</v>
      </c>
      <c r="AH106" s="333">
        <v>8117</v>
      </c>
      <c r="AI106" s="333">
        <v>8359</v>
      </c>
      <c r="AJ106" s="333">
        <v>8531</v>
      </c>
      <c r="AK106" s="333">
        <v>8561</v>
      </c>
      <c r="AL106" s="333">
        <v>8497</v>
      </c>
      <c r="AM106" s="326">
        <v>8410</v>
      </c>
      <c r="AN106" s="323">
        <v>8060</v>
      </c>
      <c r="AO106" s="333">
        <v>7695</v>
      </c>
      <c r="AP106" s="333">
        <v>7864</v>
      </c>
      <c r="AQ106" s="333">
        <v>8133</v>
      </c>
      <c r="AR106" s="333">
        <v>8258</v>
      </c>
      <c r="AS106" s="333">
        <v>8454</v>
      </c>
      <c r="AT106" s="333">
        <v>8585</v>
      </c>
      <c r="AU106" s="333">
        <v>8687</v>
      </c>
      <c r="AV106" s="333">
        <v>8716</v>
      </c>
      <c r="AW106" s="333">
        <v>8830</v>
      </c>
      <c r="AX106" s="333">
        <v>8788</v>
      </c>
      <c r="AY106" s="326">
        <v>8750</v>
      </c>
      <c r="AZ106" s="323">
        <v>8659</v>
      </c>
      <c r="BA106" s="333">
        <v>8570</v>
      </c>
      <c r="BB106" s="333">
        <v>8612</v>
      </c>
      <c r="BC106" s="333">
        <v>8406</v>
      </c>
      <c r="BD106" s="333">
        <v>8425</v>
      </c>
      <c r="BE106" s="333">
        <v>8588</v>
      </c>
      <c r="BF106" s="333">
        <v>8613</v>
      </c>
      <c r="BG106" s="333">
        <v>8947</v>
      </c>
      <c r="BH106" s="333">
        <v>8444</v>
      </c>
      <c r="BI106" s="333">
        <v>8394</v>
      </c>
      <c r="BJ106" s="333">
        <v>8231</v>
      </c>
      <c r="BK106" s="322">
        <v>8280</v>
      </c>
      <c r="BL106" s="323">
        <v>8154</v>
      </c>
      <c r="BM106" s="333">
        <v>8087</v>
      </c>
      <c r="BN106" s="333">
        <v>8189</v>
      </c>
      <c r="BO106" s="333">
        <v>8300</v>
      </c>
      <c r="BP106" s="333">
        <v>8309</v>
      </c>
      <c r="BQ106" s="333">
        <v>8299</v>
      </c>
      <c r="BR106" s="333">
        <v>8245</v>
      </c>
      <c r="BS106" s="333">
        <v>8330</v>
      </c>
      <c r="BT106" s="333">
        <v>8378</v>
      </c>
      <c r="BU106" s="333">
        <v>8339</v>
      </c>
      <c r="BV106" s="333">
        <v>8246</v>
      </c>
      <c r="BW106" s="322">
        <v>8291</v>
      </c>
      <c r="BX106" s="323">
        <v>8012</v>
      </c>
      <c r="BY106" s="333">
        <v>7872</v>
      </c>
      <c r="BZ106" s="333">
        <v>7985</v>
      </c>
      <c r="CA106" s="333">
        <v>8046</v>
      </c>
      <c r="CB106" s="333">
        <v>8080</v>
      </c>
      <c r="CC106" s="333">
        <v>8134</v>
      </c>
      <c r="CD106" s="333">
        <v>8184</v>
      </c>
      <c r="CE106" s="333">
        <v>8268</v>
      </c>
      <c r="CF106" s="333">
        <v>8212</v>
      </c>
      <c r="CG106" s="333">
        <v>8257</v>
      </c>
      <c r="CH106" s="333">
        <v>8252</v>
      </c>
      <c r="CI106" s="322">
        <v>8201</v>
      </c>
      <c r="CJ106" s="323">
        <v>7971</v>
      </c>
      <c r="CK106" s="333">
        <v>7748</v>
      </c>
      <c r="CL106" s="333">
        <v>7852</v>
      </c>
      <c r="CM106" s="333">
        <v>7845</v>
      </c>
      <c r="CN106" s="333">
        <v>7768</v>
      </c>
      <c r="CO106" s="333">
        <v>7831</v>
      </c>
      <c r="CP106" s="333">
        <v>7888</v>
      </c>
      <c r="CQ106" s="333">
        <v>8022</v>
      </c>
      <c r="CR106" s="333">
        <v>8088</v>
      </c>
      <c r="CS106" s="333">
        <v>8186</v>
      </c>
      <c r="CT106" s="333">
        <v>8285</v>
      </c>
      <c r="CU106" s="322">
        <v>8296</v>
      </c>
      <c r="CV106" s="323">
        <v>8234</v>
      </c>
      <c r="CW106" s="333">
        <v>8271</v>
      </c>
      <c r="CX106" s="333">
        <v>8376</v>
      </c>
      <c r="CY106" s="333">
        <v>8416</v>
      </c>
      <c r="CZ106" s="333">
        <v>8500</v>
      </c>
      <c r="DA106" s="333">
        <v>8501</v>
      </c>
      <c r="DB106" s="333">
        <v>8485</v>
      </c>
      <c r="DC106" s="333">
        <v>8577</v>
      </c>
      <c r="DD106" s="333">
        <v>8669</v>
      </c>
      <c r="DE106" s="333">
        <v>8753</v>
      </c>
      <c r="DF106" s="333">
        <v>8714</v>
      </c>
      <c r="DG106" s="322">
        <v>8705</v>
      </c>
      <c r="DH106" s="323">
        <v>8907</v>
      </c>
      <c r="DI106" s="333">
        <v>9323</v>
      </c>
      <c r="DJ106" s="333">
        <v>9734</v>
      </c>
      <c r="DK106" s="333">
        <v>10111</v>
      </c>
      <c r="DL106" s="333">
        <v>10285</v>
      </c>
      <c r="DM106" s="333">
        <v>10516</v>
      </c>
      <c r="DN106" s="333">
        <v>9820</v>
      </c>
      <c r="DO106" s="333">
        <v>9899</v>
      </c>
      <c r="DP106" s="333">
        <v>10156</v>
      </c>
      <c r="DQ106" s="322">
        <v>10280</v>
      </c>
      <c r="DR106" s="322">
        <v>10497</v>
      </c>
      <c r="DS106" s="326">
        <v>10539</v>
      </c>
      <c r="DT106" s="322">
        <v>10449</v>
      </c>
      <c r="DU106" s="322">
        <v>10661</v>
      </c>
      <c r="DV106" s="322">
        <v>11001</v>
      </c>
      <c r="DW106" s="322">
        <v>11123</v>
      </c>
      <c r="DX106" s="322">
        <v>11197</v>
      </c>
      <c r="DY106" s="322">
        <v>11305</v>
      </c>
      <c r="DZ106" s="322">
        <v>11360</v>
      </c>
      <c r="EA106" s="322">
        <v>11559</v>
      </c>
      <c r="EB106" s="322">
        <v>11443</v>
      </c>
      <c r="EC106" s="333"/>
      <c r="ED106" s="333"/>
      <c r="EE106" s="333"/>
      <c r="EF106" s="98">
        <v>83</v>
      </c>
      <c r="EG106" s="82">
        <v>0.72533426548981905</v>
      </c>
      <c r="EH106" s="98">
        <v>904</v>
      </c>
      <c r="EI106" s="82">
        <v>10.384836300976451</v>
      </c>
    </row>
    <row r="107" spans="1:139" ht="15" outlineLevel="2">
      <c r="A107" s="320">
        <v>36</v>
      </c>
      <c r="B107" s="320" t="s">
        <v>297</v>
      </c>
      <c r="C107" s="320" t="s">
        <v>409</v>
      </c>
      <c r="D107" s="323">
        <v>1401</v>
      </c>
      <c r="E107" s="333">
        <v>1385</v>
      </c>
      <c r="F107" s="333">
        <v>1409</v>
      </c>
      <c r="G107" s="333">
        <v>1418</v>
      </c>
      <c r="H107" s="333">
        <v>1404</v>
      </c>
      <c r="I107" s="333">
        <v>1412</v>
      </c>
      <c r="J107" s="333">
        <v>1329</v>
      </c>
      <c r="K107" s="333">
        <v>1331</v>
      </c>
      <c r="L107" s="333">
        <v>1296</v>
      </c>
      <c r="M107" s="333">
        <v>1306</v>
      </c>
      <c r="N107" s="333">
        <v>1291</v>
      </c>
      <c r="O107" s="326">
        <v>1359</v>
      </c>
      <c r="P107" s="323">
        <v>1324</v>
      </c>
      <c r="Q107" s="333">
        <v>1277</v>
      </c>
      <c r="R107" s="333">
        <v>1348</v>
      </c>
      <c r="S107" s="333">
        <v>1381</v>
      </c>
      <c r="T107" s="333">
        <v>1404</v>
      </c>
      <c r="U107" s="333">
        <v>1371</v>
      </c>
      <c r="V107" s="333">
        <v>1413</v>
      </c>
      <c r="W107" s="333">
        <v>1463</v>
      </c>
      <c r="X107" s="333">
        <v>1453</v>
      </c>
      <c r="Y107" s="333">
        <v>1448</v>
      </c>
      <c r="Z107" s="333">
        <v>1465</v>
      </c>
      <c r="AA107" s="326">
        <v>1443</v>
      </c>
      <c r="AB107" s="323">
        <v>1393</v>
      </c>
      <c r="AC107" s="333">
        <v>1356</v>
      </c>
      <c r="AD107" s="333">
        <v>1374</v>
      </c>
      <c r="AE107" s="333">
        <v>1412</v>
      </c>
      <c r="AF107" s="333">
        <v>1450</v>
      </c>
      <c r="AG107" s="333">
        <v>1474</v>
      </c>
      <c r="AH107" s="333">
        <v>1502</v>
      </c>
      <c r="AI107" s="333">
        <v>1481</v>
      </c>
      <c r="AJ107" s="333">
        <v>1507</v>
      </c>
      <c r="AK107" s="333">
        <v>1519</v>
      </c>
      <c r="AL107" s="333">
        <v>1475</v>
      </c>
      <c r="AM107" s="326">
        <v>1486</v>
      </c>
      <c r="AN107" s="323">
        <v>1491</v>
      </c>
      <c r="AO107" s="333">
        <v>1482</v>
      </c>
      <c r="AP107" s="333">
        <v>1529</v>
      </c>
      <c r="AQ107" s="333">
        <v>1564</v>
      </c>
      <c r="AR107" s="333">
        <v>1590</v>
      </c>
      <c r="AS107" s="333">
        <v>1681</v>
      </c>
      <c r="AT107" s="333">
        <v>1722</v>
      </c>
      <c r="AU107" s="333">
        <v>1708</v>
      </c>
      <c r="AV107" s="333">
        <v>1729</v>
      </c>
      <c r="AW107" s="333">
        <v>1776</v>
      </c>
      <c r="AX107" s="333">
        <v>1743</v>
      </c>
      <c r="AY107" s="326">
        <v>1656</v>
      </c>
      <c r="AZ107" s="323">
        <v>1651</v>
      </c>
      <c r="BA107" s="333">
        <v>1639</v>
      </c>
      <c r="BB107" s="333">
        <v>1648</v>
      </c>
      <c r="BC107" s="333">
        <v>1613</v>
      </c>
      <c r="BD107" s="333">
        <v>1590</v>
      </c>
      <c r="BE107" s="333">
        <v>1609</v>
      </c>
      <c r="BF107" s="333">
        <v>1604</v>
      </c>
      <c r="BG107" s="333">
        <v>1690</v>
      </c>
      <c r="BH107" s="333">
        <v>1581</v>
      </c>
      <c r="BI107" s="333">
        <v>1573</v>
      </c>
      <c r="BJ107" s="333">
        <v>1527</v>
      </c>
      <c r="BK107" s="322">
        <v>1512</v>
      </c>
      <c r="BL107" s="323">
        <v>1477</v>
      </c>
      <c r="BM107" s="333">
        <v>1483</v>
      </c>
      <c r="BN107" s="333">
        <v>1485</v>
      </c>
      <c r="BO107" s="333">
        <v>1508</v>
      </c>
      <c r="BP107" s="333">
        <v>1473</v>
      </c>
      <c r="BQ107" s="333">
        <v>1472</v>
      </c>
      <c r="BR107" s="333">
        <v>1468</v>
      </c>
      <c r="BS107" s="333">
        <v>1504</v>
      </c>
      <c r="BT107" s="333">
        <v>1515</v>
      </c>
      <c r="BU107" s="333">
        <v>1499</v>
      </c>
      <c r="BV107" s="333">
        <v>1483</v>
      </c>
      <c r="BW107" s="322">
        <v>1473</v>
      </c>
      <c r="BX107" s="323">
        <v>1441</v>
      </c>
      <c r="BY107" s="333">
        <v>1430</v>
      </c>
      <c r="BZ107" s="333">
        <v>1484</v>
      </c>
      <c r="CA107" s="333">
        <v>1456</v>
      </c>
      <c r="CB107" s="333">
        <v>1500</v>
      </c>
      <c r="CC107" s="333">
        <v>1482</v>
      </c>
      <c r="CD107" s="333">
        <v>1482</v>
      </c>
      <c r="CE107" s="333">
        <v>1472</v>
      </c>
      <c r="CF107" s="333">
        <v>1479</v>
      </c>
      <c r="CG107" s="333">
        <v>1516</v>
      </c>
      <c r="CH107" s="333">
        <v>1502</v>
      </c>
      <c r="CI107" s="322">
        <v>1506</v>
      </c>
      <c r="CJ107" s="323">
        <v>1459</v>
      </c>
      <c r="CK107" s="333">
        <v>1446</v>
      </c>
      <c r="CL107" s="333">
        <v>1442</v>
      </c>
      <c r="CM107" s="333">
        <v>1459</v>
      </c>
      <c r="CN107" s="333">
        <v>1431</v>
      </c>
      <c r="CO107" s="333">
        <v>1435</v>
      </c>
      <c r="CP107" s="333">
        <v>1442</v>
      </c>
      <c r="CQ107" s="333">
        <v>1488</v>
      </c>
      <c r="CR107" s="333">
        <v>1516</v>
      </c>
      <c r="CS107" s="333">
        <v>1522</v>
      </c>
      <c r="CT107" s="333">
        <v>1513</v>
      </c>
      <c r="CU107" s="322">
        <v>1513</v>
      </c>
      <c r="CV107" s="323">
        <v>1500</v>
      </c>
      <c r="CW107" s="333">
        <v>1506</v>
      </c>
      <c r="CX107" s="333">
        <v>1548</v>
      </c>
      <c r="CY107" s="333">
        <v>1547</v>
      </c>
      <c r="CZ107" s="333">
        <v>1557</v>
      </c>
      <c r="DA107" s="333">
        <v>1550</v>
      </c>
      <c r="DB107" s="333">
        <v>1538</v>
      </c>
      <c r="DC107" s="333">
        <v>1525</v>
      </c>
      <c r="DD107" s="333">
        <v>1555</v>
      </c>
      <c r="DE107" s="333">
        <v>1562</v>
      </c>
      <c r="DF107" s="333">
        <v>1493</v>
      </c>
      <c r="DG107" s="322">
        <v>1496</v>
      </c>
      <c r="DH107" s="323">
        <v>1472</v>
      </c>
      <c r="DI107" s="333">
        <v>1498</v>
      </c>
      <c r="DJ107" s="333">
        <v>1507</v>
      </c>
      <c r="DK107" s="333">
        <v>1533</v>
      </c>
      <c r="DL107" s="333">
        <v>1516</v>
      </c>
      <c r="DM107" s="333">
        <v>1515</v>
      </c>
      <c r="DN107" s="333">
        <v>1357</v>
      </c>
      <c r="DO107" s="333">
        <v>1355</v>
      </c>
      <c r="DP107" s="333">
        <v>1362</v>
      </c>
      <c r="DQ107" s="322">
        <v>1346</v>
      </c>
      <c r="DR107" s="322">
        <v>1358</v>
      </c>
      <c r="DS107" s="326">
        <v>1316</v>
      </c>
      <c r="DT107" s="322">
        <v>1290</v>
      </c>
      <c r="DU107" s="322">
        <v>1257</v>
      </c>
      <c r="DV107" s="322">
        <v>1283</v>
      </c>
      <c r="DW107" s="322">
        <v>1274</v>
      </c>
      <c r="DX107" s="322">
        <v>1282</v>
      </c>
      <c r="DY107" s="322">
        <v>1255</v>
      </c>
      <c r="DZ107" s="322">
        <v>1231</v>
      </c>
      <c r="EA107" s="322">
        <v>1207</v>
      </c>
      <c r="EB107" s="322">
        <v>1171</v>
      </c>
      <c r="EC107" s="333"/>
      <c r="ED107" s="333"/>
      <c r="EE107" s="333"/>
      <c r="EF107" s="98">
        <v>-60</v>
      </c>
      <c r="EG107" s="82">
        <v>-5.123825789923143</v>
      </c>
      <c r="EH107" s="98">
        <v>-145</v>
      </c>
      <c r="EI107" s="82">
        <v>-9.6925133689839562</v>
      </c>
    </row>
    <row r="108" spans="1:139" ht="15" outlineLevel="2">
      <c r="A108" s="320">
        <v>91</v>
      </c>
      <c r="B108" s="320" t="s">
        <v>297</v>
      </c>
      <c r="C108" s="320" t="s">
        <v>410</v>
      </c>
      <c r="D108" s="323">
        <v>740</v>
      </c>
      <c r="E108" s="333">
        <v>730</v>
      </c>
      <c r="F108" s="333">
        <v>750</v>
      </c>
      <c r="G108" s="333">
        <v>756</v>
      </c>
      <c r="H108" s="333">
        <v>748</v>
      </c>
      <c r="I108" s="333">
        <v>758</v>
      </c>
      <c r="J108" s="333">
        <v>754</v>
      </c>
      <c r="K108" s="333">
        <v>741</v>
      </c>
      <c r="L108" s="333">
        <v>731</v>
      </c>
      <c r="M108" s="333">
        <v>721</v>
      </c>
      <c r="N108" s="333">
        <v>718</v>
      </c>
      <c r="O108" s="326">
        <v>741</v>
      </c>
      <c r="P108" s="323">
        <v>674</v>
      </c>
      <c r="Q108" s="333">
        <v>659</v>
      </c>
      <c r="R108" s="333">
        <v>683</v>
      </c>
      <c r="S108" s="333">
        <v>713</v>
      </c>
      <c r="T108" s="333">
        <v>748</v>
      </c>
      <c r="U108" s="333">
        <v>739</v>
      </c>
      <c r="V108" s="333">
        <v>735</v>
      </c>
      <c r="W108" s="333">
        <v>757</v>
      </c>
      <c r="X108" s="333">
        <v>784</v>
      </c>
      <c r="Y108" s="333">
        <v>786</v>
      </c>
      <c r="Z108" s="333">
        <v>758</v>
      </c>
      <c r="AA108" s="326">
        <v>740</v>
      </c>
      <c r="AB108" s="323">
        <v>713</v>
      </c>
      <c r="AC108" s="333">
        <v>683</v>
      </c>
      <c r="AD108" s="333">
        <v>688</v>
      </c>
      <c r="AE108" s="333">
        <v>707</v>
      </c>
      <c r="AF108" s="333">
        <v>707</v>
      </c>
      <c r="AG108" s="333">
        <v>715</v>
      </c>
      <c r="AH108" s="333">
        <v>774</v>
      </c>
      <c r="AI108" s="333">
        <v>772</v>
      </c>
      <c r="AJ108" s="333">
        <v>786</v>
      </c>
      <c r="AK108" s="333">
        <v>794</v>
      </c>
      <c r="AL108" s="333">
        <v>763</v>
      </c>
      <c r="AM108" s="326">
        <v>765</v>
      </c>
      <c r="AN108" s="323">
        <v>768</v>
      </c>
      <c r="AO108" s="333">
        <v>686</v>
      </c>
      <c r="AP108" s="333">
        <v>702</v>
      </c>
      <c r="AQ108" s="333">
        <v>734</v>
      </c>
      <c r="AR108" s="333">
        <v>737</v>
      </c>
      <c r="AS108" s="333">
        <v>807</v>
      </c>
      <c r="AT108" s="333">
        <v>811</v>
      </c>
      <c r="AU108" s="333">
        <v>807</v>
      </c>
      <c r="AV108" s="333">
        <v>801</v>
      </c>
      <c r="AW108" s="333">
        <v>810</v>
      </c>
      <c r="AX108" s="333">
        <v>785</v>
      </c>
      <c r="AY108" s="326">
        <v>774</v>
      </c>
      <c r="AZ108" s="323">
        <v>747</v>
      </c>
      <c r="BA108" s="333">
        <v>738</v>
      </c>
      <c r="BB108" s="333">
        <v>749</v>
      </c>
      <c r="BC108" s="333">
        <v>734</v>
      </c>
      <c r="BD108" s="333">
        <v>744</v>
      </c>
      <c r="BE108" s="333">
        <v>755</v>
      </c>
      <c r="BF108" s="333">
        <v>762</v>
      </c>
      <c r="BG108" s="333">
        <v>732</v>
      </c>
      <c r="BH108" s="333">
        <v>755</v>
      </c>
      <c r="BI108" s="333">
        <v>739</v>
      </c>
      <c r="BJ108" s="333">
        <v>751</v>
      </c>
      <c r="BK108" s="322">
        <v>761</v>
      </c>
      <c r="BL108" s="323">
        <v>745</v>
      </c>
      <c r="BM108" s="333">
        <v>750</v>
      </c>
      <c r="BN108" s="333">
        <v>770</v>
      </c>
      <c r="BO108" s="333">
        <v>787</v>
      </c>
      <c r="BP108" s="333">
        <v>800</v>
      </c>
      <c r="BQ108" s="333">
        <v>815</v>
      </c>
      <c r="BR108" s="333">
        <v>812</v>
      </c>
      <c r="BS108" s="333">
        <v>814</v>
      </c>
      <c r="BT108" s="333">
        <v>820</v>
      </c>
      <c r="BU108" s="333">
        <v>812</v>
      </c>
      <c r="BV108" s="333">
        <v>821</v>
      </c>
      <c r="BW108" s="322">
        <v>828</v>
      </c>
      <c r="BX108" s="323">
        <v>790</v>
      </c>
      <c r="BY108" s="333">
        <v>806</v>
      </c>
      <c r="BZ108" s="333">
        <v>799</v>
      </c>
      <c r="CA108" s="333">
        <v>804</v>
      </c>
      <c r="CB108" s="333">
        <v>823</v>
      </c>
      <c r="CC108" s="333">
        <v>848</v>
      </c>
      <c r="CD108" s="333">
        <v>861</v>
      </c>
      <c r="CE108" s="333">
        <v>867</v>
      </c>
      <c r="CF108" s="333">
        <v>875</v>
      </c>
      <c r="CG108" s="333">
        <v>876</v>
      </c>
      <c r="CH108" s="333">
        <v>900</v>
      </c>
      <c r="CI108" s="322">
        <v>910</v>
      </c>
      <c r="CJ108" s="323">
        <v>874</v>
      </c>
      <c r="CK108" s="333">
        <v>869</v>
      </c>
      <c r="CL108" s="333">
        <v>878</v>
      </c>
      <c r="CM108" s="333">
        <v>880</v>
      </c>
      <c r="CN108" s="333">
        <v>836</v>
      </c>
      <c r="CO108" s="333">
        <v>831</v>
      </c>
      <c r="CP108" s="333">
        <v>821</v>
      </c>
      <c r="CQ108" s="333">
        <v>844</v>
      </c>
      <c r="CR108" s="333">
        <v>856</v>
      </c>
      <c r="CS108" s="333">
        <v>873</v>
      </c>
      <c r="CT108" s="333">
        <v>883</v>
      </c>
      <c r="CU108" s="322">
        <v>880</v>
      </c>
      <c r="CV108" s="323">
        <v>874</v>
      </c>
      <c r="CW108" s="333">
        <v>898</v>
      </c>
      <c r="CX108" s="333">
        <v>905</v>
      </c>
      <c r="CY108" s="333">
        <v>923</v>
      </c>
      <c r="CZ108" s="333">
        <v>926</v>
      </c>
      <c r="DA108" s="333">
        <v>930</v>
      </c>
      <c r="DB108" s="333">
        <v>914</v>
      </c>
      <c r="DC108" s="333">
        <v>910</v>
      </c>
      <c r="DD108" s="333">
        <v>932</v>
      </c>
      <c r="DE108" s="333">
        <v>942</v>
      </c>
      <c r="DF108" s="333">
        <v>931</v>
      </c>
      <c r="DG108" s="322">
        <v>945</v>
      </c>
      <c r="DH108" s="323">
        <v>925</v>
      </c>
      <c r="DI108" s="333">
        <v>923</v>
      </c>
      <c r="DJ108" s="333">
        <v>936</v>
      </c>
      <c r="DK108" s="333">
        <v>950</v>
      </c>
      <c r="DL108" s="333">
        <v>945</v>
      </c>
      <c r="DM108" s="333">
        <v>957</v>
      </c>
      <c r="DN108" s="333">
        <v>860</v>
      </c>
      <c r="DO108" s="333">
        <v>865</v>
      </c>
      <c r="DP108" s="333">
        <v>881</v>
      </c>
      <c r="DQ108" s="322">
        <v>874</v>
      </c>
      <c r="DR108" s="322">
        <v>906</v>
      </c>
      <c r="DS108" s="326">
        <v>903</v>
      </c>
      <c r="DT108" s="322">
        <v>857</v>
      </c>
      <c r="DU108" s="322">
        <v>830</v>
      </c>
      <c r="DV108" s="322">
        <v>898</v>
      </c>
      <c r="DW108" s="322">
        <v>894</v>
      </c>
      <c r="DX108" s="322">
        <v>887</v>
      </c>
      <c r="DY108" s="322">
        <v>896</v>
      </c>
      <c r="DZ108" s="322">
        <v>899</v>
      </c>
      <c r="EA108" s="322">
        <v>899</v>
      </c>
      <c r="EB108" s="322">
        <v>895</v>
      </c>
      <c r="EC108" s="333"/>
      <c r="ED108" s="333"/>
      <c r="EE108" s="333"/>
      <c r="EF108" s="98">
        <v>-4</v>
      </c>
      <c r="EG108" s="82">
        <v>-0.44692737430167595</v>
      </c>
      <c r="EH108" s="98">
        <v>-8</v>
      </c>
      <c r="EI108" s="82">
        <v>-0.84656084656084662</v>
      </c>
    </row>
    <row r="109" spans="1:139" ht="15" outlineLevel="2">
      <c r="A109" s="320">
        <v>93</v>
      </c>
      <c r="B109" s="320" t="s">
        <v>297</v>
      </c>
      <c r="C109" s="320" t="s">
        <v>411</v>
      </c>
      <c r="D109" s="323">
        <v>1373</v>
      </c>
      <c r="E109" s="333">
        <v>1398</v>
      </c>
      <c r="F109" s="333">
        <v>1386</v>
      </c>
      <c r="G109" s="333">
        <v>1391</v>
      </c>
      <c r="H109" s="333">
        <v>1375</v>
      </c>
      <c r="I109" s="333">
        <v>1396</v>
      </c>
      <c r="J109" s="333">
        <v>1397</v>
      </c>
      <c r="K109" s="333">
        <v>1387</v>
      </c>
      <c r="L109" s="333">
        <v>1388</v>
      </c>
      <c r="M109" s="333">
        <v>1388</v>
      </c>
      <c r="N109" s="333">
        <v>1408</v>
      </c>
      <c r="O109" s="326">
        <v>1443</v>
      </c>
      <c r="P109" s="323">
        <v>1402</v>
      </c>
      <c r="Q109" s="333">
        <v>927</v>
      </c>
      <c r="R109" s="333">
        <v>1266</v>
      </c>
      <c r="S109" s="333">
        <v>1324</v>
      </c>
      <c r="T109" s="333">
        <v>1375</v>
      </c>
      <c r="U109" s="333">
        <v>1347</v>
      </c>
      <c r="V109" s="333">
        <v>1347</v>
      </c>
      <c r="W109" s="333">
        <v>1366</v>
      </c>
      <c r="X109" s="333">
        <v>1362</v>
      </c>
      <c r="Y109" s="333">
        <v>1388</v>
      </c>
      <c r="Z109" s="333">
        <v>1305</v>
      </c>
      <c r="AA109" s="326">
        <v>1269</v>
      </c>
      <c r="AB109" s="323">
        <v>1236</v>
      </c>
      <c r="AC109" s="333">
        <v>1224</v>
      </c>
      <c r="AD109" s="333">
        <v>1252</v>
      </c>
      <c r="AE109" s="333">
        <v>1253</v>
      </c>
      <c r="AF109" s="333">
        <v>1225</v>
      </c>
      <c r="AG109" s="333">
        <v>1245</v>
      </c>
      <c r="AH109" s="333">
        <v>1360</v>
      </c>
      <c r="AI109" s="333">
        <v>1389</v>
      </c>
      <c r="AJ109" s="333">
        <v>1402</v>
      </c>
      <c r="AK109" s="333">
        <v>1370</v>
      </c>
      <c r="AL109" s="333">
        <v>1245</v>
      </c>
      <c r="AM109" s="326">
        <v>1258</v>
      </c>
      <c r="AN109" s="323">
        <v>1243</v>
      </c>
      <c r="AO109" s="333">
        <v>1162</v>
      </c>
      <c r="AP109" s="333">
        <v>1199</v>
      </c>
      <c r="AQ109" s="333">
        <v>1277</v>
      </c>
      <c r="AR109" s="333">
        <v>1306</v>
      </c>
      <c r="AS109" s="333">
        <v>1340</v>
      </c>
      <c r="AT109" s="333">
        <v>1356</v>
      </c>
      <c r="AU109" s="333">
        <v>1365</v>
      </c>
      <c r="AV109" s="333">
        <v>1391</v>
      </c>
      <c r="AW109" s="333">
        <v>1380</v>
      </c>
      <c r="AX109" s="333">
        <v>1343</v>
      </c>
      <c r="AY109" s="326">
        <v>1325</v>
      </c>
      <c r="AZ109" s="323">
        <v>1292</v>
      </c>
      <c r="BA109" s="333">
        <v>1283</v>
      </c>
      <c r="BB109" s="333">
        <v>1273</v>
      </c>
      <c r="BC109" s="333">
        <v>1239</v>
      </c>
      <c r="BD109" s="333">
        <v>1248</v>
      </c>
      <c r="BE109" s="333">
        <v>1271</v>
      </c>
      <c r="BF109" s="333">
        <v>1259</v>
      </c>
      <c r="BG109" s="333">
        <v>1240</v>
      </c>
      <c r="BH109" s="333">
        <v>1233</v>
      </c>
      <c r="BI109" s="333">
        <v>1210</v>
      </c>
      <c r="BJ109" s="333">
        <v>1170</v>
      </c>
      <c r="BK109" s="322">
        <v>1157</v>
      </c>
      <c r="BL109" s="323">
        <v>1165</v>
      </c>
      <c r="BM109" s="333">
        <v>1194</v>
      </c>
      <c r="BN109" s="333">
        <v>1194</v>
      </c>
      <c r="BO109" s="333">
        <v>1214</v>
      </c>
      <c r="BP109" s="333">
        <v>1194</v>
      </c>
      <c r="BQ109" s="333">
        <v>1188</v>
      </c>
      <c r="BR109" s="333">
        <v>1165</v>
      </c>
      <c r="BS109" s="333">
        <v>1205</v>
      </c>
      <c r="BT109" s="333">
        <v>1190</v>
      </c>
      <c r="BU109" s="333">
        <v>1192</v>
      </c>
      <c r="BV109" s="333">
        <v>1180</v>
      </c>
      <c r="BW109" s="322">
        <v>1163</v>
      </c>
      <c r="BX109" s="323">
        <v>1073</v>
      </c>
      <c r="BY109" s="333">
        <v>1070</v>
      </c>
      <c r="BZ109" s="333">
        <v>1126</v>
      </c>
      <c r="CA109" s="333">
        <v>1143</v>
      </c>
      <c r="CB109" s="333">
        <v>1170</v>
      </c>
      <c r="CC109" s="333">
        <v>1197</v>
      </c>
      <c r="CD109" s="333">
        <v>1209</v>
      </c>
      <c r="CE109" s="333">
        <v>1244</v>
      </c>
      <c r="CF109" s="333">
        <v>1212</v>
      </c>
      <c r="CG109" s="333">
        <v>1233</v>
      </c>
      <c r="CH109" s="333">
        <v>1261</v>
      </c>
      <c r="CI109" s="322">
        <v>1217</v>
      </c>
      <c r="CJ109" s="323">
        <v>1130</v>
      </c>
      <c r="CK109" s="333">
        <v>1139</v>
      </c>
      <c r="CL109" s="333">
        <v>1153</v>
      </c>
      <c r="CM109" s="333">
        <v>1156</v>
      </c>
      <c r="CN109" s="333">
        <v>1167</v>
      </c>
      <c r="CO109" s="333">
        <v>1179</v>
      </c>
      <c r="CP109" s="333">
        <v>1140</v>
      </c>
      <c r="CQ109" s="333">
        <v>1185</v>
      </c>
      <c r="CR109" s="333">
        <v>1175</v>
      </c>
      <c r="CS109" s="333">
        <v>1130</v>
      </c>
      <c r="CT109" s="333">
        <v>1183</v>
      </c>
      <c r="CU109" s="322">
        <v>1146</v>
      </c>
      <c r="CV109" s="323">
        <v>1120</v>
      </c>
      <c r="CW109" s="333">
        <v>1115</v>
      </c>
      <c r="CX109" s="333">
        <v>1143</v>
      </c>
      <c r="CY109" s="333">
        <v>1166</v>
      </c>
      <c r="CZ109" s="333">
        <v>1147</v>
      </c>
      <c r="DA109" s="333">
        <v>1169</v>
      </c>
      <c r="DB109" s="333">
        <v>1175</v>
      </c>
      <c r="DC109" s="333">
        <v>1196</v>
      </c>
      <c r="DD109" s="333">
        <v>1253</v>
      </c>
      <c r="DE109" s="333">
        <v>1284</v>
      </c>
      <c r="DF109" s="333">
        <v>1285</v>
      </c>
      <c r="DG109" s="322">
        <v>1280</v>
      </c>
      <c r="DH109" s="323">
        <v>1239</v>
      </c>
      <c r="DI109" s="333">
        <v>1283</v>
      </c>
      <c r="DJ109" s="333">
        <v>1320</v>
      </c>
      <c r="DK109" s="333">
        <v>1315</v>
      </c>
      <c r="DL109" s="333">
        <v>1315</v>
      </c>
      <c r="DM109" s="333">
        <v>1322</v>
      </c>
      <c r="DN109" s="333">
        <v>1232</v>
      </c>
      <c r="DO109" s="333">
        <v>1233</v>
      </c>
      <c r="DP109" s="333">
        <v>1232</v>
      </c>
      <c r="DQ109" s="322">
        <v>1226</v>
      </c>
      <c r="DR109" s="322">
        <v>1226</v>
      </c>
      <c r="DS109" s="326">
        <v>1210</v>
      </c>
      <c r="DT109" s="322">
        <v>1127</v>
      </c>
      <c r="DU109" s="322">
        <v>1131</v>
      </c>
      <c r="DV109" s="322">
        <v>1217</v>
      </c>
      <c r="DW109" s="322">
        <v>1220</v>
      </c>
      <c r="DX109" s="322">
        <v>1233</v>
      </c>
      <c r="DY109" s="322">
        <v>1247</v>
      </c>
      <c r="DZ109" s="322">
        <v>1246</v>
      </c>
      <c r="EA109" s="322">
        <v>1259</v>
      </c>
      <c r="EB109" s="322">
        <v>1216</v>
      </c>
      <c r="EC109" s="333"/>
      <c r="ED109" s="333"/>
      <c r="EE109" s="333"/>
      <c r="EF109" s="98">
        <v>-30</v>
      </c>
      <c r="EG109" s="82">
        <v>-2.4671052631578947</v>
      </c>
      <c r="EH109" s="98">
        <v>6</v>
      </c>
      <c r="EI109" s="82">
        <v>0.46875</v>
      </c>
    </row>
    <row r="110" spans="1:139" ht="15" outlineLevel="2">
      <c r="A110" s="320">
        <v>101</v>
      </c>
      <c r="B110" s="320" t="s">
        <v>297</v>
      </c>
      <c r="C110" s="320" t="s">
        <v>412</v>
      </c>
      <c r="D110" s="323">
        <v>6853</v>
      </c>
      <c r="E110" s="333">
        <v>6726</v>
      </c>
      <c r="F110" s="333">
        <v>6639</v>
      </c>
      <c r="G110" s="333">
        <v>6860</v>
      </c>
      <c r="H110" s="333">
        <v>7072</v>
      </c>
      <c r="I110" s="333">
        <v>7218</v>
      </c>
      <c r="J110" s="333">
        <v>7103</v>
      </c>
      <c r="K110" s="333">
        <v>7240</v>
      </c>
      <c r="L110" s="333">
        <v>7141</v>
      </c>
      <c r="M110" s="333">
        <v>7184</v>
      </c>
      <c r="N110" s="333">
        <v>7176</v>
      </c>
      <c r="O110" s="326">
        <v>7189</v>
      </c>
      <c r="P110" s="323">
        <v>7006</v>
      </c>
      <c r="Q110" s="333">
        <v>5031</v>
      </c>
      <c r="R110" s="333">
        <v>6574</v>
      </c>
      <c r="S110" s="333">
        <v>6780</v>
      </c>
      <c r="T110" s="333">
        <v>7072</v>
      </c>
      <c r="U110" s="333">
        <v>7085</v>
      </c>
      <c r="V110" s="333">
        <v>7077</v>
      </c>
      <c r="W110" s="333">
        <v>7263</v>
      </c>
      <c r="X110" s="333">
        <v>7307</v>
      </c>
      <c r="Y110" s="333">
        <v>7419</v>
      </c>
      <c r="Z110" s="333">
        <v>7348</v>
      </c>
      <c r="AA110" s="326">
        <v>7223</v>
      </c>
      <c r="AB110" s="323">
        <v>7026</v>
      </c>
      <c r="AC110" s="333">
        <v>6905</v>
      </c>
      <c r="AD110" s="333">
        <v>6913</v>
      </c>
      <c r="AE110" s="333">
        <v>7087</v>
      </c>
      <c r="AF110" s="333">
        <v>7185</v>
      </c>
      <c r="AG110" s="333">
        <v>7299</v>
      </c>
      <c r="AH110" s="333">
        <v>7469</v>
      </c>
      <c r="AI110" s="333">
        <v>7584</v>
      </c>
      <c r="AJ110" s="333">
        <v>7779</v>
      </c>
      <c r="AK110" s="333">
        <v>7731</v>
      </c>
      <c r="AL110" s="333">
        <v>7521</v>
      </c>
      <c r="AM110" s="326">
        <v>7523</v>
      </c>
      <c r="AN110" s="323">
        <v>7284</v>
      </c>
      <c r="AO110" s="333">
        <v>7165</v>
      </c>
      <c r="AP110" s="333">
        <v>7236</v>
      </c>
      <c r="AQ110" s="333">
        <v>7432</v>
      </c>
      <c r="AR110" s="333">
        <v>7483</v>
      </c>
      <c r="AS110" s="333">
        <v>7841</v>
      </c>
      <c r="AT110" s="333">
        <v>7914</v>
      </c>
      <c r="AU110" s="333">
        <v>7904</v>
      </c>
      <c r="AV110" s="333">
        <v>7846</v>
      </c>
      <c r="AW110" s="333">
        <v>7961</v>
      </c>
      <c r="AX110" s="333">
        <v>7872</v>
      </c>
      <c r="AY110" s="326">
        <v>7884</v>
      </c>
      <c r="AZ110" s="323">
        <v>7750</v>
      </c>
      <c r="BA110" s="333">
        <v>7780</v>
      </c>
      <c r="BB110" s="333">
        <v>7930</v>
      </c>
      <c r="BC110" s="333">
        <v>7818</v>
      </c>
      <c r="BD110" s="333">
        <v>7788</v>
      </c>
      <c r="BE110" s="333">
        <v>7795</v>
      </c>
      <c r="BF110" s="333">
        <v>7791</v>
      </c>
      <c r="BG110" s="333">
        <v>8435</v>
      </c>
      <c r="BH110" s="333">
        <v>7603</v>
      </c>
      <c r="BI110" s="333">
        <v>7595</v>
      </c>
      <c r="BJ110" s="333">
        <v>7515</v>
      </c>
      <c r="BK110" s="322">
        <v>7489</v>
      </c>
      <c r="BL110" s="323">
        <v>7381</v>
      </c>
      <c r="BM110" s="333">
        <v>7237</v>
      </c>
      <c r="BN110" s="333">
        <v>7391</v>
      </c>
      <c r="BO110" s="333">
        <v>7437</v>
      </c>
      <c r="BP110" s="333">
        <v>7344</v>
      </c>
      <c r="BQ110" s="333">
        <v>7354</v>
      </c>
      <c r="BR110" s="333">
        <v>7346</v>
      </c>
      <c r="BS110" s="333">
        <v>7421</v>
      </c>
      <c r="BT110" s="333">
        <v>7518</v>
      </c>
      <c r="BU110" s="333">
        <v>7584</v>
      </c>
      <c r="BV110" s="333">
        <v>7572</v>
      </c>
      <c r="BW110" s="322">
        <v>7556</v>
      </c>
      <c r="BX110" s="323">
        <v>7432</v>
      </c>
      <c r="BY110" s="333">
        <v>7458</v>
      </c>
      <c r="BZ110" s="333">
        <v>7471</v>
      </c>
      <c r="CA110" s="333">
        <v>7466</v>
      </c>
      <c r="CB110" s="333">
        <v>7422</v>
      </c>
      <c r="CC110" s="333">
        <v>7438</v>
      </c>
      <c r="CD110" s="333">
        <v>7498</v>
      </c>
      <c r="CE110" s="333">
        <v>7457</v>
      </c>
      <c r="CF110" s="333">
        <v>7403</v>
      </c>
      <c r="CG110" s="333">
        <v>7428</v>
      </c>
      <c r="CH110" s="333">
        <v>7396</v>
      </c>
      <c r="CI110" s="322">
        <v>7336</v>
      </c>
      <c r="CJ110" s="323">
        <v>7162</v>
      </c>
      <c r="CK110" s="333">
        <v>7080</v>
      </c>
      <c r="CL110" s="333">
        <v>7081</v>
      </c>
      <c r="CM110" s="333">
        <v>7023</v>
      </c>
      <c r="CN110" s="333">
        <v>6932</v>
      </c>
      <c r="CO110" s="333">
        <v>6933</v>
      </c>
      <c r="CP110" s="333">
        <v>7004</v>
      </c>
      <c r="CQ110" s="333">
        <v>7100</v>
      </c>
      <c r="CR110" s="333">
        <v>7171</v>
      </c>
      <c r="CS110" s="333">
        <v>7256</v>
      </c>
      <c r="CT110" s="333">
        <v>7335</v>
      </c>
      <c r="CU110" s="322">
        <v>7424</v>
      </c>
      <c r="CV110" s="323">
        <v>7341</v>
      </c>
      <c r="CW110" s="333">
        <v>7395</v>
      </c>
      <c r="CX110" s="333">
        <v>7547</v>
      </c>
      <c r="CY110" s="333">
        <v>7592</v>
      </c>
      <c r="CZ110" s="333">
        <v>7705</v>
      </c>
      <c r="DA110" s="333">
        <v>7684</v>
      </c>
      <c r="DB110" s="333">
        <v>7506</v>
      </c>
      <c r="DC110" s="333">
        <v>7525</v>
      </c>
      <c r="DD110" s="333">
        <v>7593</v>
      </c>
      <c r="DE110" s="333">
        <v>7608</v>
      </c>
      <c r="DF110" s="333">
        <v>7632</v>
      </c>
      <c r="DG110" s="322">
        <v>7664</v>
      </c>
      <c r="DH110" s="323">
        <v>7559</v>
      </c>
      <c r="DI110" s="333">
        <v>7581</v>
      </c>
      <c r="DJ110" s="333">
        <v>7722</v>
      </c>
      <c r="DK110" s="333">
        <v>7780</v>
      </c>
      <c r="DL110" s="333">
        <v>7758</v>
      </c>
      <c r="DM110" s="333">
        <v>7760</v>
      </c>
      <c r="DN110" s="333">
        <v>7209</v>
      </c>
      <c r="DO110" s="333">
        <v>7219</v>
      </c>
      <c r="DP110" s="333">
        <v>7264</v>
      </c>
      <c r="DQ110" s="322">
        <v>7190</v>
      </c>
      <c r="DR110" s="322">
        <v>7132</v>
      </c>
      <c r="DS110" s="326">
        <v>7086</v>
      </c>
      <c r="DT110" s="322">
        <v>6933</v>
      </c>
      <c r="DU110" s="322">
        <v>6976</v>
      </c>
      <c r="DV110" s="322">
        <v>7203</v>
      </c>
      <c r="DW110" s="322">
        <v>7199</v>
      </c>
      <c r="DX110" s="322">
        <v>7182</v>
      </c>
      <c r="DY110" s="322">
        <v>7243</v>
      </c>
      <c r="DZ110" s="322">
        <v>7136</v>
      </c>
      <c r="EA110" s="322">
        <v>7140</v>
      </c>
      <c r="EB110" s="322">
        <v>7317</v>
      </c>
      <c r="EC110" s="333"/>
      <c r="ED110" s="333"/>
      <c r="EE110" s="333"/>
      <c r="EF110" s="98">
        <v>181</v>
      </c>
      <c r="EG110" s="82">
        <v>2.4736914035807027</v>
      </c>
      <c r="EH110" s="98">
        <v>231</v>
      </c>
      <c r="EI110" s="82">
        <v>3.014091858037578</v>
      </c>
    </row>
    <row r="111" spans="1:139" ht="15" outlineLevel="2">
      <c r="A111" s="320">
        <v>145</v>
      </c>
      <c r="B111" s="320" t="s">
        <v>297</v>
      </c>
      <c r="C111" s="320" t="s">
        <v>413</v>
      </c>
      <c r="D111" s="323">
        <v>783</v>
      </c>
      <c r="E111" s="333">
        <v>810</v>
      </c>
      <c r="F111" s="333">
        <v>813</v>
      </c>
      <c r="G111" s="333">
        <v>774</v>
      </c>
      <c r="H111" s="333">
        <v>783</v>
      </c>
      <c r="I111" s="333">
        <v>809</v>
      </c>
      <c r="J111" s="333">
        <v>791</v>
      </c>
      <c r="K111" s="333">
        <v>794</v>
      </c>
      <c r="L111" s="333">
        <v>812</v>
      </c>
      <c r="M111" s="333">
        <v>870</v>
      </c>
      <c r="N111" s="333">
        <v>855</v>
      </c>
      <c r="O111" s="326">
        <v>747</v>
      </c>
      <c r="P111" s="323">
        <v>707</v>
      </c>
      <c r="Q111" s="333">
        <v>596</v>
      </c>
      <c r="R111" s="333">
        <v>720</v>
      </c>
      <c r="S111" s="333">
        <v>664</v>
      </c>
      <c r="T111" s="333">
        <v>783</v>
      </c>
      <c r="U111" s="333">
        <v>738</v>
      </c>
      <c r="V111" s="333">
        <v>708</v>
      </c>
      <c r="W111" s="333">
        <v>800</v>
      </c>
      <c r="X111" s="333">
        <v>792</v>
      </c>
      <c r="Y111" s="333">
        <v>829</v>
      </c>
      <c r="Z111" s="333">
        <v>815</v>
      </c>
      <c r="AA111" s="326">
        <v>782</v>
      </c>
      <c r="AB111" s="323">
        <v>705</v>
      </c>
      <c r="AC111" s="333">
        <v>672</v>
      </c>
      <c r="AD111" s="333">
        <v>692</v>
      </c>
      <c r="AE111" s="333">
        <v>680</v>
      </c>
      <c r="AF111" s="333">
        <v>671</v>
      </c>
      <c r="AG111" s="333">
        <v>680</v>
      </c>
      <c r="AH111" s="333">
        <v>697</v>
      </c>
      <c r="AI111" s="333">
        <v>729</v>
      </c>
      <c r="AJ111" s="333">
        <v>752</v>
      </c>
      <c r="AK111" s="333">
        <v>747</v>
      </c>
      <c r="AL111" s="333">
        <v>695</v>
      </c>
      <c r="AM111" s="326">
        <v>701</v>
      </c>
      <c r="AN111" s="323">
        <v>663</v>
      </c>
      <c r="AO111" s="333">
        <v>553</v>
      </c>
      <c r="AP111" s="333">
        <v>572</v>
      </c>
      <c r="AQ111" s="333">
        <v>593</v>
      </c>
      <c r="AR111" s="333">
        <v>594</v>
      </c>
      <c r="AS111" s="333">
        <v>616</v>
      </c>
      <c r="AT111" s="333">
        <v>623</v>
      </c>
      <c r="AU111" s="333">
        <v>642</v>
      </c>
      <c r="AV111" s="333">
        <v>650</v>
      </c>
      <c r="AW111" s="333">
        <v>666</v>
      </c>
      <c r="AX111" s="333">
        <v>673</v>
      </c>
      <c r="AY111" s="326">
        <v>690</v>
      </c>
      <c r="AZ111" s="323">
        <v>688</v>
      </c>
      <c r="BA111" s="333">
        <v>674</v>
      </c>
      <c r="BB111" s="333">
        <v>667</v>
      </c>
      <c r="BC111" s="333">
        <v>610</v>
      </c>
      <c r="BD111" s="333">
        <v>617</v>
      </c>
      <c r="BE111" s="333">
        <v>632</v>
      </c>
      <c r="BF111" s="333">
        <v>643</v>
      </c>
      <c r="BG111" s="333">
        <v>659</v>
      </c>
      <c r="BH111" s="333">
        <v>661</v>
      </c>
      <c r="BI111" s="333">
        <v>637</v>
      </c>
      <c r="BJ111" s="333">
        <v>617</v>
      </c>
      <c r="BK111" s="322">
        <v>629</v>
      </c>
      <c r="BL111" s="323">
        <v>636</v>
      </c>
      <c r="BM111" s="333">
        <v>640</v>
      </c>
      <c r="BN111" s="333">
        <v>640</v>
      </c>
      <c r="BO111" s="333">
        <v>675</v>
      </c>
      <c r="BP111" s="333">
        <v>674</v>
      </c>
      <c r="BQ111" s="333">
        <v>661</v>
      </c>
      <c r="BR111" s="333">
        <v>665</v>
      </c>
      <c r="BS111" s="333">
        <v>689</v>
      </c>
      <c r="BT111" s="333">
        <v>674</v>
      </c>
      <c r="BU111" s="333">
        <v>667</v>
      </c>
      <c r="BV111" s="333">
        <v>653</v>
      </c>
      <c r="BW111" s="322">
        <v>628</v>
      </c>
      <c r="BX111" s="323">
        <v>603</v>
      </c>
      <c r="BY111" s="333">
        <v>611</v>
      </c>
      <c r="BZ111" s="333">
        <v>633</v>
      </c>
      <c r="CA111" s="333">
        <v>623</v>
      </c>
      <c r="CB111" s="333">
        <v>612</v>
      </c>
      <c r="CC111" s="333">
        <v>620</v>
      </c>
      <c r="CD111" s="333">
        <v>642</v>
      </c>
      <c r="CE111" s="333">
        <v>662</v>
      </c>
      <c r="CF111" s="333">
        <v>648</v>
      </c>
      <c r="CG111" s="333">
        <v>666</v>
      </c>
      <c r="CH111" s="333">
        <v>657</v>
      </c>
      <c r="CI111" s="322">
        <v>629</v>
      </c>
      <c r="CJ111" s="323">
        <v>592</v>
      </c>
      <c r="CK111" s="333">
        <v>633</v>
      </c>
      <c r="CL111" s="333">
        <v>603</v>
      </c>
      <c r="CM111" s="333">
        <v>592</v>
      </c>
      <c r="CN111" s="333">
        <v>564</v>
      </c>
      <c r="CO111" s="333">
        <v>553</v>
      </c>
      <c r="CP111" s="333">
        <v>553</v>
      </c>
      <c r="CQ111" s="333">
        <v>605</v>
      </c>
      <c r="CR111" s="333">
        <v>603</v>
      </c>
      <c r="CS111" s="333">
        <v>625</v>
      </c>
      <c r="CT111" s="333">
        <v>646</v>
      </c>
      <c r="CU111" s="322">
        <v>647</v>
      </c>
      <c r="CV111" s="323">
        <v>661</v>
      </c>
      <c r="CW111" s="333">
        <v>678</v>
      </c>
      <c r="CX111" s="333">
        <v>715</v>
      </c>
      <c r="CY111" s="333">
        <v>723</v>
      </c>
      <c r="CZ111" s="333">
        <v>733</v>
      </c>
      <c r="DA111" s="333">
        <v>739</v>
      </c>
      <c r="DB111" s="333">
        <v>753</v>
      </c>
      <c r="DC111" s="333">
        <v>758</v>
      </c>
      <c r="DD111" s="333">
        <v>789</v>
      </c>
      <c r="DE111" s="333">
        <v>777</v>
      </c>
      <c r="DF111" s="333">
        <v>770</v>
      </c>
      <c r="DG111" s="322">
        <v>790</v>
      </c>
      <c r="DH111" s="323">
        <v>795</v>
      </c>
      <c r="DI111" s="333">
        <v>798</v>
      </c>
      <c r="DJ111" s="333">
        <v>798</v>
      </c>
      <c r="DK111" s="333">
        <v>826</v>
      </c>
      <c r="DL111" s="333">
        <v>839</v>
      </c>
      <c r="DM111" s="333">
        <v>845</v>
      </c>
      <c r="DN111" s="333">
        <v>792</v>
      </c>
      <c r="DO111" s="333">
        <v>798</v>
      </c>
      <c r="DP111" s="333">
        <v>830</v>
      </c>
      <c r="DQ111" s="322">
        <v>796</v>
      </c>
      <c r="DR111" s="322">
        <v>792</v>
      </c>
      <c r="DS111" s="326">
        <v>785</v>
      </c>
      <c r="DT111" s="322">
        <v>759</v>
      </c>
      <c r="DU111" s="322">
        <v>771</v>
      </c>
      <c r="DV111" s="322">
        <v>816</v>
      </c>
      <c r="DW111" s="322">
        <v>827</v>
      </c>
      <c r="DX111" s="322">
        <v>838</v>
      </c>
      <c r="DY111" s="322">
        <v>842</v>
      </c>
      <c r="DZ111" s="322">
        <v>803</v>
      </c>
      <c r="EA111" s="322">
        <v>800</v>
      </c>
      <c r="EB111" s="322">
        <v>830</v>
      </c>
      <c r="EC111" s="333"/>
      <c r="ED111" s="333"/>
      <c r="EE111" s="333"/>
      <c r="EF111" s="98">
        <v>27</v>
      </c>
      <c r="EG111" s="82">
        <v>3.2530120481927707</v>
      </c>
      <c r="EH111" s="98">
        <v>45</v>
      </c>
      <c r="EI111" s="82">
        <v>5.6962025316455698</v>
      </c>
    </row>
    <row r="112" spans="1:139" ht="15" outlineLevel="2">
      <c r="A112" s="320">
        <v>209</v>
      </c>
      <c r="B112" s="320" t="s">
        <v>297</v>
      </c>
      <c r="C112" s="320" t="s">
        <v>414</v>
      </c>
      <c r="D112" s="323">
        <v>3559</v>
      </c>
      <c r="E112" s="333">
        <v>3579</v>
      </c>
      <c r="F112" s="333">
        <v>3546</v>
      </c>
      <c r="G112" s="333">
        <v>3590</v>
      </c>
      <c r="H112" s="333">
        <v>3582</v>
      </c>
      <c r="I112" s="333">
        <v>3655</v>
      </c>
      <c r="J112" s="333">
        <v>3577</v>
      </c>
      <c r="K112" s="333">
        <v>3578</v>
      </c>
      <c r="L112" s="333">
        <v>3544</v>
      </c>
      <c r="M112" s="333">
        <v>3556</v>
      </c>
      <c r="N112" s="333">
        <v>3568</v>
      </c>
      <c r="O112" s="326">
        <v>3569</v>
      </c>
      <c r="P112" s="323">
        <v>3483</v>
      </c>
      <c r="Q112" s="333">
        <v>1817</v>
      </c>
      <c r="R112" s="333">
        <v>3363</v>
      </c>
      <c r="S112" s="333">
        <v>3461</v>
      </c>
      <c r="T112" s="333">
        <v>3582</v>
      </c>
      <c r="U112" s="333">
        <v>3536</v>
      </c>
      <c r="V112" s="333">
        <v>3533</v>
      </c>
      <c r="W112" s="333">
        <v>3617</v>
      </c>
      <c r="X112" s="333">
        <v>3642</v>
      </c>
      <c r="Y112" s="333">
        <v>3716</v>
      </c>
      <c r="Z112" s="333">
        <v>3694</v>
      </c>
      <c r="AA112" s="326">
        <v>3650</v>
      </c>
      <c r="AB112" s="323">
        <v>3535</v>
      </c>
      <c r="AC112" s="333">
        <v>3502</v>
      </c>
      <c r="AD112" s="333">
        <v>3490</v>
      </c>
      <c r="AE112" s="333">
        <v>3468</v>
      </c>
      <c r="AF112" s="333">
        <v>3460</v>
      </c>
      <c r="AG112" s="333">
        <v>3508</v>
      </c>
      <c r="AH112" s="333">
        <v>3667</v>
      </c>
      <c r="AI112" s="333">
        <v>3729</v>
      </c>
      <c r="AJ112" s="333">
        <v>3737</v>
      </c>
      <c r="AK112" s="333">
        <v>3710</v>
      </c>
      <c r="AL112" s="333">
        <v>3520</v>
      </c>
      <c r="AM112" s="326">
        <v>3472</v>
      </c>
      <c r="AN112" s="323">
        <v>3294</v>
      </c>
      <c r="AO112" s="333">
        <v>3079</v>
      </c>
      <c r="AP112" s="333">
        <v>3130</v>
      </c>
      <c r="AQ112" s="333">
        <v>3243</v>
      </c>
      <c r="AR112" s="333">
        <v>3286</v>
      </c>
      <c r="AS112" s="333">
        <v>3394</v>
      </c>
      <c r="AT112" s="333">
        <v>3438</v>
      </c>
      <c r="AU112" s="333">
        <v>3448</v>
      </c>
      <c r="AV112" s="333">
        <v>3479</v>
      </c>
      <c r="AW112" s="333">
        <v>3506</v>
      </c>
      <c r="AX112" s="333">
        <v>3530</v>
      </c>
      <c r="AY112" s="326">
        <v>3534</v>
      </c>
      <c r="AZ112" s="323">
        <v>3474</v>
      </c>
      <c r="BA112" s="333">
        <v>3434</v>
      </c>
      <c r="BB112" s="333">
        <v>3427</v>
      </c>
      <c r="BC112" s="333">
        <v>3356</v>
      </c>
      <c r="BD112" s="333">
        <v>3364</v>
      </c>
      <c r="BE112" s="333">
        <v>3411</v>
      </c>
      <c r="BF112" s="333">
        <v>3381</v>
      </c>
      <c r="BG112" s="333">
        <v>3380</v>
      </c>
      <c r="BH112" s="333">
        <v>3367</v>
      </c>
      <c r="BI112" s="333">
        <v>3310</v>
      </c>
      <c r="BJ112" s="333">
        <v>3275</v>
      </c>
      <c r="BK112" s="322">
        <v>3285</v>
      </c>
      <c r="BL112" s="323">
        <v>3264</v>
      </c>
      <c r="BM112" s="333">
        <v>3163</v>
      </c>
      <c r="BN112" s="333">
        <v>3204</v>
      </c>
      <c r="BO112" s="333">
        <v>3230</v>
      </c>
      <c r="BP112" s="333">
        <v>3232</v>
      </c>
      <c r="BQ112" s="333">
        <v>3225</v>
      </c>
      <c r="BR112" s="333">
        <v>3234</v>
      </c>
      <c r="BS112" s="333">
        <v>3226</v>
      </c>
      <c r="BT112" s="333">
        <v>3240</v>
      </c>
      <c r="BU112" s="333">
        <v>3212</v>
      </c>
      <c r="BV112" s="333">
        <v>3174</v>
      </c>
      <c r="BW112" s="322">
        <v>3166</v>
      </c>
      <c r="BX112" s="323">
        <v>3111</v>
      </c>
      <c r="BY112" s="333">
        <v>3115</v>
      </c>
      <c r="BZ112" s="333">
        <v>3151</v>
      </c>
      <c r="CA112" s="333">
        <v>3164</v>
      </c>
      <c r="CB112" s="333">
        <v>3175</v>
      </c>
      <c r="CC112" s="333">
        <v>3225</v>
      </c>
      <c r="CD112" s="333">
        <v>3275</v>
      </c>
      <c r="CE112" s="333">
        <v>3347</v>
      </c>
      <c r="CF112" s="333">
        <v>3280</v>
      </c>
      <c r="CG112" s="333">
        <v>3204</v>
      </c>
      <c r="CH112" s="333">
        <v>3209</v>
      </c>
      <c r="CI112" s="322">
        <v>3188</v>
      </c>
      <c r="CJ112" s="323">
        <v>3118</v>
      </c>
      <c r="CK112" s="333">
        <v>3036</v>
      </c>
      <c r="CL112" s="333">
        <v>3107</v>
      </c>
      <c r="CM112" s="333">
        <v>3151</v>
      </c>
      <c r="CN112" s="333">
        <v>3105</v>
      </c>
      <c r="CO112" s="333">
        <v>3081</v>
      </c>
      <c r="CP112" s="333">
        <v>3063</v>
      </c>
      <c r="CQ112" s="333">
        <v>3134</v>
      </c>
      <c r="CR112" s="333">
        <v>3165</v>
      </c>
      <c r="CS112" s="333">
        <v>3133</v>
      </c>
      <c r="CT112" s="333">
        <v>3185</v>
      </c>
      <c r="CU112" s="322">
        <v>3142</v>
      </c>
      <c r="CV112" s="323">
        <v>3160</v>
      </c>
      <c r="CW112" s="333">
        <v>3168</v>
      </c>
      <c r="CX112" s="333">
        <v>3305</v>
      </c>
      <c r="CY112" s="333">
        <v>3330</v>
      </c>
      <c r="CZ112" s="333">
        <v>3318</v>
      </c>
      <c r="DA112" s="333">
        <v>3275</v>
      </c>
      <c r="DB112" s="333">
        <v>3262</v>
      </c>
      <c r="DC112" s="333">
        <v>3254</v>
      </c>
      <c r="DD112" s="333">
        <v>3244</v>
      </c>
      <c r="DE112" s="333">
        <v>3288</v>
      </c>
      <c r="DF112" s="333">
        <v>3283</v>
      </c>
      <c r="DG112" s="322">
        <v>3331</v>
      </c>
      <c r="DH112" s="323">
        <v>3265</v>
      </c>
      <c r="DI112" s="333">
        <v>3298</v>
      </c>
      <c r="DJ112" s="333">
        <v>3384</v>
      </c>
      <c r="DK112" s="333">
        <v>3441</v>
      </c>
      <c r="DL112" s="333">
        <v>3413</v>
      </c>
      <c r="DM112" s="333">
        <v>3431</v>
      </c>
      <c r="DN112" s="333">
        <v>3161</v>
      </c>
      <c r="DO112" s="333">
        <v>3165</v>
      </c>
      <c r="DP112" s="333">
        <v>3182</v>
      </c>
      <c r="DQ112" s="322">
        <v>3146</v>
      </c>
      <c r="DR112" s="322">
        <v>3165</v>
      </c>
      <c r="DS112" s="326">
        <v>3093</v>
      </c>
      <c r="DT112" s="322">
        <v>3053</v>
      </c>
      <c r="DU112" s="322">
        <v>3056</v>
      </c>
      <c r="DV112" s="322">
        <v>3133</v>
      </c>
      <c r="DW112" s="322">
        <v>3123</v>
      </c>
      <c r="DX112" s="322">
        <v>3204</v>
      </c>
      <c r="DY112" s="322">
        <v>3209</v>
      </c>
      <c r="DZ112" s="322">
        <v>3212</v>
      </c>
      <c r="EA112" s="322">
        <v>3224</v>
      </c>
      <c r="EB112" s="322">
        <v>3202</v>
      </c>
      <c r="EC112" s="333"/>
      <c r="ED112" s="333"/>
      <c r="EE112" s="333"/>
      <c r="EF112" s="98">
        <v>-10</v>
      </c>
      <c r="EG112" s="82">
        <v>-0.31230480949406619</v>
      </c>
      <c r="EH112" s="98">
        <v>109</v>
      </c>
      <c r="EI112" s="82">
        <v>3.272290603422396</v>
      </c>
    </row>
    <row r="113" spans="1:139" ht="15" outlineLevel="2">
      <c r="A113" s="320">
        <v>282</v>
      </c>
      <c r="B113" s="320" t="s">
        <v>297</v>
      </c>
      <c r="C113" s="320" t="s">
        <v>415</v>
      </c>
      <c r="D113" s="323">
        <v>7109</v>
      </c>
      <c r="E113" s="333">
        <v>7080</v>
      </c>
      <c r="F113" s="333">
        <v>7077</v>
      </c>
      <c r="G113" s="333">
        <v>7229</v>
      </c>
      <c r="H113" s="333">
        <v>7223</v>
      </c>
      <c r="I113" s="333">
        <v>7282</v>
      </c>
      <c r="J113" s="333">
        <v>7277</v>
      </c>
      <c r="K113" s="333">
        <v>7312</v>
      </c>
      <c r="L113" s="333">
        <v>7270</v>
      </c>
      <c r="M113" s="333">
        <v>7347</v>
      </c>
      <c r="N113" s="333">
        <v>7426</v>
      </c>
      <c r="O113" s="326">
        <v>7398</v>
      </c>
      <c r="P113" s="323">
        <v>7152</v>
      </c>
      <c r="Q113" s="333">
        <v>5619</v>
      </c>
      <c r="R113" s="333">
        <v>7033</v>
      </c>
      <c r="S113" s="333">
        <v>7106</v>
      </c>
      <c r="T113" s="333">
        <v>7223</v>
      </c>
      <c r="U113" s="333">
        <v>7184</v>
      </c>
      <c r="V113" s="333">
        <v>7264</v>
      </c>
      <c r="W113" s="333">
        <v>7449</v>
      </c>
      <c r="X113" s="333">
        <v>7521</v>
      </c>
      <c r="Y113" s="333">
        <v>7550</v>
      </c>
      <c r="Z113" s="333">
        <v>7415</v>
      </c>
      <c r="AA113" s="326">
        <v>7138</v>
      </c>
      <c r="AB113" s="323">
        <v>6883</v>
      </c>
      <c r="AC113" s="333">
        <v>6845</v>
      </c>
      <c r="AD113" s="333">
        <v>6949</v>
      </c>
      <c r="AE113" s="333">
        <v>7039</v>
      </c>
      <c r="AF113" s="333">
        <v>7045</v>
      </c>
      <c r="AG113" s="333">
        <v>7244</v>
      </c>
      <c r="AH113" s="333">
        <v>7539</v>
      </c>
      <c r="AI113" s="333">
        <v>7661</v>
      </c>
      <c r="AJ113" s="333">
        <v>7735</v>
      </c>
      <c r="AK113" s="333">
        <v>7709</v>
      </c>
      <c r="AL113" s="333">
        <v>7349</v>
      </c>
      <c r="AM113" s="326">
        <v>7295</v>
      </c>
      <c r="AN113" s="323">
        <v>7154</v>
      </c>
      <c r="AO113" s="333">
        <v>6988</v>
      </c>
      <c r="AP113" s="333">
        <v>7087</v>
      </c>
      <c r="AQ113" s="333">
        <v>7261</v>
      </c>
      <c r="AR113" s="333">
        <v>7346</v>
      </c>
      <c r="AS113" s="333">
        <v>7531</v>
      </c>
      <c r="AT113" s="333">
        <v>7593</v>
      </c>
      <c r="AU113" s="333">
        <v>7625</v>
      </c>
      <c r="AV113" s="333">
        <v>7688</v>
      </c>
      <c r="AW113" s="333">
        <v>7770</v>
      </c>
      <c r="AX113" s="333">
        <v>8245</v>
      </c>
      <c r="AY113" s="326">
        <v>8894</v>
      </c>
      <c r="AZ113" s="323">
        <v>9190</v>
      </c>
      <c r="BA113" s="333">
        <v>8944</v>
      </c>
      <c r="BB113" s="333">
        <v>8853</v>
      </c>
      <c r="BC113" s="333">
        <v>8754</v>
      </c>
      <c r="BD113" s="333">
        <v>8465</v>
      </c>
      <c r="BE113" s="333">
        <v>8360</v>
      </c>
      <c r="BF113" s="333">
        <v>8273</v>
      </c>
      <c r="BG113" s="333">
        <v>8175</v>
      </c>
      <c r="BH113" s="333">
        <v>7888</v>
      </c>
      <c r="BI113" s="333">
        <v>7750</v>
      </c>
      <c r="BJ113" s="333">
        <v>7504</v>
      </c>
      <c r="BK113" s="322">
        <v>7488</v>
      </c>
      <c r="BL113" s="323">
        <v>7334</v>
      </c>
      <c r="BM113" s="333">
        <v>7238</v>
      </c>
      <c r="BN113" s="333">
        <v>7284</v>
      </c>
      <c r="BO113" s="333">
        <v>7225</v>
      </c>
      <c r="BP113" s="333">
        <v>7062</v>
      </c>
      <c r="BQ113" s="333">
        <v>7080</v>
      </c>
      <c r="BR113" s="333">
        <v>7061</v>
      </c>
      <c r="BS113" s="333">
        <v>7124</v>
      </c>
      <c r="BT113" s="333">
        <v>7135</v>
      </c>
      <c r="BU113" s="333">
        <v>7091</v>
      </c>
      <c r="BV113" s="333">
        <v>7032</v>
      </c>
      <c r="BW113" s="322">
        <v>6985</v>
      </c>
      <c r="BX113" s="323">
        <v>6803</v>
      </c>
      <c r="BY113" s="333">
        <v>6714</v>
      </c>
      <c r="BZ113" s="333">
        <v>6784</v>
      </c>
      <c r="CA113" s="333">
        <v>6801</v>
      </c>
      <c r="CB113" s="333">
        <v>6779</v>
      </c>
      <c r="CC113" s="333">
        <v>6807</v>
      </c>
      <c r="CD113" s="333">
        <v>6871</v>
      </c>
      <c r="CE113" s="333">
        <v>6936</v>
      </c>
      <c r="CF113" s="333">
        <v>6863</v>
      </c>
      <c r="CG113" s="333">
        <v>6919</v>
      </c>
      <c r="CH113" s="333">
        <v>6929</v>
      </c>
      <c r="CI113" s="322">
        <v>6883</v>
      </c>
      <c r="CJ113" s="323">
        <v>6681</v>
      </c>
      <c r="CK113" s="333">
        <v>6573</v>
      </c>
      <c r="CL113" s="333">
        <v>6612</v>
      </c>
      <c r="CM113" s="333">
        <v>6573</v>
      </c>
      <c r="CN113" s="333">
        <v>6474</v>
      </c>
      <c r="CO113" s="333">
        <v>6433</v>
      </c>
      <c r="CP113" s="333">
        <v>6429</v>
      </c>
      <c r="CQ113" s="333">
        <v>6601</v>
      </c>
      <c r="CR113" s="333">
        <v>6588</v>
      </c>
      <c r="CS113" s="333">
        <v>6623</v>
      </c>
      <c r="CT113" s="333">
        <v>6685</v>
      </c>
      <c r="CU113" s="322">
        <v>6675</v>
      </c>
      <c r="CV113" s="323">
        <v>6625</v>
      </c>
      <c r="CW113" s="333">
        <v>6714</v>
      </c>
      <c r="CX113" s="333">
        <v>6807</v>
      </c>
      <c r="CY113" s="333">
        <v>6808</v>
      </c>
      <c r="CZ113" s="333">
        <v>6885</v>
      </c>
      <c r="DA113" s="333">
        <v>6869</v>
      </c>
      <c r="DB113" s="333">
        <v>6838</v>
      </c>
      <c r="DC113" s="333">
        <v>6831</v>
      </c>
      <c r="DD113" s="333">
        <v>6790</v>
      </c>
      <c r="DE113" s="333">
        <v>6811</v>
      </c>
      <c r="DF113" s="333">
        <v>6808</v>
      </c>
      <c r="DG113" s="322">
        <v>6808</v>
      </c>
      <c r="DH113" s="323">
        <v>6756</v>
      </c>
      <c r="DI113" s="333">
        <v>6770</v>
      </c>
      <c r="DJ113" s="333">
        <v>6838</v>
      </c>
      <c r="DK113" s="333">
        <v>6885</v>
      </c>
      <c r="DL113" s="333">
        <v>6842</v>
      </c>
      <c r="DM113" s="333">
        <v>6881</v>
      </c>
      <c r="DN113" s="333">
        <v>6344</v>
      </c>
      <c r="DO113" s="333">
        <v>6338</v>
      </c>
      <c r="DP113" s="333">
        <v>6324</v>
      </c>
      <c r="DQ113" s="322">
        <v>6246</v>
      </c>
      <c r="DR113" s="322">
        <v>6240</v>
      </c>
      <c r="DS113" s="326">
        <v>6178</v>
      </c>
      <c r="DT113" s="322">
        <v>6107</v>
      </c>
      <c r="DU113" s="322">
        <v>6168</v>
      </c>
      <c r="DV113" s="322">
        <v>6253</v>
      </c>
      <c r="DW113" s="322">
        <v>6255</v>
      </c>
      <c r="DX113" s="322">
        <v>6234</v>
      </c>
      <c r="DY113" s="322">
        <v>6238</v>
      </c>
      <c r="DZ113" s="322">
        <v>6211</v>
      </c>
      <c r="EA113" s="322">
        <v>6240</v>
      </c>
      <c r="EB113" s="322">
        <v>6243</v>
      </c>
      <c r="EC113" s="333"/>
      <c r="ED113" s="333"/>
      <c r="EE113" s="333"/>
      <c r="EF113" s="98">
        <v>32</v>
      </c>
      <c r="EG113" s="82">
        <v>0.51257408297292972</v>
      </c>
      <c r="EH113" s="98">
        <v>65</v>
      </c>
      <c r="EI113" s="82">
        <v>0.95475910693301991</v>
      </c>
    </row>
    <row r="114" spans="1:139" ht="15" outlineLevel="2">
      <c r="A114" s="320">
        <v>353</v>
      </c>
      <c r="B114" s="320" t="s">
        <v>297</v>
      </c>
      <c r="C114" s="320" t="s">
        <v>416</v>
      </c>
      <c r="D114" s="323">
        <v>819</v>
      </c>
      <c r="E114" s="333">
        <v>774</v>
      </c>
      <c r="F114" s="333">
        <v>761</v>
      </c>
      <c r="G114" s="333">
        <v>764</v>
      </c>
      <c r="H114" s="333">
        <v>797</v>
      </c>
      <c r="I114" s="333">
        <v>804</v>
      </c>
      <c r="J114" s="333">
        <v>764</v>
      </c>
      <c r="K114" s="333">
        <v>790</v>
      </c>
      <c r="L114" s="333">
        <v>797</v>
      </c>
      <c r="M114" s="333">
        <v>819</v>
      </c>
      <c r="N114" s="333">
        <v>823</v>
      </c>
      <c r="O114" s="326">
        <v>840</v>
      </c>
      <c r="P114" s="323">
        <v>812</v>
      </c>
      <c r="Q114" s="333">
        <v>587</v>
      </c>
      <c r="R114" s="333">
        <v>899</v>
      </c>
      <c r="S114" s="333">
        <v>854</v>
      </c>
      <c r="T114" s="333">
        <v>797</v>
      </c>
      <c r="U114" s="333">
        <v>861</v>
      </c>
      <c r="V114" s="333">
        <v>885</v>
      </c>
      <c r="W114" s="333">
        <v>917</v>
      </c>
      <c r="X114" s="333">
        <v>967</v>
      </c>
      <c r="Y114" s="333">
        <v>977</v>
      </c>
      <c r="Z114" s="333">
        <v>903</v>
      </c>
      <c r="AA114" s="326">
        <v>847</v>
      </c>
      <c r="AB114" s="323">
        <v>780</v>
      </c>
      <c r="AC114" s="333">
        <v>773</v>
      </c>
      <c r="AD114" s="333">
        <v>766</v>
      </c>
      <c r="AE114" s="333">
        <v>755</v>
      </c>
      <c r="AF114" s="333">
        <v>750</v>
      </c>
      <c r="AG114" s="333">
        <v>783</v>
      </c>
      <c r="AH114" s="333">
        <v>821</v>
      </c>
      <c r="AI114" s="333">
        <v>834</v>
      </c>
      <c r="AJ114" s="333">
        <v>834</v>
      </c>
      <c r="AK114" s="333">
        <v>840</v>
      </c>
      <c r="AL114" s="333">
        <v>790</v>
      </c>
      <c r="AM114" s="326">
        <v>798</v>
      </c>
      <c r="AN114" s="323">
        <v>802</v>
      </c>
      <c r="AO114" s="333">
        <v>772</v>
      </c>
      <c r="AP114" s="333">
        <v>781</v>
      </c>
      <c r="AQ114" s="333">
        <v>840</v>
      </c>
      <c r="AR114" s="333">
        <v>860</v>
      </c>
      <c r="AS114" s="333">
        <v>948</v>
      </c>
      <c r="AT114" s="333">
        <v>951</v>
      </c>
      <c r="AU114" s="333">
        <v>973</v>
      </c>
      <c r="AV114" s="333">
        <v>980</v>
      </c>
      <c r="AW114" s="333">
        <v>1000</v>
      </c>
      <c r="AX114" s="333">
        <v>1006</v>
      </c>
      <c r="AY114" s="326">
        <v>1028</v>
      </c>
      <c r="AZ114" s="323">
        <v>1033</v>
      </c>
      <c r="BA114" s="333">
        <v>1022</v>
      </c>
      <c r="BB114" s="333">
        <v>1006</v>
      </c>
      <c r="BC114" s="333">
        <v>960</v>
      </c>
      <c r="BD114" s="333">
        <v>945</v>
      </c>
      <c r="BE114" s="333">
        <v>949</v>
      </c>
      <c r="BF114" s="333">
        <v>960</v>
      </c>
      <c r="BG114" s="333">
        <v>939</v>
      </c>
      <c r="BH114" s="333">
        <v>958</v>
      </c>
      <c r="BI114" s="333">
        <v>955</v>
      </c>
      <c r="BJ114" s="333">
        <v>963</v>
      </c>
      <c r="BK114" s="322">
        <v>970</v>
      </c>
      <c r="BL114" s="323">
        <v>978</v>
      </c>
      <c r="BM114" s="333">
        <v>968</v>
      </c>
      <c r="BN114" s="333">
        <v>999</v>
      </c>
      <c r="BO114" s="333">
        <v>1026</v>
      </c>
      <c r="BP114" s="333">
        <v>1006</v>
      </c>
      <c r="BQ114" s="333">
        <v>1028</v>
      </c>
      <c r="BR114" s="333">
        <v>1042</v>
      </c>
      <c r="BS114" s="333">
        <v>1060</v>
      </c>
      <c r="BT114" s="333">
        <v>1080</v>
      </c>
      <c r="BU114" s="333">
        <v>1115</v>
      </c>
      <c r="BV114" s="333">
        <v>1123</v>
      </c>
      <c r="BW114" s="322">
        <v>1112</v>
      </c>
      <c r="BX114" s="323">
        <v>1094</v>
      </c>
      <c r="BY114" s="333">
        <v>1092</v>
      </c>
      <c r="BZ114" s="333">
        <v>1077</v>
      </c>
      <c r="CA114" s="333">
        <v>1091</v>
      </c>
      <c r="CB114" s="333">
        <v>1083</v>
      </c>
      <c r="CC114" s="333">
        <v>1089</v>
      </c>
      <c r="CD114" s="333">
        <v>1093</v>
      </c>
      <c r="CE114" s="333">
        <v>1086</v>
      </c>
      <c r="CF114" s="333">
        <v>1060</v>
      </c>
      <c r="CG114" s="333">
        <v>1064</v>
      </c>
      <c r="CH114" s="333">
        <v>1061</v>
      </c>
      <c r="CI114" s="322">
        <v>1074</v>
      </c>
      <c r="CJ114" s="323">
        <v>1003</v>
      </c>
      <c r="CK114" s="333">
        <v>1011</v>
      </c>
      <c r="CL114" s="333">
        <v>1060</v>
      </c>
      <c r="CM114" s="333">
        <v>1073</v>
      </c>
      <c r="CN114" s="333">
        <v>1034</v>
      </c>
      <c r="CO114" s="333">
        <v>1039</v>
      </c>
      <c r="CP114" s="333">
        <v>1053</v>
      </c>
      <c r="CQ114" s="333">
        <v>1082</v>
      </c>
      <c r="CR114" s="333">
        <v>1110</v>
      </c>
      <c r="CS114" s="333">
        <v>1137</v>
      </c>
      <c r="CT114" s="333">
        <v>1154</v>
      </c>
      <c r="CU114" s="322">
        <v>1158</v>
      </c>
      <c r="CV114" s="323">
        <v>1155</v>
      </c>
      <c r="CW114" s="333">
        <v>1158</v>
      </c>
      <c r="CX114" s="333">
        <v>1169</v>
      </c>
      <c r="CY114" s="333">
        <v>1138</v>
      </c>
      <c r="CZ114" s="333">
        <v>1145</v>
      </c>
      <c r="DA114" s="333">
        <v>1149</v>
      </c>
      <c r="DB114" s="333">
        <v>1126</v>
      </c>
      <c r="DC114" s="333">
        <v>1124</v>
      </c>
      <c r="DD114" s="333">
        <v>1107</v>
      </c>
      <c r="DE114" s="333">
        <v>1110</v>
      </c>
      <c r="DF114" s="333">
        <v>1117</v>
      </c>
      <c r="DG114" s="322">
        <v>1115</v>
      </c>
      <c r="DH114" s="323">
        <v>1089</v>
      </c>
      <c r="DI114" s="333">
        <v>1105</v>
      </c>
      <c r="DJ114" s="333">
        <v>1099</v>
      </c>
      <c r="DK114" s="333">
        <v>1082</v>
      </c>
      <c r="DL114" s="333">
        <v>1052</v>
      </c>
      <c r="DM114" s="333">
        <v>1054</v>
      </c>
      <c r="DN114" s="333">
        <v>936</v>
      </c>
      <c r="DO114" s="333">
        <v>929</v>
      </c>
      <c r="DP114" s="333">
        <v>935</v>
      </c>
      <c r="DQ114" s="322">
        <v>926</v>
      </c>
      <c r="DR114" s="322">
        <v>925</v>
      </c>
      <c r="DS114" s="326">
        <v>926</v>
      </c>
      <c r="DT114" s="322">
        <v>906</v>
      </c>
      <c r="DU114" s="322">
        <v>897</v>
      </c>
      <c r="DV114" s="322">
        <v>940</v>
      </c>
      <c r="DW114" s="322">
        <v>937</v>
      </c>
      <c r="DX114" s="322">
        <v>935</v>
      </c>
      <c r="DY114" s="322">
        <v>935</v>
      </c>
      <c r="DZ114" s="322">
        <v>916</v>
      </c>
      <c r="EA114" s="322">
        <v>886</v>
      </c>
      <c r="EB114" s="322">
        <v>889</v>
      </c>
      <c r="EC114" s="333"/>
      <c r="ED114" s="333"/>
      <c r="EE114" s="333"/>
      <c r="EF114" s="98">
        <v>-27</v>
      </c>
      <c r="EG114" s="82">
        <v>-3.0371203599550056</v>
      </c>
      <c r="EH114" s="98">
        <v>-37</v>
      </c>
      <c r="EI114" s="82">
        <v>-3.3183856502242155</v>
      </c>
    </row>
    <row r="115" spans="1:139" ht="15" outlineLevel="2">
      <c r="A115" s="320">
        <v>364</v>
      </c>
      <c r="B115" s="320" t="s">
        <v>297</v>
      </c>
      <c r="C115" s="320" t="s">
        <v>417</v>
      </c>
      <c r="D115" s="323">
        <v>2629</v>
      </c>
      <c r="E115" s="333">
        <v>2596</v>
      </c>
      <c r="F115" s="333">
        <v>2587</v>
      </c>
      <c r="G115" s="333">
        <v>2685</v>
      </c>
      <c r="H115" s="333">
        <v>2707</v>
      </c>
      <c r="I115" s="333">
        <v>2789</v>
      </c>
      <c r="J115" s="333">
        <v>2810</v>
      </c>
      <c r="K115" s="333">
        <v>2780</v>
      </c>
      <c r="L115" s="333">
        <v>2848</v>
      </c>
      <c r="M115" s="333">
        <v>2866</v>
      </c>
      <c r="N115" s="333">
        <v>2874</v>
      </c>
      <c r="O115" s="326">
        <v>2895</v>
      </c>
      <c r="P115" s="323">
        <v>2810</v>
      </c>
      <c r="Q115" s="333">
        <v>1285</v>
      </c>
      <c r="R115" s="333">
        <v>2726</v>
      </c>
      <c r="S115" s="333">
        <v>2790</v>
      </c>
      <c r="T115" s="333">
        <v>2707</v>
      </c>
      <c r="U115" s="333">
        <v>3038</v>
      </c>
      <c r="V115" s="333">
        <v>2983</v>
      </c>
      <c r="W115" s="333">
        <v>2986</v>
      </c>
      <c r="X115" s="333">
        <v>2988</v>
      </c>
      <c r="Y115" s="333">
        <v>2978</v>
      </c>
      <c r="Z115" s="333">
        <v>3004</v>
      </c>
      <c r="AA115" s="326">
        <v>2945</v>
      </c>
      <c r="AB115" s="323">
        <v>2864</v>
      </c>
      <c r="AC115" s="333">
        <v>2816</v>
      </c>
      <c r="AD115" s="333">
        <v>2848</v>
      </c>
      <c r="AE115" s="333">
        <v>2916</v>
      </c>
      <c r="AF115" s="333">
        <v>2936</v>
      </c>
      <c r="AG115" s="333">
        <v>2896</v>
      </c>
      <c r="AH115" s="333">
        <v>3288</v>
      </c>
      <c r="AI115" s="333">
        <v>3231</v>
      </c>
      <c r="AJ115" s="333">
        <v>3214</v>
      </c>
      <c r="AK115" s="333">
        <v>3207</v>
      </c>
      <c r="AL115" s="333">
        <v>3098</v>
      </c>
      <c r="AM115" s="326">
        <v>3084</v>
      </c>
      <c r="AN115" s="323">
        <v>3030</v>
      </c>
      <c r="AO115" s="333">
        <v>2885</v>
      </c>
      <c r="AP115" s="333">
        <v>2902</v>
      </c>
      <c r="AQ115" s="333">
        <v>3017</v>
      </c>
      <c r="AR115" s="333">
        <v>3033</v>
      </c>
      <c r="AS115" s="333">
        <v>3078</v>
      </c>
      <c r="AT115" s="333">
        <v>3160</v>
      </c>
      <c r="AU115" s="333">
        <v>3157</v>
      </c>
      <c r="AV115" s="333">
        <v>3174</v>
      </c>
      <c r="AW115" s="333">
        <v>3211</v>
      </c>
      <c r="AX115" s="333">
        <v>3227</v>
      </c>
      <c r="AY115" s="326">
        <v>3290</v>
      </c>
      <c r="AZ115" s="323">
        <v>3285</v>
      </c>
      <c r="BA115" s="333">
        <v>3196</v>
      </c>
      <c r="BB115" s="333">
        <v>3165</v>
      </c>
      <c r="BC115" s="333">
        <v>3121</v>
      </c>
      <c r="BD115" s="333">
        <v>3097</v>
      </c>
      <c r="BE115" s="333">
        <v>3182</v>
      </c>
      <c r="BF115" s="333">
        <v>3234</v>
      </c>
      <c r="BG115" s="333">
        <v>3236</v>
      </c>
      <c r="BH115" s="333">
        <v>3262</v>
      </c>
      <c r="BI115" s="333">
        <v>3252</v>
      </c>
      <c r="BJ115" s="333">
        <v>3216</v>
      </c>
      <c r="BK115" s="322">
        <v>3277</v>
      </c>
      <c r="BL115" s="323">
        <v>3320</v>
      </c>
      <c r="BM115" s="333">
        <v>3281</v>
      </c>
      <c r="BN115" s="333">
        <v>3296</v>
      </c>
      <c r="BO115" s="333">
        <v>3314</v>
      </c>
      <c r="BP115" s="333">
        <v>3326</v>
      </c>
      <c r="BQ115" s="333">
        <v>3348</v>
      </c>
      <c r="BR115" s="333">
        <v>3336</v>
      </c>
      <c r="BS115" s="333">
        <v>3309</v>
      </c>
      <c r="BT115" s="333">
        <v>3321</v>
      </c>
      <c r="BU115" s="333">
        <v>3323</v>
      </c>
      <c r="BV115" s="333">
        <v>3360</v>
      </c>
      <c r="BW115" s="322">
        <v>3413</v>
      </c>
      <c r="BX115" s="323">
        <v>3353</v>
      </c>
      <c r="BY115" s="333">
        <v>3331</v>
      </c>
      <c r="BZ115" s="333">
        <v>3323</v>
      </c>
      <c r="CA115" s="333">
        <v>3310</v>
      </c>
      <c r="CB115" s="333">
        <v>3280</v>
      </c>
      <c r="CC115" s="333">
        <v>3308</v>
      </c>
      <c r="CD115" s="333">
        <v>3369</v>
      </c>
      <c r="CE115" s="333">
        <v>3397</v>
      </c>
      <c r="CF115" s="333">
        <v>3330</v>
      </c>
      <c r="CG115" s="333">
        <v>3351</v>
      </c>
      <c r="CH115" s="333">
        <v>3393</v>
      </c>
      <c r="CI115" s="322">
        <v>3412</v>
      </c>
      <c r="CJ115" s="323">
        <v>3321</v>
      </c>
      <c r="CK115" s="333">
        <v>3210</v>
      </c>
      <c r="CL115" s="333">
        <v>3224</v>
      </c>
      <c r="CM115" s="333">
        <v>3230</v>
      </c>
      <c r="CN115" s="333">
        <v>3235</v>
      </c>
      <c r="CO115" s="333">
        <v>3229</v>
      </c>
      <c r="CP115" s="333">
        <v>3261</v>
      </c>
      <c r="CQ115" s="333">
        <v>3335</v>
      </c>
      <c r="CR115" s="333">
        <v>3323</v>
      </c>
      <c r="CS115" s="333">
        <v>3310</v>
      </c>
      <c r="CT115" s="333">
        <v>3412</v>
      </c>
      <c r="CU115" s="322">
        <v>3449</v>
      </c>
      <c r="CV115" s="323">
        <v>3499</v>
      </c>
      <c r="CW115" s="333">
        <v>3573</v>
      </c>
      <c r="CX115" s="333">
        <v>3617</v>
      </c>
      <c r="CY115" s="333">
        <v>3631</v>
      </c>
      <c r="CZ115" s="333">
        <v>3706</v>
      </c>
      <c r="DA115" s="333">
        <v>3729</v>
      </c>
      <c r="DB115" s="333">
        <v>3699</v>
      </c>
      <c r="DC115" s="333">
        <v>3706</v>
      </c>
      <c r="DD115" s="333">
        <v>3745</v>
      </c>
      <c r="DE115" s="333">
        <v>3758</v>
      </c>
      <c r="DF115" s="333">
        <v>3789</v>
      </c>
      <c r="DG115" s="322">
        <v>3822</v>
      </c>
      <c r="DH115" s="323">
        <v>3801</v>
      </c>
      <c r="DI115" s="333">
        <v>3798</v>
      </c>
      <c r="DJ115" s="333">
        <v>3778</v>
      </c>
      <c r="DK115" s="333">
        <v>3776</v>
      </c>
      <c r="DL115" s="333">
        <v>3812</v>
      </c>
      <c r="DM115" s="333">
        <v>3888</v>
      </c>
      <c r="DN115" s="333">
        <v>3620</v>
      </c>
      <c r="DO115" s="333">
        <v>3620</v>
      </c>
      <c r="DP115" s="333">
        <v>3635</v>
      </c>
      <c r="DQ115" s="322">
        <v>3611</v>
      </c>
      <c r="DR115" s="322">
        <v>3639</v>
      </c>
      <c r="DS115" s="326">
        <v>3632</v>
      </c>
      <c r="DT115" s="322">
        <v>3597</v>
      </c>
      <c r="DU115" s="322">
        <v>3607</v>
      </c>
      <c r="DV115" s="322">
        <v>3680</v>
      </c>
      <c r="DW115" s="322">
        <v>3634</v>
      </c>
      <c r="DX115" s="322">
        <v>3706</v>
      </c>
      <c r="DY115" s="322">
        <v>3727</v>
      </c>
      <c r="DZ115" s="322">
        <v>3701</v>
      </c>
      <c r="EA115" s="322">
        <v>3693</v>
      </c>
      <c r="EB115" s="322">
        <v>3672</v>
      </c>
      <c r="EC115" s="333"/>
      <c r="ED115" s="333"/>
      <c r="EE115" s="333"/>
      <c r="EF115" s="98">
        <v>-29</v>
      </c>
      <c r="EG115" s="82">
        <v>-0.789760348583878</v>
      </c>
      <c r="EH115" s="98">
        <v>40</v>
      </c>
      <c r="EI115" s="82">
        <v>1.0465724751439036</v>
      </c>
    </row>
    <row r="116" spans="1:139" ht="15" outlineLevel="2">
      <c r="A116" s="320">
        <v>368</v>
      </c>
      <c r="B116" s="320" t="s">
        <v>297</v>
      </c>
      <c r="C116" s="320" t="s">
        <v>418</v>
      </c>
      <c r="D116" s="323">
        <v>4035</v>
      </c>
      <c r="E116" s="333">
        <v>4051</v>
      </c>
      <c r="F116" s="333">
        <v>4071</v>
      </c>
      <c r="G116" s="333">
        <v>4143</v>
      </c>
      <c r="H116" s="333">
        <v>4209</v>
      </c>
      <c r="I116" s="333">
        <v>4172</v>
      </c>
      <c r="J116" s="333">
        <v>4125</v>
      </c>
      <c r="K116" s="333">
        <v>4173</v>
      </c>
      <c r="L116" s="333">
        <v>4106</v>
      </c>
      <c r="M116" s="333">
        <v>4054</v>
      </c>
      <c r="N116" s="333">
        <v>4175</v>
      </c>
      <c r="O116" s="326">
        <v>4175</v>
      </c>
      <c r="P116" s="323">
        <v>4079</v>
      </c>
      <c r="Q116" s="333">
        <v>2940</v>
      </c>
      <c r="R116" s="333">
        <v>3834</v>
      </c>
      <c r="S116" s="333">
        <v>3781</v>
      </c>
      <c r="T116" s="333">
        <v>4209</v>
      </c>
      <c r="U116" s="333">
        <v>3873</v>
      </c>
      <c r="V116" s="333">
        <v>3837</v>
      </c>
      <c r="W116" s="333">
        <v>3897</v>
      </c>
      <c r="X116" s="333">
        <v>3860</v>
      </c>
      <c r="Y116" s="333">
        <v>3866</v>
      </c>
      <c r="Z116" s="333">
        <v>3867</v>
      </c>
      <c r="AA116" s="326">
        <v>3760</v>
      </c>
      <c r="AB116" s="323">
        <v>3610</v>
      </c>
      <c r="AC116" s="333">
        <v>3563</v>
      </c>
      <c r="AD116" s="333">
        <v>3617</v>
      </c>
      <c r="AE116" s="333">
        <v>3646</v>
      </c>
      <c r="AF116" s="333">
        <v>3636</v>
      </c>
      <c r="AG116" s="333">
        <v>3718</v>
      </c>
      <c r="AH116" s="333">
        <v>3783</v>
      </c>
      <c r="AI116" s="333">
        <v>3805</v>
      </c>
      <c r="AJ116" s="333">
        <v>3890</v>
      </c>
      <c r="AK116" s="333">
        <v>3885</v>
      </c>
      <c r="AL116" s="333">
        <v>3766</v>
      </c>
      <c r="AM116" s="326">
        <v>3750</v>
      </c>
      <c r="AN116" s="323">
        <v>3542</v>
      </c>
      <c r="AO116" s="333">
        <v>3434</v>
      </c>
      <c r="AP116" s="333">
        <v>3431</v>
      </c>
      <c r="AQ116" s="333">
        <v>3526</v>
      </c>
      <c r="AR116" s="333">
        <v>3554</v>
      </c>
      <c r="AS116" s="333">
        <v>3756</v>
      </c>
      <c r="AT116" s="333">
        <v>3717</v>
      </c>
      <c r="AU116" s="333">
        <v>3746</v>
      </c>
      <c r="AV116" s="333">
        <v>3847</v>
      </c>
      <c r="AW116" s="333">
        <v>3898</v>
      </c>
      <c r="AX116" s="333">
        <v>3890</v>
      </c>
      <c r="AY116" s="326">
        <v>3834</v>
      </c>
      <c r="AZ116" s="323">
        <v>3761</v>
      </c>
      <c r="BA116" s="333">
        <v>3764</v>
      </c>
      <c r="BB116" s="333">
        <v>3820</v>
      </c>
      <c r="BC116" s="333">
        <v>3816</v>
      </c>
      <c r="BD116" s="333">
        <v>3794</v>
      </c>
      <c r="BE116" s="333">
        <v>3774</v>
      </c>
      <c r="BF116" s="333">
        <v>3739</v>
      </c>
      <c r="BG116" s="333">
        <v>3921</v>
      </c>
      <c r="BH116" s="333">
        <v>3696</v>
      </c>
      <c r="BI116" s="333">
        <v>3712</v>
      </c>
      <c r="BJ116" s="333">
        <v>3716</v>
      </c>
      <c r="BK116" s="322">
        <v>3677</v>
      </c>
      <c r="BL116" s="323">
        <v>3607</v>
      </c>
      <c r="BM116" s="333">
        <v>3575</v>
      </c>
      <c r="BN116" s="333">
        <v>3601</v>
      </c>
      <c r="BO116" s="333">
        <v>3649</v>
      </c>
      <c r="BP116" s="333">
        <v>3628</v>
      </c>
      <c r="BQ116" s="333">
        <v>3667</v>
      </c>
      <c r="BR116" s="333">
        <v>3675</v>
      </c>
      <c r="BS116" s="333">
        <v>3748</v>
      </c>
      <c r="BT116" s="333">
        <v>3755</v>
      </c>
      <c r="BU116" s="333">
        <v>3728</v>
      </c>
      <c r="BV116" s="333">
        <v>3746</v>
      </c>
      <c r="BW116" s="322">
        <v>3707</v>
      </c>
      <c r="BX116" s="323">
        <v>3692</v>
      </c>
      <c r="BY116" s="333">
        <v>3698</v>
      </c>
      <c r="BZ116" s="333">
        <v>3616</v>
      </c>
      <c r="CA116" s="333">
        <v>3636</v>
      </c>
      <c r="CB116" s="333">
        <v>3637</v>
      </c>
      <c r="CC116" s="333">
        <v>3617</v>
      </c>
      <c r="CD116" s="333">
        <v>3627</v>
      </c>
      <c r="CE116" s="333">
        <v>3627</v>
      </c>
      <c r="CF116" s="333">
        <v>3588</v>
      </c>
      <c r="CG116" s="333">
        <v>3621</v>
      </c>
      <c r="CH116" s="333">
        <v>3628</v>
      </c>
      <c r="CI116" s="322">
        <v>3631</v>
      </c>
      <c r="CJ116" s="323">
        <v>3567</v>
      </c>
      <c r="CK116" s="333">
        <v>3516</v>
      </c>
      <c r="CL116" s="333">
        <v>3563</v>
      </c>
      <c r="CM116" s="333">
        <v>3619</v>
      </c>
      <c r="CN116" s="333">
        <v>3542</v>
      </c>
      <c r="CO116" s="333">
        <v>3569</v>
      </c>
      <c r="CP116" s="333">
        <v>3593</v>
      </c>
      <c r="CQ116" s="333">
        <v>3695</v>
      </c>
      <c r="CR116" s="333">
        <v>3716</v>
      </c>
      <c r="CS116" s="333">
        <v>3791</v>
      </c>
      <c r="CT116" s="333">
        <v>3869</v>
      </c>
      <c r="CU116" s="322">
        <v>3885</v>
      </c>
      <c r="CV116" s="323">
        <v>3893</v>
      </c>
      <c r="CW116" s="333">
        <v>3869</v>
      </c>
      <c r="CX116" s="333">
        <v>3902</v>
      </c>
      <c r="CY116" s="333">
        <v>3875</v>
      </c>
      <c r="CZ116" s="333">
        <v>3899</v>
      </c>
      <c r="DA116" s="333">
        <v>3884</v>
      </c>
      <c r="DB116" s="333">
        <v>3814</v>
      </c>
      <c r="DC116" s="333">
        <v>3812</v>
      </c>
      <c r="DD116" s="333">
        <v>3692</v>
      </c>
      <c r="DE116" s="333">
        <v>3743</v>
      </c>
      <c r="DF116" s="333">
        <v>3766</v>
      </c>
      <c r="DG116" s="322">
        <v>3757</v>
      </c>
      <c r="DH116" s="323">
        <v>3760</v>
      </c>
      <c r="DI116" s="333">
        <v>3752</v>
      </c>
      <c r="DJ116" s="333">
        <v>3802</v>
      </c>
      <c r="DK116" s="333">
        <v>3803</v>
      </c>
      <c r="DL116" s="333">
        <v>3775</v>
      </c>
      <c r="DM116" s="333">
        <v>3785</v>
      </c>
      <c r="DN116" s="333">
        <v>3525</v>
      </c>
      <c r="DO116" s="333">
        <v>3551</v>
      </c>
      <c r="DP116" s="333">
        <v>3584</v>
      </c>
      <c r="DQ116" s="322">
        <v>3517</v>
      </c>
      <c r="DR116" s="322">
        <v>3560</v>
      </c>
      <c r="DS116" s="326">
        <v>3566</v>
      </c>
      <c r="DT116" s="322">
        <v>3535</v>
      </c>
      <c r="DU116" s="322">
        <v>3491</v>
      </c>
      <c r="DV116" s="322">
        <v>3626</v>
      </c>
      <c r="DW116" s="322">
        <v>3591</v>
      </c>
      <c r="DX116" s="322">
        <v>3543</v>
      </c>
      <c r="DY116" s="322">
        <v>3594</v>
      </c>
      <c r="DZ116" s="322">
        <v>3594</v>
      </c>
      <c r="EA116" s="322">
        <v>3553</v>
      </c>
      <c r="EB116" s="322">
        <v>3526</v>
      </c>
      <c r="EC116" s="333"/>
      <c r="ED116" s="333"/>
      <c r="EE116" s="333"/>
      <c r="EF116" s="98">
        <v>-68</v>
      </c>
      <c r="EG116" s="82">
        <v>-1.9285309132161088</v>
      </c>
      <c r="EH116" s="98">
        <v>-40</v>
      </c>
      <c r="EI116" s="82">
        <v>-1.0646792653713069</v>
      </c>
    </row>
    <row r="117" spans="1:139" ht="15" outlineLevel="2">
      <c r="A117" s="320">
        <v>390</v>
      </c>
      <c r="B117" s="320" t="s">
        <v>297</v>
      </c>
      <c r="C117" s="320" t="s">
        <v>419</v>
      </c>
      <c r="D117" s="323">
        <v>2831</v>
      </c>
      <c r="E117" s="333">
        <v>2821</v>
      </c>
      <c r="F117" s="333">
        <v>2850</v>
      </c>
      <c r="G117" s="333">
        <v>2901</v>
      </c>
      <c r="H117" s="333">
        <v>2922</v>
      </c>
      <c r="I117" s="333">
        <v>2982</v>
      </c>
      <c r="J117" s="333">
        <v>3127</v>
      </c>
      <c r="K117" s="333">
        <v>3066</v>
      </c>
      <c r="L117" s="333">
        <v>2990</v>
      </c>
      <c r="M117" s="333">
        <v>2998</v>
      </c>
      <c r="N117" s="333">
        <v>3015</v>
      </c>
      <c r="O117" s="326">
        <v>2996</v>
      </c>
      <c r="P117" s="323">
        <v>2932</v>
      </c>
      <c r="Q117" s="333">
        <v>1295</v>
      </c>
      <c r="R117" s="333">
        <v>2602</v>
      </c>
      <c r="S117" s="333">
        <v>2645</v>
      </c>
      <c r="T117" s="333">
        <v>2922</v>
      </c>
      <c r="U117" s="333">
        <v>2756</v>
      </c>
      <c r="V117" s="333">
        <v>2723</v>
      </c>
      <c r="W117" s="333">
        <v>2790</v>
      </c>
      <c r="X117" s="333">
        <v>2741</v>
      </c>
      <c r="Y117" s="333">
        <v>2790</v>
      </c>
      <c r="Z117" s="333">
        <v>2832</v>
      </c>
      <c r="AA117" s="326">
        <v>2703</v>
      </c>
      <c r="AB117" s="323">
        <v>2648</v>
      </c>
      <c r="AC117" s="333">
        <v>2659</v>
      </c>
      <c r="AD117" s="333">
        <v>2712</v>
      </c>
      <c r="AE117" s="333">
        <v>2651</v>
      </c>
      <c r="AF117" s="333">
        <v>2626</v>
      </c>
      <c r="AG117" s="333">
        <v>2649</v>
      </c>
      <c r="AH117" s="333">
        <v>2778</v>
      </c>
      <c r="AI117" s="333">
        <v>2887</v>
      </c>
      <c r="AJ117" s="333">
        <v>2926</v>
      </c>
      <c r="AK117" s="333">
        <v>2929</v>
      </c>
      <c r="AL117" s="333">
        <v>2887</v>
      </c>
      <c r="AM117" s="326">
        <v>2940</v>
      </c>
      <c r="AN117" s="323">
        <v>2897</v>
      </c>
      <c r="AO117" s="333">
        <v>2852</v>
      </c>
      <c r="AP117" s="333">
        <v>2926</v>
      </c>
      <c r="AQ117" s="333">
        <v>2954</v>
      </c>
      <c r="AR117" s="333">
        <v>2961</v>
      </c>
      <c r="AS117" s="333">
        <v>3073</v>
      </c>
      <c r="AT117" s="333">
        <v>3151</v>
      </c>
      <c r="AU117" s="333">
        <v>3127</v>
      </c>
      <c r="AV117" s="333">
        <v>3169</v>
      </c>
      <c r="AW117" s="333">
        <v>3248</v>
      </c>
      <c r="AX117" s="333">
        <v>3274</v>
      </c>
      <c r="AY117" s="326">
        <v>3309</v>
      </c>
      <c r="AZ117" s="323">
        <v>3215</v>
      </c>
      <c r="BA117" s="333">
        <v>3234</v>
      </c>
      <c r="BB117" s="333">
        <v>3276</v>
      </c>
      <c r="BC117" s="333">
        <v>3209</v>
      </c>
      <c r="BD117" s="333">
        <v>3142</v>
      </c>
      <c r="BE117" s="333">
        <v>3284</v>
      </c>
      <c r="BF117" s="333">
        <v>3305</v>
      </c>
      <c r="BG117" s="333">
        <v>3348</v>
      </c>
      <c r="BH117" s="333">
        <v>3359</v>
      </c>
      <c r="BI117" s="333">
        <v>3306</v>
      </c>
      <c r="BJ117" s="333">
        <v>3278</v>
      </c>
      <c r="BK117" s="322">
        <v>3308</v>
      </c>
      <c r="BL117" s="323">
        <v>3319</v>
      </c>
      <c r="BM117" s="333">
        <v>3332</v>
      </c>
      <c r="BN117" s="333">
        <v>3440</v>
      </c>
      <c r="BO117" s="333">
        <v>3490</v>
      </c>
      <c r="BP117" s="333">
        <v>3429</v>
      </c>
      <c r="BQ117" s="333">
        <v>3397</v>
      </c>
      <c r="BR117" s="333">
        <v>3407</v>
      </c>
      <c r="BS117" s="333">
        <v>3458</v>
      </c>
      <c r="BT117" s="333">
        <v>3460</v>
      </c>
      <c r="BU117" s="333">
        <v>3509</v>
      </c>
      <c r="BV117" s="333">
        <v>3472</v>
      </c>
      <c r="BW117" s="322">
        <v>3399</v>
      </c>
      <c r="BX117" s="323">
        <v>3288</v>
      </c>
      <c r="BY117" s="333">
        <v>3172</v>
      </c>
      <c r="BZ117" s="333">
        <v>3219</v>
      </c>
      <c r="CA117" s="333">
        <v>3292</v>
      </c>
      <c r="CB117" s="333">
        <v>3298</v>
      </c>
      <c r="CC117" s="333">
        <v>3346</v>
      </c>
      <c r="CD117" s="333">
        <v>3342</v>
      </c>
      <c r="CE117" s="333">
        <v>3375</v>
      </c>
      <c r="CF117" s="333">
        <v>3323</v>
      </c>
      <c r="CG117" s="333">
        <v>3371</v>
      </c>
      <c r="CH117" s="333">
        <v>3415</v>
      </c>
      <c r="CI117" s="322">
        <v>3447</v>
      </c>
      <c r="CJ117" s="323">
        <v>3324</v>
      </c>
      <c r="CK117" s="333">
        <v>3279</v>
      </c>
      <c r="CL117" s="333">
        <v>3321</v>
      </c>
      <c r="CM117" s="333">
        <v>3313</v>
      </c>
      <c r="CN117" s="333">
        <v>3247</v>
      </c>
      <c r="CO117" s="333">
        <v>3251</v>
      </c>
      <c r="CP117" s="333">
        <v>3331</v>
      </c>
      <c r="CQ117" s="333">
        <v>3435</v>
      </c>
      <c r="CR117" s="333">
        <v>3421</v>
      </c>
      <c r="CS117" s="333">
        <v>3467</v>
      </c>
      <c r="CT117" s="333">
        <v>3509</v>
      </c>
      <c r="CU117" s="322">
        <v>3510</v>
      </c>
      <c r="CV117" s="323">
        <v>3476</v>
      </c>
      <c r="CW117" s="333">
        <v>3492</v>
      </c>
      <c r="CX117" s="333">
        <v>3594</v>
      </c>
      <c r="CY117" s="333">
        <v>3608</v>
      </c>
      <c r="CZ117" s="333">
        <v>3633</v>
      </c>
      <c r="DA117" s="333">
        <v>3634</v>
      </c>
      <c r="DB117" s="333">
        <v>3592</v>
      </c>
      <c r="DC117" s="333">
        <v>3590</v>
      </c>
      <c r="DD117" s="333">
        <v>3585</v>
      </c>
      <c r="DE117" s="333">
        <v>3604</v>
      </c>
      <c r="DF117" s="333">
        <v>3602</v>
      </c>
      <c r="DG117" s="322">
        <v>3614</v>
      </c>
      <c r="DH117" s="323">
        <v>3605</v>
      </c>
      <c r="DI117" s="333">
        <v>3624</v>
      </c>
      <c r="DJ117" s="333">
        <v>3619</v>
      </c>
      <c r="DK117" s="333">
        <v>3650</v>
      </c>
      <c r="DL117" s="333">
        <v>3623</v>
      </c>
      <c r="DM117" s="333">
        <v>3626</v>
      </c>
      <c r="DN117" s="333">
        <v>3349</v>
      </c>
      <c r="DO117" s="333">
        <v>3372</v>
      </c>
      <c r="DP117" s="333">
        <v>3382</v>
      </c>
      <c r="DQ117" s="322">
        <v>3360</v>
      </c>
      <c r="DR117" s="322">
        <v>3353</v>
      </c>
      <c r="DS117" s="326">
        <v>3324</v>
      </c>
      <c r="DT117" s="322">
        <v>3252</v>
      </c>
      <c r="DU117" s="322">
        <v>3241</v>
      </c>
      <c r="DV117" s="322">
        <v>3275</v>
      </c>
      <c r="DW117" s="322">
        <v>3282</v>
      </c>
      <c r="DX117" s="322">
        <v>3275</v>
      </c>
      <c r="DY117" s="322">
        <v>3300</v>
      </c>
      <c r="DZ117" s="322">
        <v>3246</v>
      </c>
      <c r="EA117" s="322">
        <v>3259</v>
      </c>
      <c r="EB117" s="322">
        <v>3255</v>
      </c>
      <c r="EC117" s="333"/>
      <c r="ED117" s="333"/>
      <c r="EE117" s="333"/>
      <c r="EF117" s="98">
        <v>9</v>
      </c>
      <c r="EG117" s="82">
        <v>0.27649769585253459</v>
      </c>
      <c r="EH117" s="98">
        <v>-69</v>
      </c>
      <c r="EI117" s="82">
        <v>-1.9092418372993913</v>
      </c>
    </row>
    <row r="118" spans="1:139" ht="15" outlineLevel="2">
      <c r="A118" s="320">
        <v>467</v>
      </c>
      <c r="B118" s="320" t="s">
        <v>297</v>
      </c>
      <c r="C118" s="320" t="s">
        <v>420</v>
      </c>
      <c r="D118" s="323">
        <v>907</v>
      </c>
      <c r="E118" s="333">
        <v>931</v>
      </c>
      <c r="F118" s="333">
        <v>960</v>
      </c>
      <c r="G118" s="333">
        <v>978</v>
      </c>
      <c r="H118" s="333">
        <v>977</v>
      </c>
      <c r="I118" s="333">
        <v>983</v>
      </c>
      <c r="J118" s="333">
        <v>957</v>
      </c>
      <c r="K118" s="333">
        <v>939</v>
      </c>
      <c r="L118" s="333">
        <v>939</v>
      </c>
      <c r="M118" s="333">
        <v>955</v>
      </c>
      <c r="N118" s="333">
        <v>965</v>
      </c>
      <c r="O118" s="326">
        <v>950</v>
      </c>
      <c r="P118" s="323">
        <v>857</v>
      </c>
      <c r="Q118" s="333">
        <v>890</v>
      </c>
      <c r="R118" s="333">
        <v>987</v>
      </c>
      <c r="S118" s="333">
        <v>972</v>
      </c>
      <c r="T118" s="333">
        <v>977</v>
      </c>
      <c r="U118" s="333">
        <v>964</v>
      </c>
      <c r="V118" s="333">
        <v>970</v>
      </c>
      <c r="W118" s="333">
        <v>972</v>
      </c>
      <c r="X118" s="333">
        <v>979</v>
      </c>
      <c r="Y118" s="333">
        <v>1008</v>
      </c>
      <c r="Z118" s="333">
        <v>981</v>
      </c>
      <c r="AA118" s="326">
        <v>952</v>
      </c>
      <c r="AB118" s="323">
        <v>910</v>
      </c>
      <c r="AC118" s="333">
        <v>910</v>
      </c>
      <c r="AD118" s="333">
        <v>922</v>
      </c>
      <c r="AE118" s="333">
        <v>937</v>
      </c>
      <c r="AF118" s="333">
        <v>914</v>
      </c>
      <c r="AG118" s="333">
        <v>915</v>
      </c>
      <c r="AH118" s="333">
        <v>941</v>
      </c>
      <c r="AI118" s="333">
        <v>958</v>
      </c>
      <c r="AJ118" s="333">
        <v>982</v>
      </c>
      <c r="AK118" s="333">
        <v>958</v>
      </c>
      <c r="AL118" s="333">
        <v>924</v>
      </c>
      <c r="AM118" s="326">
        <v>966</v>
      </c>
      <c r="AN118" s="323">
        <v>1038</v>
      </c>
      <c r="AO118" s="333">
        <v>972</v>
      </c>
      <c r="AP118" s="333">
        <v>985</v>
      </c>
      <c r="AQ118" s="333">
        <v>974</v>
      </c>
      <c r="AR118" s="333">
        <v>997</v>
      </c>
      <c r="AS118" s="333">
        <v>1018</v>
      </c>
      <c r="AT118" s="333">
        <v>1045</v>
      </c>
      <c r="AU118" s="333">
        <v>1028</v>
      </c>
      <c r="AV118" s="333">
        <v>1022</v>
      </c>
      <c r="AW118" s="333">
        <v>1017</v>
      </c>
      <c r="AX118" s="333">
        <v>986</v>
      </c>
      <c r="AY118" s="326">
        <v>975</v>
      </c>
      <c r="AZ118" s="323">
        <v>954</v>
      </c>
      <c r="BA118" s="333">
        <v>974</v>
      </c>
      <c r="BB118" s="333">
        <v>964</v>
      </c>
      <c r="BC118" s="333">
        <v>921</v>
      </c>
      <c r="BD118" s="333">
        <v>934</v>
      </c>
      <c r="BE118" s="333">
        <v>918</v>
      </c>
      <c r="BF118" s="333">
        <v>913</v>
      </c>
      <c r="BG118" s="333">
        <v>893</v>
      </c>
      <c r="BH118" s="333">
        <v>882</v>
      </c>
      <c r="BI118" s="333">
        <v>849</v>
      </c>
      <c r="BJ118" s="333">
        <v>831</v>
      </c>
      <c r="BK118" s="322">
        <v>826</v>
      </c>
      <c r="BL118" s="323">
        <v>814</v>
      </c>
      <c r="BM118" s="333">
        <v>811</v>
      </c>
      <c r="BN118" s="333">
        <v>849</v>
      </c>
      <c r="BO118" s="333">
        <v>843</v>
      </c>
      <c r="BP118" s="333">
        <v>878</v>
      </c>
      <c r="BQ118" s="333">
        <v>857</v>
      </c>
      <c r="BR118" s="333">
        <v>848</v>
      </c>
      <c r="BS118" s="333">
        <v>852</v>
      </c>
      <c r="BT118" s="333">
        <v>851</v>
      </c>
      <c r="BU118" s="333">
        <v>831</v>
      </c>
      <c r="BV118" s="333">
        <v>846</v>
      </c>
      <c r="BW118" s="322">
        <v>841</v>
      </c>
      <c r="BX118" s="323">
        <v>819</v>
      </c>
      <c r="BY118" s="333">
        <v>811</v>
      </c>
      <c r="BZ118" s="333">
        <v>834</v>
      </c>
      <c r="CA118" s="333">
        <v>839</v>
      </c>
      <c r="CB118" s="333">
        <v>843</v>
      </c>
      <c r="CC118" s="333">
        <v>856</v>
      </c>
      <c r="CD118" s="333">
        <v>867</v>
      </c>
      <c r="CE118" s="333">
        <v>873</v>
      </c>
      <c r="CF118" s="333">
        <v>860</v>
      </c>
      <c r="CG118" s="333">
        <v>862</v>
      </c>
      <c r="CH118" s="333">
        <v>863</v>
      </c>
      <c r="CI118" s="322">
        <v>850</v>
      </c>
      <c r="CJ118" s="323">
        <v>816</v>
      </c>
      <c r="CK118" s="333">
        <v>778</v>
      </c>
      <c r="CL118" s="333">
        <v>798</v>
      </c>
      <c r="CM118" s="333">
        <v>787</v>
      </c>
      <c r="CN118" s="333">
        <v>762</v>
      </c>
      <c r="CO118" s="333">
        <v>765</v>
      </c>
      <c r="CP118" s="333">
        <v>773</v>
      </c>
      <c r="CQ118" s="333">
        <v>798</v>
      </c>
      <c r="CR118" s="333">
        <v>799</v>
      </c>
      <c r="CS118" s="333">
        <v>839</v>
      </c>
      <c r="CT118" s="333">
        <v>860</v>
      </c>
      <c r="CU118" s="322">
        <v>855</v>
      </c>
      <c r="CV118" s="323">
        <v>836</v>
      </c>
      <c r="CW118" s="333">
        <v>850</v>
      </c>
      <c r="CX118" s="333">
        <v>869</v>
      </c>
      <c r="CY118" s="333">
        <v>877</v>
      </c>
      <c r="CZ118" s="333">
        <v>881</v>
      </c>
      <c r="DA118" s="333">
        <v>883</v>
      </c>
      <c r="DB118" s="333">
        <v>874</v>
      </c>
      <c r="DC118" s="333">
        <v>882</v>
      </c>
      <c r="DD118" s="333">
        <v>884</v>
      </c>
      <c r="DE118" s="333">
        <v>897</v>
      </c>
      <c r="DF118" s="333">
        <v>906</v>
      </c>
      <c r="DG118" s="322">
        <v>939</v>
      </c>
      <c r="DH118" s="323">
        <v>928</v>
      </c>
      <c r="DI118" s="333">
        <v>969</v>
      </c>
      <c r="DJ118" s="333">
        <v>978</v>
      </c>
      <c r="DK118" s="333">
        <v>1007</v>
      </c>
      <c r="DL118" s="333">
        <v>1001</v>
      </c>
      <c r="DM118" s="333">
        <v>1008</v>
      </c>
      <c r="DN118" s="333">
        <v>938</v>
      </c>
      <c r="DO118" s="333">
        <v>936</v>
      </c>
      <c r="DP118" s="333">
        <v>918</v>
      </c>
      <c r="DQ118" s="322">
        <v>922</v>
      </c>
      <c r="DR118" s="322">
        <v>926</v>
      </c>
      <c r="DS118" s="326">
        <v>906</v>
      </c>
      <c r="DT118" s="322">
        <v>871</v>
      </c>
      <c r="DU118" s="322">
        <v>875</v>
      </c>
      <c r="DV118" s="322">
        <v>904</v>
      </c>
      <c r="DW118" s="322">
        <v>890</v>
      </c>
      <c r="DX118" s="322">
        <v>897</v>
      </c>
      <c r="DY118" s="322">
        <v>915</v>
      </c>
      <c r="DZ118" s="322">
        <v>902</v>
      </c>
      <c r="EA118" s="322">
        <v>892</v>
      </c>
      <c r="EB118" s="322">
        <v>911</v>
      </c>
      <c r="EC118" s="333"/>
      <c r="ED118" s="333"/>
      <c r="EE118" s="333"/>
      <c r="EF118" s="98">
        <v>9</v>
      </c>
      <c r="EG118" s="82">
        <v>0.98792535675082327</v>
      </c>
      <c r="EH118" s="98">
        <v>5</v>
      </c>
      <c r="EI118" s="82">
        <v>0.53248136315228967</v>
      </c>
    </row>
    <row r="119" spans="1:139" ht="15" outlineLevel="2">
      <c r="A119" s="320">
        <v>576</v>
      </c>
      <c r="B119" s="320" t="s">
        <v>297</v>
      </c>
      <c r="C119" s="320" t="s">
        <v>421</v>
      </c>
      <c r="D119" s="323">
        <v>1135</v>
      </c>
      <c r="E119" s="333">
        <v>1110</v>
      </c>
      <c r="F119" s="333">
        <v>1132</v>
      </c>
      <c r="G119" s="333">
        <v>1118</v>
      </c>
      <c r="H119" s="333">
        <v>1127</v>
      </c>
      <c r="I119" s="333">
        <v>1135</v>
      </c>
      <c r="J119" s="333">
        <v>1128</v>
      </c>
      <c r="K119" s="333">
        <v>1155</v>
      </c>
      <c r="L119" s="333">
        <v>1097</v>
      </c>
      <c r="M119" s="333">
        <v>1113</v>
      </c>
      <c r="N119" s="333">
        <v>1142</v>
      </c>
      <c r="O119" s="326">
        <v>1144</v>
      </c>
      <c r="P119" s="323">
        <v>1118</v>
      </c>
      <c r="Q119" s="333">
        <v>1135</v>
      </c>
      <c r="R119" s="333">
        <v>1161</v>
      </c>
      <c r="S119" s="333">
        <v>1156</v>
      </c>
      <c r="T119" s="333">
        <v>1127</v>
      </c>
      <c r="U119" s="333">
        <v>1210</v>
      </c>
      <c r="V119" s="333">
        <v>1221</v>
      </c>
      <c r="W119" s="333">
        <v>1246</v>
      </c>
      <c r="X119" s="333">
        <v>1242</v>
      </c>
      <c r="Y119" s="333">
        <v>1243</v>
      </c>
      <c r="Z119" s="333">
        <v>1188</v>
      </c>
      <c r="AA119" s="326">
        <v>1157</v>
      </c>
      <c r="AB119" s="323">
        <v>1095</v>
      </c>
      <c r="AC119" s="333">
        <v>1083</v>
      </c>
      <c r="AD119" s="333">
        <v>1105</v>
      </c>
      <c r="AE119" s="333">
        <v>1118</v>
      </c>
      <c r="AF119" s="333">
        <v>1120</v>
      </c>
      <c r="AG119" s="333">
        <v>1135</v>
      </c>
      <c r="AH119" s="333">
        <v>1164</v>
      </c>
      <c r="AI119" s="333">
        <v>1165</v>
      </c>
      <c r="AJ119" s="333">
        <v>1215</v>
      </c>
      <c r="AK119" s="333">
        <v>1232</v>
      </c>
      <c r="AL119" s="333">
        <v>1195</v>
      </c>
      <c r="AM119" s="326">
        <v>1191</v>
      </c>
      <c r="AN119" s="323">
        <v>1130</v>
      </c>
      <c r="AO119" s="333">
        <v>1125</v>
      </c>
      <c r="AP119" s="333">
        <v>1130</v>
      </c>
      <c r="AQ119" s="333">
        <v>1137</v>
      </c>
      <c r="AR119" s="333">
        <v>1150</v>
      </c>
      <c r="AS119" s="333">
        <v>1175</v>
      </c>
      <c r="AT119" s="333">
        <v>1147</v>
      </c>
      <c r="AU119" s="333">
        <v>1160</v>
      </c>
      <c r="AV119" s="333">
        <v>1183</v>
      </c>
      <c r="AW119" s="333">
        <v>1192</v>
      </c>
      <c r="AX119" s="333">
        <v>1214</v>
      </c>
      <c r="AY119" s="326">
        <v>1236</v>
      </c>
      <c r="AZ119" s="323">
        <v>1199</v>
      </c>
      <c r="BA119" s="333">
        <v>1194</v>
      </c>
      <c r="BB119" s="333">
        <v>1210</v>
      </c>
      <c r="BC119" s="333">
        <v>1215</v>
      </c>
      <c r="BD119" s="333">
        <v>1204</v>
      </c>
      <c r="BE119" s="333">
        <v>1213</v>
      </c>
      <c r="BF119" s="333">
        <v>1217</v>
      </c>
      <c r="BG119" s="333">
        <v>1245</v>
      </c>
      <c r="BH119" s="333">
        <v>1169</v>
      </c>
      <c r="BI119" s="333">
        <v>1166</v>
      </c>
      <c r="BJ119" s="333">
        <v>1156</v>
      </c>
      <c r="BK119" s="322">
        <v>1178</v>
      </c>
      <c r="BL119" s="323">
        <v>1172</v>
      </c>
      <c r="BM119" s="333">
        <v>1133</v>
      </c>
      <c r="BN119" s="333">
        <v>1167</v>
      </c>
      <c r="BO119" s="333">
        <v>1175</v>
      </c>
      <c r="BP119" s="333">
        <v>1181</v>
      </c>
      <c r="BQ119" s="333">
        <v>1192</v>
      </c>
      <c r="BR119" s="333">
        <v>1188</v>
      </c>
      <c r="BS119" s="333">
        <v>1214</v>
      </c>
      <c r="BT119" s="333">
        <v>1187</v>
      </c>
      <c r="BU119" s="333">
        <v>1172</v>
      </c>
      <c r="BV119" s="333">
        <v>1170</v>
      </c>
      <c r="BW119" s="322">
        <v>1152</v>
      </c>
      <c r="BX119" s="323">
        <v>1120</v>
      </c>
      <c r="BY119" s="333">
        <v>1109</v>
      </c>
      <c r="BZ119" s="333">
        <v>1139</v>
      </c>
      <c r="CA119" s="333">
        <v>1155</v>
      </c>
      <c r="CB119" s="333">
        <v>1147</v>
      </c>
      <c r="CC119" s="333">
        <v>1148</v>
      </c>
      <c r="CD119" s="333">
        <v>1147</v>
      </c>
      <c r="CE119" s="333">
        <v>1143</v>
      </c>
      <c r="CF119" s="333">
        <v>1143</v>
      </c>
      <c r="CG119" s="333">
        <v>1128</v>
      </c>
      <c r="CH119" s="333">
        <v>1132</v>
      </c>
      <c r="CI119" s="322">
        <v>1112</v>
      </c>
      <c r="CJ119" s="323">
        <v>1037</v>
      </c>
      <c r="CK119" s="333">
        <v>1019</v>
      </c>
      <c r="CL119" s="333">
        <v>1073</v>
      </c>
      <c r="CM119" s="333">
        <v>1091</v>
      </c>
      <c r="CN119" s="333">
        <v>1077</v>
      </c>
      <c r="CO119" s="333">
        <v>1072</v>
      </c>
      <c r="CP119" s="333">
        <v>1061</v>
      </c>
      <c r="CQ119" s="333">
        <v>1078</v>
      </c>
      <c r="CR119" s="333">
        <v>1092</v>
      </c>
      <c r="CS119" s="333">
        <v>1097</v>
      </c>
      <c r="CT119" s="333">
        <v>1124</v>
      </c>
      <c r="CU119" s="322">
        <v>1132</v>
      </c>
      <c r="CV119" s="323">
        <v>1115</v>
      </c>
      <c r="CW119" s="333">
        <v>1121</v>
      </c>
      <c r="CX119" s="333">
        <v>1167</v>
      </c>
      <c r="CY119" s="333">
        <v>1184</v>
      </c>
      <c r="CZ119" s="333">
        <v>1202</v>
      </c>
      <c r="DA119" s="333">
        <v>1198</v>
      </c>
      <c r="DB119" s="333">
        <v>1186</v>
      </c>
      <c r="DC119" s="333">
        <v>1183</v>
      </c>
      <c r="DD119" s="333">
        <v>1182</v>
      </c>
      <c r="DE119" s="333">
        <v>1187</v>
      </c>
      <c r="DF119" s="333">
        <v>1185</v>
      </c>
      <c r="DG119" s="322">
        <v>1185</v>
      </c>
      <c r="DH119" s="323">
        <v>1177</v>
      </c>
      <c r="DI119" s="333">
        <v>1142</v>
      </c>
      <c r="DJ119" s="333">
        <v>1198</v>
      </c>
      <c r="DK119" s="333">
        <v>1219</v>
      </c>
      <c r="DL119" s="333">
        <v>1225</v>
      </c>
      <c r="DM119" s="333">
        <v>1250</v>
      </c>
      <c r="DN119" s="333">
        <v>1172</v>
      </c>
      <c r="DO119" s="333">
        <v>1134</v>
      </c>
      <c r="DP119" s="333">
        <v>1136</v>
      </c>
      <c r="DQ119" s="322">
        <v>1109</v>
      </c>
      <c r="DR119" s="322">
        <v>1122</v>
      </c>
      <c r="DS119" s="326">
        <v>1097</v>
      </c>
      <c r="DT119" s="322">
        <v>1083</v>
      </c>
      <c r="DU119" s="322">
        <v>1053</v>
      </c>
      <c r="DV119" s="322">
        <v>1122</v>
      </c>
      <c r="DW119" s="322">
        <v>1139</v>
      </c>
      <c r="DX119" s="322">
        <v>1144</v>
      </c>
      <c r="DY119" s="322">
        <v>1158</v>
      </c>
      <c r="DZ119" s="322">
        <v>1141</v>
      </c>
      <c r="EA119" s="322">
        <v>1162</v>
      </c>
      <c r="EB119" s="322">
        <v>1170</v>
      </c>
      <c r="EC119" s="333"/>
      <c r="ED119" s="333"/>
      <c r="EE119" s="333"/>
      <c r="EF119" s="98">
        <v>29</v>
      </c>
      <c r="EG119" s="82">
        <v>2.4786324786324787</v>
      </c>
      <c r="EH119" s="98">
        <v>73</v>
      </c>
      <c r="EI119" s="82">
        <v>6.1603375527426163</v>
      </c>
    </row>
    <row r="120" spans="1:139" ht="15" outlineLevel="2">
      <c r="A120" s="320">
        <v>642</v>
      </c>
      <c r="B120" s="320" t="s">
        <v>297</v>
      </c>
      <c r="C120" s="320" t="s">
        <v>422</v>
      </c>
      <c r="D120" s="323">
        <v>2039</v>
      </c>
      <c r="E120" s="333">
        <v>2006</v>
      </c>
      <c r="F120" s="333">
        <v>2050</v>
      </c>
      <c r="G120" s="333">
        <v>2027</v>
      </c>
      <c r="H120" s="333">
        <v>2042</v>
      </c>
      <c r="I120" s="333">
        <v>2071</v>
      </c>
      <c r="J120" s="333">
        <v>2039</v>
      </c>
      <c r="K120" s="333">
        <v>2096</v>
      </c>
      <c r="L120" s="333">
        <v>2042</v>
      </c>
      <c r="M120" s="333">
        <v>2029</v>
      </c>
      <c r="N120" s="333">
        <v>2071</v>
      </c>
      <c r="O120" s="326">
        <v>2126</v>
      </c>
      <c r="P120" s="323">
        <v>2030</v>
      </c>
      <c r="Q120" s="333">
        <v>1873</v>
      </c>
      <c r="R120" s="333">
        <v>1975</v>
      </c>
      <c r="S120" s="333">
        <v>1971</v>
      </c>
      <c r="T120" s="333">
        <v>2042</v>
      </c>
      <c r="U120" s="333">
        <v>1968</v>
      </c>
      <c r="V120" s="333">
        <v>1948</v>
      </c>
      <c r="W120" s="333">
        <v>1974</v>
      </c>
      <c r="X120" s="333">
        <v>1984</v>
      </c>
      <c r="Y120" s="333">
        <v>2023</v>
      </c>
      <c r="Z120" s="333">
        <v>2002</v>
      </c>
      <c r="AA120" s="326">
        <v>1976</v>
      </c>
      <c r="AB120" s="323">
        <v>1892</v>
      </c>
      <c r="AC120" s="333">
        <v>1851</v>
      </c>
      <c r="AD120" s="333">
        <v>1892</v>
      </c>
      <c r="AE120" s="333">
        <v>1891</v>
      </c>
      <c r="AF120" s="333">
        <v>1880</v>
      </c>
      <c r="AG120" s="333">
        <v>1913</v>
      </c>
      <c r="AH120" s="333">
        <v>2006</v>
      </c>
      <c r="AI120" s="333">
        <v>2008</v>
      </c>
      <c r="AJ120" s="333">
        <v>2019</v>
      </c>
      <c r="AK120" s="333">
        <v>2092</v>
      </c>
      <c r="AL120" s="333">
        <v>2034</v>
      </c>
      <c r="AM120" s="326">
        <v>2066</v>
      </c>
      <c r="AN120" s="323">
        <v>2020</v>
      </c>
      <c r="AO120" s="333">
        <v>1995</v>
      </c>
      <c r="AP120" s="333">
        <v>2041</v>
      </c>
      <c r="AQ120" s="333">
        <v>2093</v>
      </c>
      <c r="AR120" s="333">
        <v>2128</v>
      </c>
      <c r="AS120" s="333">
        <v>2273</v>
      </c>
      <c r="AT120" s="333">
        <v>2319</v>
      </c>
      <c r="AU120" s="333">
        <v>2323</v>
      </c>
      <c r="AV120" s="333">
        <v>2276</v>
      </c>
      <c r="AW120" s="333">
        <v>2272</v>
      </c>
      <c r="AX120" s="333">
        <v>2238</v>
      </c>
      <c r="AY120" s="326">
        <v>2223</v>
      </c>
      <c r="AZ120" s="323">
        <v>2121</v>
      </c>
      <c r="BA120" s="333">
        <v>2136</v>
      </c>
      <c r="BB120" s="333">
        <v>2166</v>
      </c>
      <c r="BC120" s="333">
        <v>2089</v>
      </c>
      <c r="BD120" s="333">
        <v>2082</v>
      </c>
      <c r="BE120" s="333">
        <v>2115</v>
      </c>
      <c r="BF120" s="333">
        <v>2091</v>
      </c>
      <c r="BG120" s="333">
        <v>2193</v>
      </c>
      <c r="BH120" s="333">
        <v>1981</v>
      </c>
      <c r="BI120" s="333">
        <v>1971</v>
      </c>
      <c r="BJ120" s="333">
        <v>1995</v>
      </c>
      <c r="BK120" s="322">
        <v>2018</v>
      </c>
      <c r="BL120" s="323">
        <v>1997</v>
      </c>
      <c r="BM120" s="333">
        <v>2003</v>
      </c>
      <c r="BN120" s="333">
        <v>2113</v>
      </c>
      <c r="BO120" s="333">
        <v>2122</v>
      </c>
      <c r="BP120" s="333">
        <v>2099</v>
      </c>
      <c r="BQ120" s="333">
        <v>2113</v>
      </c>
      <c r="BR120" s="333">
        <v>2141</v>
      </c>
      <c r="BS120" s="333">
        <v>2182</v>
      </c>
      <c r="BT120" s="333">
        <v>2236</v>
      </c>
      <c r="BU120" s="333">
        <v>2259</v>
      </c>
      <c r="BV120" s="333">
        <v>2243</v>
      </c>
      <c r="BW120" s="322">
        <v>2249</v>
      </c>
      <c r="BX120" s="323">
        <v>2190</v>
      </c>
      <c r="BY120" s="333">
        <v>2193</v>
      </c>
      <c r="BZ120" s="333">
        <v>2248</v>
      </c>
      <c r="CA120" s="333">
        <v>2244</v>
      </c>
      <c r="CB120" s="333">
        <v>2246</v>
      </c>
      <c r="CC120" s="333">
        <v>2240</v>
      </c>
      <c r="CD120" s="333">
        <v>2250</v>
      </c>
      <c r="CE120" s="333">
        <v>2275</v>
      </c>
      <c r="CF120" s="333">
        <v>2217</v>
      </c>
      <c r="CG120" s="333">
        <v>2232</v>
      </c>
      <c r="CH120" s="333">
        <v>2219</v>
      </c>
      <c r="CI120" s="322">
        <v>2225</v>
      </c>
      <c r="CJ120" s="323">
        <v>2139</v>
      </c>
      <c r="CK120" s="333">
        <v>2093</v>
      </c>
      <c r="CL120" s="333">
        <v>2132</v>
      </c>
      <c r="CM120" s="333">
        <v>2063</v>
      </c>
      <c r="CN120" s="333">
        <v>2055</v>
      </c>
      <c r="CO120" s="333">
        <v>2045</v>
      </c>
      <c r="CP120" s="333">
        <v>2042</v>
      </c>
      <c r="CQ120" s="333">
        <v>2104</v>
      </c>
      <c r="CR120" s="333">
        <v>2104</v>
      </c>
      <c r="CS120" s="333">
        <v>2146</v>
      </c>
      <c r="CT120" s="333">
        <v>2198</v>
      </c>
      <c r="CU120" s="322">
        <v>2184</v>
      </c>
      <c r="CV120" s="323">
        <v>2120</v>
      </c>
      <c r="CW120" s="333">
        <v>2172</v>
      </c>
      <c r="CX120" s="333">
        <v>2195</v>
      </c>
      <c r="CY120" s="333">
        <v>2203</v>
      </c>
      <c r="CZ120" s="333">
        <v>2257</v>
      </c>
      <c r="DA120" s="333">
        <v>2251</v>
      </c>
      <c r="DB120" s="333">
        <v>2252</v>
      </c>
      <c r="DC120" s="333">
        <v>2238</v>
      </c>
      <c r="DD120" s="333">
        <v>2250</v>
      </c>
      <c r="DE120" s="333">
        <v>2300</v>
      </c>
      <c r="DF120" s="333">
        <v>2248</v>
      </c>
      <c r="DG120" s="322">
        <v>2272</v>
      </c>
      <c r="DH120" s="323">
        <v>2232</v>
      </c>
      <c r="DI120" s="333">
        <v>2241</v>
      </c>
      <c r="DJ120" s="333">
        <v>2241</v>
      </c>
      <c r="DK120" s="333">
        <v>2267</v>
      </c>
      <c r="DL120" s="333">
        <v>2256</v>
      </c>
      <c r="DM120" s="333">
        <v>2314</v>
      </c>
      <c r="DN120" s="333">
        <v>2174</v>
      </c>
      <c r="DO120" s="333">
        <v>2312</v>
      </c>
      <c r="DP120" s="333">
        <v>2394</v>
      </c>
      <c r="DQ120" s="322">
        <v>2350</v>
      </c>
      <c r="DR120" s="322">
        <v>2349</v>
      </c>
      <c r="DS120" s="326">
        <v>2288</v>
      </c>
      <c r="DT120" s="322">
        <v>2241</v>
      </c>
      <c r="DU120" s="322">
        <v>2189</v>
      </c>
      <c r="DV120" s="322">
        <v>2228</v>
      </c>
      <c r="DW120" s="322">
        <v>2229</v>
      </c>
      <c r="DX120" s="322">
        <v>2263</v>
      </c>
      <c r="DY120" s="322">
        <v>2263</v>
      </c>
      <c r="DZ120" s="322">
        <v>2245</v>
      </c>
      <c r="EA120" s="322">
        <v>2275</v>
      </c>
      <c r="EB120" s="322">
        <v>2302</v>
      </c>
      <c r="EC120" s="333"/>
      <c r="ED120" s="333"/>
      <c r="EE120" s="333"/>
      <c r="EF120" s="98">
        <v>57</v>
      </c>
      <c r="EG120" s="82">
        <v>2.4761077324066032</v>
      </c>
      <c r="EH120" s="98">
        <v>14</v>
      </c>
      <c r="EI120" s="82">
        <v>0.61619718309859151</v>
      </c>
    </row>
    <row r="121" spans="1:139" ht="15" outlineLevel="2">
      <c r="A121" s="320">
        <v>679</v>
      </c>
      <c r="B121" s="320" t="s">
        <v>297</v>
      </c>
      <c r="C121" s="320" t="s">
        <v>423</v>
      </c>
      <c r="D121" s="323">
        <v>5749</v>
      </c>
      <c r="E121" s="333">
        <v>5788</v>
      </c>
      <c r="F121" s="333">
        <v>5796</v>
      </c>
      <c r="G121" s="333">
        <v>5851</v>
      </c>
      <c r="H121" s="333">
        <v>5888</v>
      </c>
      <c r="I121" s="333">
        <v>5911</v>
      </c>
      <c r="J121" s="333">
        <v>5938</v>
      </c>
      <c r="K121" s="333">
        <v>5941</v>
      </c>
      <c r="L121" s="333">
        <v>5908</v>
      </c>
      <c r="M121" s="333">
        <v>5991</v>
      </c>
      <c r="N121" s="333">
        <v>6041</v>
      </c>
      <c r="O121" s="326">
        <v>6003</v>
      </c>
      <c r="P121" s="323">
        <v>5857</v>
      </c>
      <c r="Q121" s="333">
        <v>4560</v>
      </c>
      <c r="R121" s="333">
        <v>5884</v>
      </c>
      <c r="S121" s="333">
        <v>5947</v>
      </c>
      <c r="T121" s="333">
        <v>5888</v>
      </c>
      <c r="U121" s="333">
        <v>6183</v>
      </c>
      <c r="V121" s="333">
        <v>6209</v>
      </c>
      <c r="W121" s="333">
        <v>6239</v>
      </c>
      <c r="X121" s="333">
        <v>6299</v>
      </c>
      <c r="Y121" s="333">
        <v>6338</v>
      </c>
      <c r="Z121" s="333">
        <v>6274</v>
      </c>
      <c r="AA121" s="326">
        <v>6156</v>
      </c>
      <c r="AB121" s="323">
        <v>5998</v>
      </c>
      <c r="AC121" s="333">
        <v>5916</v>
      </c>
      <c r="AD121" s="333">
        <v>5991</v>
      </c>
      <c r="AE121" s="333">
        <v>6058</v>
      </c>
      <c r="AF121" s="333">
        <v>6062</v>
      </c>
      <c r="AG121" s="333">
        <v>6149</v>
      </c>
      <c r="AH121" s="333">
        <v>6329</v>
      </c>
      <c r="AI121" s="333">
        <v>6418</v>
      </c>
      <c r="AJ121" s="333">
        <v>6534</v>
      </c>
      <c r="AK121" s="333">
        <v>6527</v>
      </c>
      <c r="AL121" s="333">
        <v>6319</v>
      </c>
      <c r="AM121" s="326">
        <v>6327</v>
      </c>
      <c r="AN121" s="323">
        <v>6109</v>
      </c>
      <c r="AO121" s="333">
        <v>6081</v>
      </c>
      <c r="AP121" s="333">
        <v>6122</v>
      </c>
      <c r="AQ121" s="333">
        <v>6238</v>
      </c>
      <c r="AR121" s="333">
        <v>6307</v>
      </c>
      <c r="AS121" s="333">
        <v>6491</v>
      </c>
      <c r="AT121" s="333">
        <v>6505</v>
      </c>
      <c r="AU121" s="333">
        <v>6514</v>
      </c>
      <c r="AV121" s="333">
        <v>6502</v>
      </c>
      <c r="AW121" s="333">
        <v>6523</v>
      </c>
      <c r="AX121" s="333">
        <v>6419</v>
      </c>
      <c r="AY121" s="326">
        <v>6427</v>
      </c>
      <c r="AZ121" s="323">
        <v>6361</v>
      </c>
      <c r="BA121" s="333">
        <v>6347</v>
      </c>
      <c r="BB121" s="333">
        <v>6378</v>
      </c>
      <c r="BC121" s="333">
        <v>6338</v>
      </c>
      <c r="BD121" s="333">
        <v>6322</v>
      </c>
      <c r="BE121" s="333">
        <v>6302</v>
      </c>
      <c r="BF121" s="333">
        <v>6329</v>
      </c>
      <c r="BG121" s="333">
        <v>6237</v>
      </c>
      <c r="BH121" s="333">
        <v>6247</v>
      </c>
      <c r="BI121" s="333">
        <v>6250</v>
      </c>
      <c r="BJ121" s="333">
        <v>6179</v>
      </c>
      <c r="BK121" s="322">
        <v>6240</v>
      </c>
      <c r="BL121" s="323">
        <v>6178</v>
      </c>
      <c r="BM121" s="333">
        <v>6092</v>
      </c>
      <c r="BN121" s="333">
        <v>6123</v>
      </c>
      <c r="BO121" s="333">
        <v>6114</v>
      </c>
      <c r="BP121" s="333">
        <v>6118</v>
      </c>
      <c r="BQ121" s="333">
        <v>6161</v>
      </c>
      <c r="BR121" s="333">
        <v>6100</v>
      </c>
      <c r="BS121" s="333">
        <v>6099</v>
      </c>
      <c r="BT121" s="333">
        <v>6074</v>
      </c>
      <c r="BU121" s="333">
        <v>6089</v>
      </c>
      <c r="BV121" s="333">
        <v>6074</v>
      </c>
      <c r="BW121" s="322">
        <v>6017</v>
      </c>
      <c r="BX121" s="323">
        <v>5908</v>
      </c>
      <c r="BY121" s="333">
        <v>5772</v>
      </c>
      <c r="BZ121" s="333">
        <v>5829</v>
      </c>
      <c r="CA121" s="333">
        <v>5865</v>
      </c>
      <c r="CB121" s="333">
        <v>5859</v>
      </c>
      <c r="CC121" s="333">
        <v>5847</v>
      </c>
      <c r="CD121" s="333">
        <v>5817</v>
      </c>
      <c r="CE121" s="333">
        <v>5813</v>
      </c>
      <c r="CF121" s="333">
        <v>5779</v>
      </c>
      <c r="CG121" s="333">
        <v>5782</v>
      </c>
      <c r="CH121" s="333">
        <v>5801</v>
      </c>
      <c r="CI121" s="322">
        <v>5784</v>
      </c>
      <c r="CJ121" s="323">
        <v>5648</v>
      </c>
      <c r="CK121" s="333">
        <v>5630</v>
      </c>
      <c r="CL121" s="333">
        <v>5641</v>
      </c>
      <c r="CM121" s="333">
        <v>5589</v>
      </c>
      <c r="CN121" s="333">
        <v>5515</v>
      </c>
      <c r="CO121" s="333">
        <v>5413</v>
      </c>
      <c r="CP121" s="333">
        <v>5426</v>
      </c>
      <c r="CQ121" s="333">
        <v>5593</v>
      </c>
      <c r="CR121" s="333">
        <v>5662</v>
      </c>
      <c r="CS121" s="333">
        <v>5684</v>
      </c>
      <c r="CT121" s="333">
        <v>5763</v>
      </c>
      <c r="CU121" s="322">
        <v>5799</v>
      </c>
      <c r="CV121" s="323">
        <v>5756</v>
      </c>
      <c r="CW121" s="333">
        <v>5790</v>
      </c>
      <c r="CX121" s="333">
        <v>5858</v>
      </c>
      <c r="CY121" s="333">
        <v>5898</v>
      </c>
      <c r="CZ121" s="333">
        <v>5948</v>
      </c>
      <c r="DA121" s="333">
        <v>5920</v>
      </c>
      <c r="DB121" s="333">
        <v>5931</v>
      </c>
      <c r="DC121" s="333">
        <v>5948</v>
      </c>
      <c r="DD121" s="333">
        <v>5847</v>
      </c>
      <c r="DE121" s="333">
        <v>5826</v>
      </c>
      <c r="DF121" s="333">
        <v>5841</v>
      </c>
      <c r="DG121" s="322">
        <v>5837</v>
      </c>
      <c r="DH121" s="323">
        <v>5800</v>
      </c>
      <c r="DI121" s="333">
        <v>5851</v>
      </c>
      <c r="DJ121" s="333">
        <v>5921</v>
      </c>
      <c r="DK121" s="333">
        <v>5982</v>
      </c>
      <c r="DL121" s="333">
        <v>5945</v>
      </c>
      <c r="DM121" s="333">
        <v>5965</v>
      </c>
      <c r="DN121" s="333">
        <v>5500</v>
      </c>
      <c r="DO121" s="333">
        <v>5489</v>
      </c>
      <c r="DP121" s="333">
        <v>5508</v>
      </c>
      <c r="DQ121" s="322">
        <v>5481</v>
      </c>
      <c r="DR121" s="322">
        <v>5515</v>
      </c>
      <c r="DS121" s="326">
        <v>5496</v>
      </c>
      <c r="DT121" s="322">
        <v>5393</v>
      </c>
      <c r="DU121" s="322">
        <v>5410</v>
      </c>
      <c r="DV121" s="322">
        <v>5488</v>
      </c>
      <c r="DW121" s="322">
        <v>5493</v>
      </c>
      <c r="DX121" s="322">
        <v>5456</v>
      </c>
      <c r="DY121" s="322">
        <v>5466</v>
      </c>
      <c r="DZ121" s="322">
        <v>5466</v>
      </c>
      <c r="EA121" s="322">
        <v>5441</v>
      </c>
      <c r="EB121" s="322">
        <v>5365</v>
      </c>
      <c r="EC121" s="333"/>
      <c r="ED121" s="333"/>
      <c r="EE121" s="333"/>
      <c r="EF121" s="98">
        <v>-101</v>
      </c>
      <c r="EG121" s="82">
        <v>-1.8825722273998136</v>
      </c>
      <c r="EH121" s="98">
        <v>-131</v>
      </c>
      <c r="EI121" s="82">
        <v>-2.2443035806064762</v>
      </c>
    </row>
    <row r="122" spans="1:139" ht="15" outlineLevel="2">
      <c r="A122" s="320">
        <v>789</v>
      </c>
      <c r="B122" s="320" t="s">
        <v>297</v>
      </c>
      <c r="C122" s="320" t="s">
        <v>424</v>
      </c>
      <c r="D122" s="323">
        <v>3707</v>
      </c>
      <c r="E122" s="333">
        <v>3629</v>
      </c>
      <c r="F122" s="333">
        <v>3613</v>
      </c>
      <c r="G122" s="333">
        <v>3625</v>
      </c>
      <c r="H122" s="333">
        <v>3722</v>
      </c>
      <c r="I122" s="333">
        <v>3771</v>
      </c>
      <c r="J122" s="333">
        <v>3730</v>
      </c>
      <c r="K122" s="333">
        <v>3681</v>
      </c>
      <c r="L122" s="333">
        <v>3679</v>
      </c>
      <c r="M122" s="333">
        <v>3735</v>
      </c>
      <c r="N122" s="333">
        <v>3837</v>
      </c>
      <c r="O122" s="326">
        <v>3817</v>
      </c>
      <c r="P122" s="323">
        <v>3831</v>
      </c>
      <c r="Q122" s="333">
        <v>3649</v>
      </c>
      <c r="R122" s="333">
        <v>3929</v>
      </c>
      <c r="S122" s="333">
        <v>3944</v>
      </c>
      <c r="T122" s="333">
        <v>3722</v>
      </c>
      <c r="U122" s="333">
        <v>3861</v>
      </c>
      <c r="V122" s="333">
        <v>3846</v>
      </c>
      <c r="W122" s="333">
        <v>3901</v>
      </c>
      <c r="X122" s="333">
        <v>3909</v>
      </c>
      <c r="Y122" s="333">
        <v>3941</v>
      </c>
      <c r="Z122" s="333">
        <v>3930</v>
      </c>
      <c r="AA122" s="326">
        <v>3894</v>
      </c>
      <c r="AB122" s="323">
        <v>3795</v>
      </c>
      <c r="AC122" s="333">
        <v>3700</v>
      </c>
      <c r="AD122" s="333">
        <v>3700</v>
      </c>
      <c r="AE122" s="333">
        <v>3761</v>
      </c>
      <c r="AF122" s="333">
        <v>3783</v>
      </c>
      <c r="AG122" s="333">
        <v>3761</v>
      </c>
      <c r="AH122" s="333">
        <v>3817</v>
      </c>
      <c r="AI122" s="333">
        <v>3822</v>
      </c>
      <c r="AJ122" s="333">
        <v>4035</v>
      </c>
      <c r="AK122" s="333">
        <v>4009</v>
      </c>
      <c r="AL122" s="333">
        <v>3889</v>
      </c>
      <c r="AM122" s="326">
        <v>3958</v>
      </c>
      <c r="AN122" s="323">
        <v>3936</v>
      </c>
      <c r="AO122" s="333">
        <v>3868</v>
      </c>
      <c r="AP122" s="333">
        <v>3933</v>
      </c>
      <c r="AQ122" s="333">
        <v>4058</v>
      </c>
      <c r="AR122" s="333">
        <v>4100</v>
      </c>
      <c r="AS122" s="333">
        <v>4276</v>
      </c>
      <c r="AT122" s="333">
        <v>4222</v>
      </c>
      <c r="AU122" s="333">
        <v>4259</v>
      </c>
      <c r="AV122" s="333">
        <v>4262</v>
      </c>
      <c r="AW122" s="333">
        <v>4349</v>
      </c>
      <c r="AX122" s="333">
        <v>4373</v>
      </c>
      <c r="AY122" s="326">
        <v>4308</v>
      </c>
      <c r="AZ122" s="323">
        <v>4256</v>
      </c>
      <c r="BA122" s="333">
        <v>4248</v>
      </c>
      <c r="BB122" s="333">
        <v>4318</v>
      </c>
      <c r="BC122" s="333">
        <v>4301</v>
      </c>
      <c r="BD122" s="333">
        <v>4309</v>
      </c>
      <c r="BE122" s="333">
        <v>4322</v>
      </c>
      <c r="BF122" s="333">
        <v>4356</v>
      </c>
      <c r="BG122" s="333">
        <v>4557</v>
      </c>
      <c r="BH122" s="333">
        <v>4225</v>
      </c>
      <c r="BI122" s="333">
        <v>4271</v>
      </c>
      <c r="BJ122" s="333">
        <v>4210</v>
      </c>
      <c r="BK122" s="322">
        <v>4230</v>
      </c>
      <c r="BL122" s="323">
        <v>4176</v>
      </c>
      <c r="BM122" s="333">
        <v>4067</v>
      </c>
      <c r="BN122" s="333">
        <v>4105</v>
      </c>
      <c r="BO122" s="333">
        <v>4113</v>
      </c>
      <c r="BP122" s="333">
        <v>4139</v>
      </c>
      <c r="BQ122" s="333">
        <v>4177</v>
      </c>
      <c r="BR122" s="333">
        <v>4186</v>
      </c>
      <c r="BS122" s="333">
        <v>4174</v>
      </c>
      <c r="BT122" s="333">
        <v>4172</v>
      </c>
      <c r="BU122" s="333">
        <v>4175</v>
      </c>
      <c r="BV122" s="333">
        <v>4144</v>
      </c>
      <c r="BW122" s="322">
        <v>4108</v>
      </c>
      <c r="BX122" s="323">
        <v>4061</v>
      </c>
      <c r="BY122" s="333">
        <v>4017</v>
      </c>
      <c r="BZ122" s="333">
        <v>4109</v>
      </c>
      <c r="CA122" s="333">
        <v>4129</v>
      </c>
      <c r="CB122" s="333">
        <v>4155</v>
      </c>
      <c r="CC122" s="333">
        <v>4147</v>
      </c>
      <c r="CD122" s="333">
        <v>4159</v>
      </c>
      <c r="CE122" s="333">
        <v>4111</v>
      </c>
      <c r="CF122" s="333">
        <v>4089</v>
      </c>
      <c r="CG122" s="333">
        <v>4109</v>
      </c>
      <c r="CH122" s="333">
        <v>4119</v>
      </c>
      <c r="CI122" s="322">
        <v>4111</v>
      </c>
      <c r="CJ122" s="323">
        <v>4052</v>
      </c>
      <c r="CK122" s="333">
        <v>3901</v>
      </c>
      <c r="CL122" s="333">
        <v>3978</v>
      </c>
      <c r="CM122" s="333">
        <v>4028</v>
      </c>
      <c r="CN122" s="333">
        <v>4013</v>
      </c>
      <c r="CO122" s="333">
        <v>4054</v>
      </c>
      <c r="CP122" s="333">
        <v>4084</v>
      </c>
      <c r="CQ122" s="333">
        <v>4163</v>
      </c>
      <c r="CR122" s="333">
        <v>4177</v>
      </c>
      <c r="CS122" s="333">
        <v>4264</v>
      </c>
      <c r="CT122" s="333">
        <v>4357</v>
      </c>
      <c r="CU122" s="322">
        <v>4386</v>
      </c>
      <c r="CV122" s="323">
        <v>4389</v>
      </c>
      <c r="CW122" s="333">
        <v>4381</v>
      </c>
      <c r="CX122" s="333">
        <v>4527</v>
      </c>
      <c r="CY122" s="333">
        <v>4545</v>
      </c>
      <c r="CZ122" s="333">
        <v>4557</v>
      </c>
      <c r="DA122" s="333">
        <v>4566</v>
      </c>
      <c r="DB122" s="333">
        <v>4586</v>
      </c>
      <c r="DC122" s="333">
        <v>4566</v>
      </c>
      <c r="DD122" s="333">
        <v>4434</v>
      </c>
      <c r="DE122" s="333">
        <v>4433</v>
      </c>
      <c r="DF122" s="333">
        <v>4446</v>
      </c>
      <c r="DG122" s="322">
        <v>4466</v>
      </c>
      <c r="DH122" s="323">
        <v>4426</v>
      </c>
      <c r="DI122" s="333">
        <v>4390</v>
      </c>
      <c r="DJ122" s="333">
        <v>4523</v>
      </c>
      <c r="DK122" s="333">
        <v>4530</v>
      </c>
      <c r="DL122" s="333">
        <v>4539</v>
      </c>
      <c r="DM122" s="333">
        <v>4545</v>
      </c>
      <c r="DN122" s="333">
        <v>4244</v>
      </c>
      <c r="DO122" s="333">
        <v>4269</v>
      </c>
      <c r="DP122" s="333">
        <v>4337</v>
      </c>
      <c r="DQ122" s="322">
        <v>4319</v>
      </c>
      <c r="DR122" s="322">
        <v>4334</v>
      </c>
      <c r="DS122" s="326">
        <v>4354</v>
      </c>
      <c r="DT122" s="322">
        <v>4240</v>
      </c>
      <c r="DU122" s="322">
        <v>4230</v>
      </c>
      <c r="DV122" s="322">
        <v>4378</v>
      </c>
      <c r="DW122" s="322">
        <v>4382</v>
      </c>
      <c r="DX122" s="322">
        <v>4366</v>
      </c>
      <c r="DY122" s="322">
        <v>4359</v>
      </c>
      <c r="DZ122" s="322">
        <v>4311</v>
      </c>
      <c r="EA122" s="322">
        <v>4345</v>
      </c>
      <c r="EB122" s="322">
        <v>4351</v>
      </c>
      <c r="EC122" s="333"/>
      <c r="ED122" s="333"/>
      <c r="EE122" s="333"/>
      <c r="EF122" s="98">
        <v>40</v>
      </c>
      <c r="EG122" s="82">
        <v>0.91932888991036532</v>
      </c>
      <c r="EH122" s="98">
        <v>-3</v>
      </c>
      <c r="EI122" s="82">
        <v>-6.7174205105239582E-2</v>
      </c>
    </row>
    <row r="123" spans="1:139" ht="15" outlineLevel="2">
      <c r="A123" s="320">
        <v>792</v>
      </c>
      <c r="B123" s="320" t="s">
        <v>297</v>
      </c>
      <c r="C123" s="320" t="s">
        <v>425</v>
      </c>
      <c r="D123" s="323">
        <v>1538</v>
      </c>
      <c r="E123" s="333">
        <v>1544</v>
      </c>
      <c r="F123" s="333">
        <v>1515</v>
      </c>
      <c r="G123" s="333">
        <v>1544</v>
      </c>
      <c r="H123" s="333">
        <v>1539</v>
      </c>
      <c r="I123" s="333">
        <v>1566</v>
      </c>
      <c r="J123" s="333">
        <v>1548</v>
      </c>
      <c r="K123" s="333">
        <v>1566</v>
      </c>
      <c r="L123" s="333">
        <v>1532</v>
      </c>
      <c r="M123" s="333">
        <v>1577</v>
      </c>
      <c r="N123" s="333">
        <v>1594</v>
      </c>
      <c r="O123" s="326">
        <v>1631</v>
      </c>
      <c r="P123" s="323">
        <v>1573</v>
      </c>
      <c r="Q123" s="333">
        <v>1246</v>
      </c>
      <c r="R123" s="333">
        <v>1484</v>
      </c>
      <c r="S123" s="333">
        <v>1520</v>
      </c>
      <c r="T123" s="333">
        <v>1539</v>
      </c>
      <c r="U123" s="333">
        <v>1492</v>
      </c>
      <c r="V123" s="333">
        <v>1490</v>
      </c>
      <c r="W123" s="333">
        <v>1581</v>
      </c>
      <c r="X123" s="333">
        <v>1597</v>
      </c>
      <c r="Y123" s="333">
        <v>1622</v>
      </c>
      <c r="Z123" s="333">
        <v>1593</v>
      </c>
      <c r="AA123" s="326">
        <v>1588</v>
      </c>
      <c r="AB123" s="323">
        <v>1539</v>
      </c>
      <c r="AC123" s="333">
        <v>1494</v>
      </c>
      <c r="AD123" s="333">
        <v>1519</v>
      </c>
      <c r="AE123" s="333">
        <v>1570</v>
      </c>
      <c r="AF123" s="333">
        <v>1539</v>
      </c>
      <c r="AG123" s="333">
        <v>1571</v>
      </c>
      <c r="AH123" s="333">
        <v>1749</v>
      </c>
      <c r="AI123" s="333">
        <v>1802</v>
      </c>
      <c r="AJ123" s="333">
        <v>1828</v>
      </c>
      <c r="AK123" s="333">
        <v>1796</v>
      </c>
      <c r="AL123" s="333">
        <v>1698</v>
      </c>
      <c r="AM123" s="326">
        <v>1682</v>
      </c>
      <c r="AN123" s="323">
        <v>1647</v>
      </c>
      <c r="AO123" s="333">
        <v>1587</v>
      </c>
      <c r="AP123" s="333">
        <v>1611</v>
      </c>
      <c r="AQ123" s="333">
        <v>1637</v>
      </c>
      <c r="AR123" s="333">
        <v>1673</v>
      </c>
      <c r="AS123" s="333">
        <v>1718</v>
      </c>
      <c r="AT123" s="333">
        <v>1778</v>
      </c>
      <c r="AU123" s="333">
        <v>1803</v>
      </c>
      <c r="AV123" s="333">
        <v>1832</v>
      </c>
      <c r="AW123" s="333">
        <v>1849</v>
      </c>
      <c r="AX123" s="333">
        <v>1809</v>
      </c>
      <c r="AY123" s="326">
        <v>1816</v>
      </c>
      <c r="AZ123" s="323">
        <v>1798</v>
      </c>
      <c r="BA123" s="333">
        <v>1837</v>
      </c>
      <c r="BB123" s="333">
        <v>1865</v>
      </c>
      <c r="BC123" s="333">
        <v>1837</v>
      </c>
      <c r="BD123" s="333">
        <v>1839</v>
      </c>
      <c r="BE123" s="333">
        <v>1870</v>
      </c>
      <c r="BF123" s="333">
        <v>1868</v>
      </c>
      <c r="BG123" s="333">
        <v>1867</v>
      </c>
      <c r="BH123" s="333">
        <v>1906</v>
      </c>
      <c r="BI123" s="333">
        <v>1901</v>
      </c>
      <c r="BJ123" s="333">
        <v>1877</v>
      </c>
      <c r="BK123" s="322">
        <v>1862</v>
      </c>
      <c r="BL123" s="323">
        <v>1864</v>
      </c>
      <c r="BM123" s="333">
        <v>1859</v>
      </c>
      <c r="BN123" s="333">
        <v>1882</v>
      </c>
      <c r="BO123" s="333">
        <v>1908</v>
      </c>
      <c r="BP123" s="333">
        <v>1896</v>
      </c>
      <c r="BQ123" s="333">
        <v>1929</v>
      </c>
      <c r="BR123" s="333">
        <v>1933</v>
      </c>
      <c r="BS123" s="333">
        <v>1923</v>
      </c>
      <c r="BT123" s="333">
        <v>1932</v>
      </c>
      <c r="BU123" s="333">
        <v>1927</v>
      </c>
      <c r="BV123" s="333">
        <v>1931</v>
      </c>
      <c r="BW123" s="322">
        <v>1911</v>
      </c>
      <c r="BX123" s="323">
        <v>1862</v>
      </c>
      <c r="BY123" s="333">
        <v>1908</v>
      </c>
      <c r="BZ123" s="333">
        <v>1956</v>
      </c>
      <c r="CA123" s="333">
        <v>1964</v>
      </c>
      <c r="CB123" s="333">
        <v>1978</v>
      </c>
      <c r="CC123" s="333">
        <v>1986</v>
      </c>
      <c r="CD123" s="333">
        <v>1980</v>
      </c>
      <c r="CE123" s="333">
        <v>2009</v>
      </c>
      <c r="CF123" s="333">
        <v>1964</v>
      </c>
      <c r="CG123" s="333">
        <v>1949</v>
      </c>
      <c r="CH123" s="333">
        <v>1934</v>
      </c>
      <c r="CI123" s="322">
        <v>1910</v>
      </c>
      <c r="CJ123" s="323">
        <v>1840</v>
      </c>
      <c r="CK123" s="333">
        <v>1844</v>
      </c>
      <c r="CL123" s="333">
        <v>1850</v>
      </c>
      <c r="CM123" s="333">
        <v>1795</v>
      </c>
      <c r="CN123" s="333">
        <v>1736</v>
      </c>
      <c r="CO123" s="333">
        <v>1794</v>
      </c>
      <c r="CP123" s="333">
        <v>1816</v>
      </c>
      <c r="CQ123" s="333">
        <v>1919</v>
      </c>
      <c r="CR123" s="333">
        <v>1920</v>
      </c>
      <c r="CS123" s="333">
        <v>1959</v>
      </c>
      <c r="CT123" s="333">
        <v>1964</v>
      </c>
      <c r="CU123" s="322">
        <v>1962</v>
      </c>
      <c r="CV123" s="323">
        <v>1955</v>
      </c>
      <c r="CW123" s="333">
        <v>2002</v>
      </c>
      <c r="CX123" s="333">
        <v>2061</v>
      </c>
      <c r="CY123" s="333">
        <v>2058</v>
      </c>
      <c r="CZ123" s="333">
        <v>2066</v>
      </c>
      <c r="DA123" s="333">
        <v>2054</v>
      </c>
      <c r="DB123" s="333">
        <v>2051</v>
      </c>
      <c r="DC123" s="333">
        <v>2043</v>
      </c>
      <c r="DD123" s="333">
        <v>2055</v>
      </c>
      <c r="DE123" s="333">
        <v>2088</v>
      </c>
      <c r="DF123" s="333">
        <v>2094</v>
      </c>
      <c r="DG123" s="322">
        <v>2084</v>
      </c>
      <c r="DH123" s="323">
        <v>2042</v>
      </c>
      <c r="DI123" s="333">
        <v>2056</v>
      </c>
      <c r="DJ123" s="333">
        <v>2063</v>
      </c>
      <c r="DK123" s="333">
        <v>2085</v>
      </c>
      <c r="DL123" s="333">
        <v>2105</v>
      </c>
      <c r="DM123" s="333">
        <v>2084</v>
      </c>
      <c r="DN123" s="333">
        <v>1876</v>
      </c>
      <c r="DO123" s="333">
        <v>1875</v>
      </c>
      <c r="DP123" s="333">
        <v>1856</v>
      </c>
      <c r="DQ123" s="322">
        <v>1853</v>
      </c>
      <c r="DR123" s="322">
        <v>1842</v>
      </c>
      <c r="DS123" s="326">
        <v>1849</v>
      </c>
      <c r="DT123" s="322">
        <v>1811</v>
      </c>
      <c r="DU123" s="322">
        <v>1830</v>
      </c>
      <c r="DV123" s="322">
        <v>1898</v>
      </c>
      <c r="DW123" s="322">
        <v>1913</v>
      </c>
      <c r="DX123" s="322">
        <v>1947</v>
      </c>
      <c r="DY123" s="322">
        <v>1929</v>
      </c>
      <c r="DZ123" s="322">
        <v>1902</v>
      </c>
      <c r="EA123" s="322">
        <v>1878</v>
      </c>
      <c r="EB123" s="322">
        <v>1856</v>
      </c>
      <c r="EC123" s="333"/>
      <c r="ED123" s="333"/>
      <c r="EE123" s="333"/>
      <c r="EF123" s="98">
        <v>-46</v>
      </c>
      <c r="EG123" s="82">
        <v>-2.478448275862069</v>
      </c>
      <c r="EH123" s="98">
        <v>7</v>
      </c>
      <c r="EI123" s="82">
        <v>0.33589251439539347</v>
      </c>
    </row>
    <row r="124" spans="1:139" ht="15" outlineLevel="2">
      <c r="A124" s="320">
        <v>809</v>
      </c>
      <c r="B124" s="320" t="s">
        <v>297</v>
      </c>
      <c r="C124" s="320" t="s">
        <v>426</v>
      </c>
      <c r="D124" s="323">
        <v>3671</v>
      </c>
      <c r="E124" s="333">
        <v>3602</v>
      </c>
      <c r="F124" s="333">
        <v>3625</v>
      </c>
      <c r="G124" s="333">
        <v>3695</v>
      </c>
      <c r="H124" s="333">
        <v>3750</v>
      </c>
      <c r="I124" s="333">
        <v>3778</v>
      </c>
      <c r="J124" s="333">
        <v>3648</v>
      </c>
      <c r="K124" s="333">
        <v>3647</v>
      </c>
      <c r="L124" s="333">
        <v>3645</v>
      </c>
      <c r="M124" s="333">
        <v>3688</v>
      </c>
      <c r="N124" s="333">
        <v>3687</v>
      </c>
      <c r="O124" s="326">
        <v>3710</v>
      </c>
      <c r="P124" s="323">
        <v>3590</v>
      </c>
      <c r="Q124" s="333">
        <v>3253</v>
      </c>
      <c r="R124" s="333">
        <v>3597</v>
      </c>
      <c r="S124" s="333">
        <v>3643</v>
      </c>
      <c r="T124" s="333">
        <v>3750</v>
      </c>
      <c r="U124" s="333">
        <v>3656</v>
      </c>
      <c r="V124" s="333">
        <v>3631</v>
      </c>
      <c r="W124" s="333">
        <v>3742</v>
      </c>
      <c r="X124" s="333">
        <v>3759</v>
      </c>
      <c r="Y124" s="333">
        <v>3812</v>
      </c>
      <c r="Z124" s="333">
        <v>3767</v>
      </c>
      <c r="AA124" s="326">
        <v>3704</v>
      </c>
      <c r="AB124" s="323">
        <v>3586</v>
      </c>
      <c r="AC124" s="333">
        <v>3537</v>
      </c>
      <c r="AD124" s="333">
        <v>3545</v>
      </c>
      <c r="AE124" s="333">
        <v>3543</v>
      </c>
      <c r="AF124" s="333">
        <v>3551</v>
      </c>
      <c r="AG124" s="333">
        <v>3623</v>
      </c>
      <c r="AH124" s="333">
        <v>3833</v>
      </c>
      <c r="AI124" s="333">
        <v>3908</v>
      </c>
      <c r="AJ124" s="333">
        <v>3951</v>
      </c>
      <c r="AK124" s="333">
        <v>3955</v>
      </c>
      <c r="AL124" s="333">
        <v>3782</v>
      </c>
      <c r="AM124" s="326">
        <v>3733</v>
      </c>
      <c r="AN124" s="323">
        <v>3636</v>
      </c>
      <c r="AO124" s="333">
        <v>3549</v>
      </c>
      <c r="AP124" s="333">
        <v>3554</v>
      </c>
      <c r="AQ124" s="333">
        <v>3641</v>
      </c>
      <c r="AR124" s="333">
        <v>3675</v>
      </c>
      <c r="AS124" s="333">
        <v>3734</v>
      </c>
      <c r="AT124" s="333">
        <v>3747</v>
      </c>
      <c r="AU124" s="333">
        <v>3791</v>
      </c>
      <c r="AV124" s="333">
        <v>3803</v>
      </c>
      <c r="AW124" s="333">
        <v>3828</v>
      </c>
      <c r="AX124" s="333">
        <v>3805</v>
      </c>
      <c r="AY124" s="326">
        <v>3790</v>
      </c>
      <c r="AZ124" s="323">
        <v>3753</v>
      </c>
      <c r="BA124" s="333">
        <v>3738</v>
      </c>
      <c r="BB124" s="333">
        <v>3710</v>
      </c>
      <c r="BC124" s="333">
        <v>3634</v>
      </c>
      <c r="BD124" s="333">
        <v>3607</v>
      </c>
      <c r="BE124" s="333">
        <v>3621</v>
      </c>
      <c r="BF124" s="333">
        <v>3623</v>
      </c>
      <c r="BG124" s="333">
        <v>3675</v>
      </c>
      <c r="BH124" s="333">
        <v>3622</v>
      </c>
      <c r="BI124" s="333">
        <v>3572</v>
      </c>
      <c r="BJ124" s="333">
        <v>3540</v>
      </c>
      <c r="BK124" s="322">
        <v>3586</v>
      </c>
      <c r="BL124" s="323">
        <v>3479</v>
      </c>
      <c r="BM124" s="333">
        <v>3447</v>
      </c>
      <c r="BN124" s="333">
        <v>3479</v>
      </c>
      <c r="BO124" s="333">
        <v>3493</v>
      </c>
      <c r="BP124" s="333">
        <v>3530</v>
      </c>
      <c r="BQ124" s="333">
        <v>3500</v>
      </c>
      <c r="BR124" s="333">
        <v>3451</v>
      </c>
      <c r="BS124" s="333">
        <v>3487</v>
      </c>
      <c r="BT124" s="333">
        <v>3541</v>
      </c>
      <c r="BU124" s="333">
        <v>3538</v>
      </c>
      <c r="BV124" s="333">
        <v>3551</v>
      </c>
      <c r="BW124" s="322">
        <v>3540</v>
      </c>
      <c r="BX124" s="323">
        <v>3502</v>
      </c>
      <c r="BY124" s="333">
        <v>3558</v>
      </c>
      <c r="BZ124" s="333">
        <v>3561</v>
      </c>
      <c r="CA124" s="333">
        <v>3583</v>
      </c>
      <c r="CB124" s="333">
        <v>3617</v>
      </c>
      <c r="CC124" s="333">
        <v>3643</v>
      </c>
      <c r="CD124" s="333">
        <v>3657</v>
      </c>
      <c r="CE124" s="333">
        <v>3650</v>
      </c>
      <c r="CF124" s="333">
        <v>3602</v>
      </c>
      <c r="CG124" s="333">
        <v>3602</v>
      </c>
      <c r="CH124" s="333">
        <v>3602</v>
      </c>
      <c r="CI124" s="322">
        <v>3582</v>
      </c>
      <c r="CJ124" s="323">
        <v>3550</v>
      </c>
      <c r="CK124" s="333">
        <v>3528</v>
      </c>
      <c r="CL124" s="333">
        <v>3565</v>
      </c>
      <c r="CM124" s="333">
        <v>3570</v>
      </c>
      <c r="CN124" s="333">
        <v>3550</v>
      </c>
      <c r="CO124" s="333">
        <v>3567</v>
      </c>
      <c r="CP124" s="333">
        <v>3588</v>
      </c>
      <c r="CQ124" s="333">
        <v>3649</v>
      </c>
      <c r="CR124" s="333">
        <v>3666</v>
      </c>
      <c r="CS124" s="333">
        <v>3716</v>
      </c>
      <c r="CT124" s="333">
        <v>3743</v>
      </c>
      <c r="CU124" s="322">
        <v>3775</v>
      </c>
      <c r="CV124" s="323">
        <v>3763</v>
      </c>
      <c r="CW124" s="333">
        <v>3834</v>
      </c>
      <c r="CX124" s="333">
        <v>3941</v>
      </c>
      <c r="CY124" s="333">
        <v>3960</v>
      </c>
      <c r="CZ124" s="333">
        <v>3942</v>
      </c>
      <c r="DA124" s="333">
        <v>3913</v>
      </c>
      <c r="DB124" s="333">
        <v>3928</v>
      </c>
      <c r="DC124" s="333">
        <v>3923</v>
      </c>
      <c r="DD124" s="333">
        <v>3887</v>
      </c>
      <c r="DE124" s="333">
        <v>3877</v>
      </c>
      <c r="DF124" s="333">
        <v>3878</v>
      </c>
      <c r="DG124" s="322">
        <v>3859</v>
      </c>
      <c r="DH124" s="323">
        <v>3811</v>
      </c>
      <c r="DI124" s="333">
        <v>3823</v>
      </c>
      <c r="DJ124" s="333">
        <v>3816</v>
      </c>
      <c r="DK124" s="333">
        <v>3834</v>
      </c>
      <c r="DL124" s="333">
        <v>3811</v>
      </c>
      <c r="DM124" s="333">
        <v>3816</v>
      </c>
      <c r="DN124" s="333">
        <v>3567</v>
      </c>
      <c r="DO124" s="333">
        <v>3573</v>
      </c>
      <c r="DP124" s="333">
        <v>3574</v>
      </c>
      <c r="DQ124" s="322">
        <v>3587</v>
      </c>
      <c r="DR124" s="322">
        <v>3587</v>
      </c>
      <c r="DS124" s="326">
        <v>3549</v>
      </c>
      <c r="DT124" s="322">
        <v>3504</v>
      </c>
      <c r="DU124" s="322">
        <v>3491</v>
      </c>
      <c r="DV124" s="322">
        <v>3534</v>
      </c>
      <c r="DW124" s="322">
        <v>3569</v>
      </c>
      <c r="DX124" s="322">
        <v>3610</v>
      </c>
      <c r="DY124" s="322">
        <v>3619</v>
      </c>
      <c r="DZ124" s="322">
        <v>3594</v>
      </c>
      <c r="EA124" s="322">
        <v>3564</v>
      </c>
      <c r="EB124" s="322">
        <v>3596</v>
      </c>
      <c r="EC124" s="333"/>
      <c r="ED124" s="333"/>
      <c r="EE124" s="333"/>
      <c r="EF124" s="98">
        <v>2</v>
      </c>
      <c r="EG124" s="82">
        <v>5.5617352614015569E-2</v>
      </c>
      <c r="EH124" s="98">
        <v>47</v>
      </c>
      <c r="EI124" s="82">
        <v>1.2179321067634101</v>
      </c>
    </row>
    <row r="125" spans="1:139" ht="15" outlineLevel="2">
      <c r="A125" s="320">
        <v>847</v>
      </c>
      <c r="B125" s="320" t="s">
        <v>297</v>
      </c>
      <c r="C125" s="320" t="s">
        <v>427</v>
      </c>
      <c r="D125" s="323">
        <v>3207</v>
      </c>
      <c r="E125" s="333">
        <v>3187</v>
      </c>
      <c r="F125" s="333">
        <v>3128</v>
      </c>
      <c r="G125" s="333">
        <v>3269</v>
      </c>
      <c r="H125" s="333">
        <v>3299</v>
      </c>
      <c r="I125" s="333">
        <v>3331</v>
      </c>
      <c r="J125" s="333">
        <v>3260</v>
      </c>
      <c r="K125" s="333">
        <v>3263</v>
      </c>
      <c r="L125" s="333">
        <v>3274</v>
      </c>
      <c r="M125" s="333">
        <v>3312</v>
      </c>
      <c r="N125" s="333">
        <v>3260</v>
      </c>
      <c r="O125" s="326">
        <v>3301</v>
      </c>
      <c r="P125" s="323">
        <v>3132</v>
      </c>
      <c r="Q125" s="333">
        <v>1396</v>
      </c>
      <c r="R125" s="333">
        <v>2975</v>
      </c>
      <c r="S125" s="333">
        <v>3100</v>
      </c>
      <c r="T125" s="333">
        <v>3299</v>
      </c>
      <c r="U125" s="333">
        <v>3226</v>
      </c>
      <c r="V125" s="333">
        <v>3234</v>
      </c>
      <c r="W125" s="333">
        <v>3368</v>
      </c>
      <c r="X125" s="333">
        <v>3474</v>
      </c>
      <c r="Y125" s="333">
        <v>3524</v>
      </c>
      <c r="Z125" s="333">
        <v>3579</v>
      </c>
      <c r="AA125" s="326">
        <v>3473</v>
      </c>
      <c r="AB125" s="323">
        <v>3287</v>
      </c>
      <c r="AC125" s="333">
        <v>3108</v>
      </c>
      <c r="AD125" s="333">
        <v>3022</v>
      </c>
      <c r="AE125" s="333">
        <v>3207</v>
      </c>
      <c r="AF125" s="333">
        <v>3252</v>
      </c>
      <c r="AG125" s="333">
        <v>3304</v>
      </c>
      <c r="AH125" s="333">
        <v>3499</v>
      </c>
      <c r="AI125" s="333">
        <v>3548</v>
      </c>
      <c r="AJ125" s="333">
        <v>3699</v>
      </c>
      <c r="AK125" s="333">
        <v>3724</v>
      </c>
      <c r="AL125" s="333">
        <v>3633</v>
      </c>
      <c r="AM125" s="326">
        <v>3641</v>
      </c>
      <c r="AN125" s="323">
        <v>3559</v>
      </c>
      <c r="AO125" s="333">
        <v>3371</v>
      </c>
      <c r="AP125" s="333">
        <v>3430</v>
      </c>
      <c r="AQ125" s="333">
        <v>3571</v>
      </c>
      <c r="AR125" s="333">
        <v>3711</v>
      </c>
      <c r="AS125" s="333">
        <v>3837</v>
      </c>
      <c r="AT125" s="333">
        <v>3941</v>
      </c>
      <c r="AU125" s="333">
        <v>4013</v>
      </c>
      <c r="AV125" s="333">
        <v>3972</v>
      </c>
      <c r="AW125" s="333">
        <v>4069</v>
      </c>
      <c r="AX125" s="333">
        <v>4050</v>
      </c>
      <c r="AY125" s="326">
        <v>4047</v>
      </c>
      <c r="AZ125" s="323">
        <v>3845</v>
      </c>
      <c r="BA125" s="333">
        <v>3811</v>
      </c>
      <c r="BB125" s="333">
        <v>3896</v>
      </c>
      <c r="BC125" s="333">
        <v>3801</v>
      </c>
      <c r="BD125" s="333">
        <v>3837</v>
      </c>
      <c r="BE125" s="333">
        <v>3915</v>
      </c>
      <c r="BF125" s="333">
        <v>4001</v>
      </c>
      <c r="BG125" s="333">
        <v>4145</v>
      </c>
      <c r="BH125" s="333">
        <v>3894</v>
      </c>
      <c r="BI125" s="333">
        <v>3889</v>
      </c>
      <c r="BJ125" s="333">
        <v>3852</v>
      </c>
      <c r="BK125" s="322">
        <v>3887</v>
      </c>
      <c r="BL125" s="323">
        <v>3773</v>
      </c>
      <c r="BM125" s="333">
        <v>3741</v>
      </c>
      <c r="BN125" s="333">
        <v>3846</v>
      </c>
      <c r="BO125" s="333">
        <v>3859</v>
      </c>
      <c r="BP125" s="333">
        <v>3836</v>
      </c>
      <c r="BQ125" s="333">
        <v>3861</v>
      </c>
      <c r="BR125" s="333">
        <v>3862</v>
      </c>
      <c r="BS125" s="333">
        <v>3924</v>
      </c>
      <c r="BT125" s="333">
        <v>3975</v>
      </c>
      <c r="BU125" s="333">
        <v>3976</v>
      </c>
      <c r="BV125" s="333">
        <v>4024</v>
      </c>
      <c r="BW125" s="322">
        <v>4025</v>
      </c>
      <c r="BX125" s="323">
        <v>3886</v>
      </c>
      <c r="BY125" s="333">
        <v>3908</v>
      </c>
      <c r="BZ125" s="333">
        <v>4148</v>
      </c>
      <c r="CA125" s="333">
        <v>4244</v>
      </c>
      <c r="CB125" s="333">
        <v>4219</v>
      </c>
      <c r="CC125" s="333">
        <v>4291</v>
      </c>
      <c r="CD125" s="333">
        <v>4318</v>
      </c>
      <c r="CE125" s="333">
        <v>4399</v>
      </c>
      <c r="CF125" s="333">
        <v>4325</v>
      </c>
      <c r="CG125" s="333">
        <v>4304</v>
      </c>
      <c r="CH125" s="333">
        <v>4378</v>
      </c>
      <c r="CI125" s="322">
        <v>4400</v>
      </c>
      <c r="CJ125" s="323">
        <v>4177</v>
      </c>
      <c r="CK125" s="333">
        <v>4127</v>
      </c>
      <c r="CL125" s="333">
        <v>4231</v>
      </c>
      <c r="CM125" s="333">
        <v>4262</v>
      </c>
      <c r="CN125" s="333">
        <v>4238</v>
      </c>
      <c r="CO125" s="333">
        <v>4302</v>
      </c>
      <c r="CP125" s="333">
        <v>4434</v>
      </c>
      <c r="CQ125" s="333">
        <v>4601</v>
      </c>
      <c r="CR125" s="333">
        <v>4622</v>
      </c>
      <c r="CS125" s="333">
        <v>4666</v>
      </c>
      <c r="CT125" s="333">
        <v>4784</v>
      </c>
      <c r="CU125" s="322">
        <v>4818</v>
      </c>
      <c r="CV125" s="323">
        <v>4856</v>
      </c>
      <c r="CW125" s="333">
        <v>4984</v>
      </c>
      <c r="CX125" s="333">
        <v>5083</v>
      </c>
      <c r="CY125" s="333">
        <v>5177</v>
      </c>
      <c r="CZ125" s="333">
        <v>5255</v>
      </c>
      <c r="DA125" s="333">
        <v>5387</v>
      </c>
      <c r="DB125" s="333">
        <v>5405</v>
      </c>
      <c r="DC125" s="333">
        <v>5487</v>
      </c>
      <c r="DD125" s="333">
        <v>5525</v>
      </c>
      <c r="DE125" s="333">
        <v>5523</v>
      </c>
      <c r="DF125" s="333">
        <v>5499</v>
      </c>
      <c r="DG125" s="322">
        <v>5580</v>
      </c>
      <c r="DH125" s="323">
        <v>5576</v>
      </c>
      <c r="DI125" s="333">
        <v>5716</v>
      </c>
      <c r="DJ125" s="333">
        <v>5691</v>
      </c>
      <c r="DK125" s="333">
        <v>5769</v>
      </c>
      <c r="DL125" s="333">
        <v>5784</v>
      </c>
      <c r="DM125" s="333">
        <v>5838</v>
      </c>
      <c r="DN125" s="333">
        <v>5355</v>
      </c>
      <c r="DO125" s="333">
        <v>5362</v>
      </c>
      <c r="DP125" s="333">
        <v>5370</v>
      </c>
      <c r="DQ125" s="322">
        <v>5375</v>
      </c>
      <c r="DR125" s="322">
        <v>5392</v>
      </c>
      <c r="DS125" s="326">
        <v>5376</v>
      </c>
      <c r="DT125" s="322">
        <v>5196</v>
      </c>
      <c r="DU125" s="322">
        <v>5301</v>
      </c>
      <c r="DV125" s="322">
        <v>5432</v>
      </c>
      <c r="DW125" s="322">
        <v>5426</v>
      </c>
      <c r="DX125" s="322">
        <v>5440</v>
      </c>
      <c r="DY125" s="322">
        <v>5425</v>
      </c>
      <c r="DZ125" s="322">
        <v>5466</v>
      </c>
      <c r="EA125" s="322">
        <v>5386</v>
      </c>
      <c r="EB125" s="322">
        <v>5343</v>
      </c>
      <c r="EC125" s="333"/>
      <c r="ED125" s="333"/>
      <c r="EE125" s="333"/>
      <c r="EF125" s="98">
        <v>-123</v>
      </c>
      <c r="EG125" s="82">
        <v>-2.3020774845592364</v>
      </c>
      <c r="EH125" s="98">
        <v>-33</v>
      </c>
      <c r="EI125" s="82">
        <v>-0.59139784946236562</v>
      </c>
    </row>
    <row r="126" spans="1:139" ht="15" outlineLevel="2">
      <c r="A126" s="320">
        <v>856</v>
      </c>
      <c r="B126" s="320" t="s">
        <v>297</v>
      </c>
      <c r="C126" s="320" t="s">
        <v>428</v>
      </c>
      <c r="D126" s="323">
        <v>1376</v>
      </c>
      <c r="E126" s="333">
        <v>1403</v>
      </c>
      <c r="F126" s="333">
        <v>1384</v>
      </c>
      <c r="G126" s="333">
        <v>1398</v>
      </c>
      <c r="H126" s="333">
        <v>1413</v>
      </c>
      <c r="I126" s="333">
        <v>1451</v>
      </c>
      <c r="J126" s="333">
        <v>1408</v>
      </c>
      <c r="K126" s="333">
        <v>1399</v>
      </c>
      <c r="L126" s="333">
        <v>1388</v>
      </c>
      <c r="M126" s="333">
        <v>1435</v>
      </c>
      <c r="N126" s="333">
        <v>1459</v>
      </c>
      <c r="O126" s="326">
        <v>1435</v>
      </c>
      <c r="P126" s="323">
        <v>1377</v>
      </c>
      <c r="Q126" s="333">
        <v>906</v>
      </c>
      <c r="R126" s="333">
        <v>1261</v>
      </c>
      <c r="S126" s="333">
        <v>1259</v>
      </c>
      <c r="T126" s="333">
        <v>1413</v>
      </c>
      <c r="U126" s="333">
        <v>1342</v>
      </c>
      <c r="V126" s="333">
        <v>1352</v>
      </c>
      <c r="W126" s="333">
        <v>1423</v>
      </c>
      <c r="X126" s="333">
        <v>1445</v>
      </c>
      <c r="Y126" s="333">
        <v>1482</v>
      </c>
      <c r="Z126" s="333">
        <v>1488</v>
      </c>
      <c r="AA126" s="326">
        <v>1437</v>
      </c>
      <c r="AB126" s="323">
        <v>1376</v>
      </c>
      <c r="AC126" s="333">
        <v>1356</v>
      </c>
      <c r="AD126" s="333">
        <v>1377</v>
      </c>
      <c r="AE126" s="333">
        <v>1378</v>
      </c>
      <c r="AF126" s="333">
        <v>1375</v>
      </c>
      <c r="AG126" s="333">
        <v>1418</v>
      </c>
      <c r="AH126" s="333">
        <v>1546</v>
      </c>
      <c r="AI126" s="333">
        <v>1603</v>
      </c>
      <c r="AJ126" s="333">
        <v>1648</v>
      </c>
      <c r="AK126" s="333">
        <v>1631</v>
      </c>
      <c r="AL126" s="333">
        <v>1526</v>
      </c>
      <c r="AM126" s="326">
        <v>1507</v>
      </c>
      <c r="AN126" s="323">
        <v>1447</v>
      </c>
      <c r="AO126" s="333">
        <v>1374</v>
      </c>
      <c r="AP126" s="333">
        <v>1379</v>
      </c>
      <c r="AQ126" s="333">
        <v>1428</v>
      </c>
      <c r="AR126" s="333">
        <v>1442</v>
      </c>
      <c r="AS126" s="333">
        <v>1485</v>
      </c>
      <c r="AT126" s="333">
        <v>1486</v>
      </c>
      <c r="AU126" s="333">
        <v>1485</v>
      </c>
      <c r="AV126" s="333">
        <v>1528</v>
      </c>
      <c r="AW126" s="333">
        <v>1539</v>
      </c>
      <c r="AX126" s="333">
        <v>1563</v>
      </c>
      <c r="AY126" s="326">
        <v>1549</v>
      </c>
      <c r="AZ126" s="323">
        <v>1526</v>
      </c>
      <c r="BA126" s="333">
        <v>1524</v>
      </c>
      <c r="BB126" s="333">
        <v>1555</v>
      </c>
      <c r="BC126" s="333">
        <v>1553</v>
      </c>
      <c r="BD126" s="333">
        <v>1535</v>
      </c>
      <c r="BE126" s="333">
        <v>1560</v>
      </c>
      <c r="BF126" s="333">
        <v>1554</v>
      </c>
      <c r="BG126" s="333">
        <v>1521</v>
      </c>
      <c r="BH126" s="333">
        <v>1588</v>
      </c>
      <c r="BI126" s="333">
        <v>1549</v>
      </c>
      <c r="BJ126" s="333">
        <v>1560</v>
      </c>
      <c r="BK126" s="322">
        <v>1580</v>
      </c>
      <c r="BL126" s="323">
        <v>1576</v>
      </c>
      <c r="BM126" s="333">
        <v>1543</v>
      </c>
      <c r="BN126" s="333">
        <v>1593</v>
      </c>
      <c r="BO126" s="333">
        <v>1564</v>
      </c>
      <c r="BP126" s="333">
        <v>1557</v>
      </c>
      <c r="BQ126" s="333">
        <v>1557</v>
      </c>
      <c r="BR126" s="333">
        <v>1582</v>
      </c>
      <c r="BS126" s="333">
        <v>1578</v>
      </c>
      <c r="BT126" s="333">
        <v>1597</v>
      </c>
      <c r="BU126" s="333">
        <v>1587</v>
      </c>
      <c r="BV126" s="333">
        <v>1571</v>
      </c>
      <c r="BW126" s="322">
        <v>1540</v>
      </c>
      <c r="BX126" s="323">
        <v>1455</v>
      </c>
      <c r="BY126" s="333">
        <v>1468</v>
      </c>
      <c r="BZ126" s="333">
        <v>1504</v>
      </c>
      <c r="CA126" s="333">
        <v>1494</v>
      </c>
      <c r="CB126" s="333">
        <v>1534</v>
      </c>
      <c r="CC126" s="333">
        <v>1553</v>
      </c>
      <c r="CD126" s="333">
        <v>1587</v>
      </c>
      <c r="CE126" s="333">
        <v>1583</v>
      </c>
      <c r="CF126" s="333">
        <v>1574</v>
      </c>
      <c r="CG126" s="333">
        <v>1580</v>
      </c>
      <c r="CH126" s="333">
        <v>1581</v>
      </c>
      <c r="CI126" s="322">
        <v>1594</v>
      </c>
      <c r="CJ126" s="323">
        <v>1541</v>
      </c>
      <c r="CK126" s="333">
        <v>1531</v>
      </c>
      <c r="CL126" s="333">
        <v>1560</v>
      </c>
      <c r="CM126" s="333">
        <v>1550</v>
      </c>
      <c r="CN126" s="333">
        <v>1498</v>
      </c>
      <c r="CO126" s="333">
        <v>1506</v>
      </c>
      <c r="CP126" s="333">
        <v>1522</v>
      </c>
      <c r="CQ126" s="333">
        <v>1573</v>
      </c>
      <c r="CR126" s="333">
        <v>1568</v>
      </c>
      <c r="CS126" s="333">
        <v>1589</v>
      </c>
      <c r="CT126" s="333">
        <v>1599</v>
      </c>
      <c r="CU126" s="322">
        <v>1648</v>
      </c>
      <c r="CV126" s="323">
        <v>1625</v>
      </c>
      <c r="CW126" s="333">
        <v>1643</v>
      </c>
      <c r="CX126" s="333">
        <v>1710</v>
      </c>
      <c r="CY126" s="333">
        <v>1731</v>
      </c>
      <c r="CZ126" s="333">
        <v>1754</v>
      </c>
      <c r="DA126" s="333">
        <v>1745</v>
      </c>
      <c r="DB126" s="333">
        <v>1681</v>
      </c>
      <c r="DC126" s="333">
        <v>1692</v>
      </c>
      <c r="DD126" s="333">
        <v>1735</v>
      </c>
      <c r="DE126" s="333">
        <v>1724</v>
      </c>
      <c r="DF126" s="333">
        <v>1734</v>
      </c>
      <c r="DG126" s="322">
        <v>1758</v>
      </c>
      <c r="DH126" s="323">
        <v>1725</v>
      </c>
      <c r="DI126" s="333">
        <v>1728</v>
      </c>
      <c r="DJ126" s="333">
        <v>1723</v>
      </c>
      <c r="DK126" s="333">
        <v>1739</v>
      </c>
      <c r="DL126" s="333">
        <v>1758</v>
      </c>
      <c r="DM126" s="333">
        <v>1792</v>
      </c>
      <c r="DN126" s="333">
        <v>1618</v>
      </c>
      <c r="DO126" s="333">
        <v>1618</v>
      </c>
      <c r="DP126" s="333">
        <v>1620</v>
      </c>
      <c r="DQ126" s="322">
        <v>1598</v>
      </c>
      <c r="DR126" s="322">
        <v>1612</v>
      </c>
      <c r="DS126" s="326">
        <v>1593</v>
      </c>
      <c r="DT126" s="322">
        <v>1582</v>
      </c>
      <c r="DU126" s="322">
        <v>1574</v>
      </c>
      <c r="DV126" s="322">
        <v>1579</v>
      </c>
      <c r="DW126" s="322">
        <v>1574</v>
      </c>
      <c r="DX126" s="322">
        <v>1565</v>
      </c>
      <c r="DY126" s="322">
        <v>1591</v>
      </c>
      <c r="DZ126" s="322">
        <v>1557</v>
      </c>
      <c r="EA126" s="322">
        <v>1538</v>
      </c>
      <c r="EB126" s="322">
        <v>1538</v>
      </c>
      <c r="EC126" s="333"/>
      <c r="ED126" s="333"/>
      <c r="EE126" s="333"/>
      <c r="EF126" s="98">
        <v>-19</v>
      </c>
      <c r="EG126" s="82">
        <v>-1.2353706111833551</v>
      </c>
      <c r="EH126" s="98">
        <v>-55</v>
      </c>
      <c r="EI126" s="82">
        <v>-3.1285551763367461</v>
      </c>
    </row>
    <row r="127" spans="1:139" ht="15" outlineLevel="2">
      <c r="A127" s="320">
        <v>861</v>
      </c>
      <c r="B127" s="320" t="s">
        <v>297</v>
      </c>
      <c r="C127" s="320" t="s">
        <v>429</v>
      </c>
      <c r="D127" s="323">
        <v>3899</v>
      </c>
      <c r="E127" s="333">
        <v>3822</v>
      </c>
      <c r="F127" s="333">
        <v>3834</v>
      </c>
      <c r="G127" s="333">
        <v>3912</v>
      </c>
      <c r="H127" s="333">
        <v>3974</v>
      </c>
      <c r="I127" s="333">
        <v>4009</v>
      </c>
      <c r="J127" s="333">
        <v>3975</v>
      </c>
      <c r="K127" s="333">
        <v>3949</v>
      </c>
      <c r="L127" s="333">
        <v>3900</v>
      </c>
      <c r="M127" s="333">
        <v>3908</v>
      </c>
      <c r="N127" s="333">
        <v>3888</v>
      </c>
      <c r="O127" s="326">
        <v>3885</v>
      </c>
      <c r="P127" s="323">
        <v>3653</v>
      </c>
      <c r="Q127" s="333">
        <v>1922</v>
      </c>
      <c r="R127" s="333">
        <v>3593</v>
      </c>
      <c r="S127" s="333">
        <v>3658</v>
      </c>
      <c r="T127" s="333">
        <v>3974</v>
      </c>
      <c r="U127" s="333">
        <v>3893</v>
      </c>
      <c r="V127" s="333">
        <v>3856</v>
      </c>
      <c r="W127" s="333">
        <v>3928</v>
      </c>
      <c r="X127" s="333">
        <v>3933</v>
      </c>
      <c r="Y127" s="333">
        <v>4036</v>
      </c>
      <c r="Z127" s="333">
        <v>4032</v>
      </c>
      <c r="AA127" s="326">
        <v>3871</v>
      </c>
      <c r="AB127" s="323">
        <v>3807</v>
      </c>
      <c r="AC127" s="333">
        <v>3733</v>
      </c>
      <c r="AD127" s="333">
        <v>3718</v>
      </c>
      <c r="AE127" s="333">
        <v>3790</v>
      </c>
      <c r="AF127" s="333">
        <v>3762</v>
      </c>
      <c r="AG127" s="333">
        <v>3835</v>
      </c>
      <c r="AH127" s="333">
        <v>4167</v>
      </c>
      <c r="AI127" s="333">
        <v>4293</v>
      </c>
      <c r="AJ127" s="333">
        <v>4354</v>
      </c>
      <c r="AK127" s="333">
        <v>4359</v>
      </c>
      <c r="AL127" s="333">
        <v>4172</v>
      </c>
      <c r="AM127" s="326">
        <v>4183</v>
      </c>
      <c r="AN127" s="323">
        <v>4084</v>
      </c>
      <c r="AO127" s="333">
        <v>3992</v>
      </c>
      <c r="AP127" s="333">
        <v>3987</v>
      </c>
      <c r="AQ127" s="333">
        <v>4131</v>
      </c>
      <c r="AR127" s="333">
        <v>4168</v>
      </c>
      <c r="AS127" s="333">
        <v>4257</v>
      </c>
      <c r="AT127" s="333">
        <v>4289</v>
      </c>
      <c r="AU127" s="333">
        <v>4284</v>
      </c>
      <c r="AV127" s="333">
        <v>4317</v>
      </c>
      <c r="AW127" s="333">
        <v>4338</v>
      </c>
      <c r="AX127" s="333">
        <v>4317</v>
      </c>
      <c r="AY127" s="326">
        <v>4376</v>
      </c>
      <c r="AZ127" s="323">
        <v>4342</v>
      </c>
      <c r="BA127" s="333">
        <v>4295</v>
      </c>
      <c r="BB127" s="333">
        <v>4322</v>
      </c>
      <c r="BC127" s="333">
        <v>4254</v>
      </c>
      <c r="BD127" s="333">
        <v>4275</v>
      </c>
      <c r="BE127" s="333">
        <v>4318</v>
      </c>
      <c r="BF127" s="333">
        <v>4328</v>
      </c>
      <c r="BG127" s="333">
        <v>4341</v>
      </c>
      <c r="BH127" s="333">
        <v>4244</v>
      </c>
      <c r="BI127" s="333">
        <v>4195</v>
      </c>
      <c r="BJ127" s="333">
        <v>4176</v>
      </c>
      <c r="BK127" s="322">
        <v>4165</v>
      </c>
      <c r="BL127" s="323">
        <v>4114</v>
      </c>
      <c r="BM127" s="333">
        <v>4077</v>
      </c>
      <c r="BN127" s="333">
        <v>4106</v>
      </c>
      <c r="BO127" s="333">
        <v>4168</v>
      </c>
      <c r="BP127" s="333">
        <v>4027</v>
      </c>
      <c r="BQ127" s="333">
        <v>4008</v>
      </c>
      <c r="BR127" s="333">
        <v>4006</v>
      </c>
      <c r="BS127" s="333">
        <v>4044</v>
      </c>
      <c r="BT127" s="333">
        <v>4098</v>
      </c>
      <c r="BU127" s="333">
        <v>4076</v>
      </c>
      <c r="BV127" s="333">
        <v>4026</v>
      </c>
      <c r="BW127" s="322">
        <v>4003</v>
      </c>
      <c r="BX127" s="323">
        <v>3929</v>
      </c>
      <c r="BY127" s="333">
        <v>3938</v>
      </c>
      <c r="BZ127" s="333">
        <v>3939</v>
      </c>
      <c r="CA127" s="333">
        <v>3927</v>
      </c>
      <c r="CB127" s="333">
        <v>3923</v>
      </c>
      <c r="CC127" s="333">
        <v>3943</v>
      </c>
      <c r="CD127" s="333">
        <v>3959</v>
      </c>
      <c r="CE127" s="333">
        <v>3991</v>
      </c>
      <c r="CF127" s="333">
        <v>3945</v>
      </c>
      <c r="CG127" s="333">
        <v>3884</v>
      </c>
      <c r="CH127" s="333">
        <v>3924</v>
      </c>
      <c r="CI127" s="322">
        <v>3902</v>
      </c>
      <c r="CJ127" s="323">
        <v>3761</v>
      </c>
      <c r="CK127" s="333">
        <v>3698</v>
      </c>
      <c r="CL127" s="333">
        <v>3671</v>
      </c>
      <c r="CM127" s="333">
        <v>3617</v>
      </c>
      <c r="CN127" s="333">
        <v>3520</v>
      </c>
      <c r="CO127" s="333">
        <v>3575</v>
      </c>
      <c r="CP127" s="333">
        <v>3617</v>
      </c>
      <c r="CQ127" s="333">
        <v>3782</v>
      </c>
      <c r="CR127" s="333">
        <v>3795</v>
      </c>
      <c r="CS127" s="333">
        <v>3836</v>
      </c>
      <c r="CT127" s="333">
        <v>3928</v>
      </c>
      <c r="CU127" s="322">
        <v>3929</v>
      </c>
      <c r="CV127" s="323">
        <v>3904</v>
      </c>
      <c r="CW127" s="333">
        <v>3949</v>
      </c>
      <c r="CX127" s="333">
        <v>4105</v>
      </c>
      <c r="CY127" s="333">
        <v>4157</v>
      </c>
      <c r="CZ127" s="333">
        <v>4228</v>
      </c>
      <c r="DA127" s="333">
        <v>4194</v>
      </c>
      <c r="DB127" s="333">
        <v>4148</v>
      </c>
      <c r="DC127" s="333">
        <v>4133</v>
      </c>
      <c r="DD127" s="333">
        <v>4203</v>
      </c>
      <c r="DE127" s="333">
        <v>4215</v>
      </c>
      <c r="DF127" s="333">
        <v>4238</v>
      </c>
      <c r="DG127" s="322">
        <v>4218</v>
      </c>
      <c r="DH127" s="323">
        <v>4208</v>
      </c>
      <c r="DI127" s="333">
        <v>4194</v>
      </c>
      <c r="DJ127" s="333">
        <v>4189</v>
      </c>
      <c r="DK127" s="333">
        <v>4247</v>
      </c>
      <c r="DL127" s="333">
        <v>4239</v>
      </c>
      <c r="DM127" s="333">
        <v>4298</v>
      </c>
      <c r="DN127" s="333">
        <v>3878</v>
      </c>
      <c r="DO127" s="333">
        <v>3886</v>
      </c>
      <c r="DP127" s="333">
        <v>3863</v>
      </c>
      <c r="DQ127" s="322">
        <v>3815</v>
      </c>
      <c r="DR127" s="322">
        <v>3815</v>
      </c>
      <c r="DS127" s="326">
        <v>3759</v>
      </c>
      <c r="DT127" s="322">
        <v>3648</v>
      </c>
      <c r="DU127" s="322">
        <v>3647</v>
      </c>
      <c r="DV127" s="322">
        <v>3697</v>
      </c>
      <c r="DW127" s="322">
        <v>3692</v>
      </c>
      <c r="DX127" s="322">
        <v>3715</v>
      </c>
      <c r="DY127" s="322">
        <v>3709</v>
      </c>
      <c r="DZ127" s="322">
        <v>3698</v>
      </c>
      <c r="EA127" s="322">
        <v>3694</v>
      </c>
      <c r="EB127" s="322">
        <v>3670</v>
      </c>
      <c r="EC127" s="333"/>
      <c r="ED127" s="333"/>
      <c r="EE127" s="333"/>
      <c r="EF127" s="98">
        <v>-28</v>
      </c>
      <c r="EG127" s="82">
        <v>-0.76294277929155307</v>
      </c>
      <c r="EH127" s="98">
        <v>-89</v>
      </c>
      <c r="EI127" s="82">
        <v>-2.1100047415836891</v>
      </c>
    </row>
    <row r="128" spans="1:139" ht="15" outlineLevel="1">
      <c r="A128" s="119" t="s">
        <v>6194</v>
      </c>
      <c r="B128" s="24"/>
      <c r="C128" s="25"/>
      <c r="D128" s="42">
        <v>2373413</v>
      </c>
      <c r="E128" s="43">
        <v>2397020</v>
      </c>
      <c r="F128" s="43">
        <v>2425150</v>
      </c>
      <c r="G128" s="43">
        <v>2423562</v>
      </c>
      <c r="H128" s="43">
        <v>2442009</v>
      </c>
      <c r="I128" s="43">
        <v>2457981</v>
      </c>
      <c r="J128" s="43">
        <v>2462477</v>
      </c>
      <c r="K128" s="43">
        <v>2477404</v>
      </c>
      <c r="L128" s="43">
        <v>2454430</v>
      </c>
      <c r="M128" s="43">
        <v>2472980</v>
      </c>
      <c r="N128" s="43">
        <v>2487957</v>
      </c>
      <c r="O128" s="227">
        <v>2492463</v>
      </c>
      <c r="P128" s="42">
        <v>2436392</v>
      </c>
      <c r="Q128" s="43">
        <v>2222975</v>
      </c>
      <c r="R128" s="43">
        <v>2448203</v>
      </c>
      <c r="S128" s="43">
        <v>2485794</v>
      </c>
      <c r="T128" s="43">
        <v>2442009</v>
      </c>
      <c r="U128" s="43">
        <v>2522503</v>
      </c>
      <c r="V128" s="43">
        <v>2524708</v>
      </c>
      <c r="W128" s="43">
        <v>2578000</v>
      </c>
      <c r="X128" s="43">
        <v>2583998</v>
      </c>
      <c r="Y128" s="43">
        <v>2606308</v>
      </c>
      <c r="Z128" s="43">
        <v>2607056</v>
      </c>
      <c r="AA128" s="227">
        <v>2590287</v>
      </c>
      <c r="AB128" s="42">
        <v>2550985</v>
      </c>
      <c r="AC128" s="43">
        <v>2556280</v>
      </c>
      <c r="AD128" s="43">
        <v>2557150</v>
      </c>
      <c r="AE128" s="43">
        <v>2570623</v>
      </c>
      <c r="AF128" s="43">
        <v>2581379</v>
      </c>
      <c r="AG128" s="43">
        <v>2609710</v>
      </c>
      <c r="AH128" s="43">
        <v>2643032</v>
      </c>
      <c r="AI128" s="43">
        <v>2662323</v>
      </c>
      <c r="AJ128" s="43">
        <v>2674472</v>
      </c>
      <c r="AK128" s="43">
        <v>2684749</v>
      </c>
      <c r="AL128" s="43">
        <v>2686642</v>
      </c>
      <c r="AM128" s="227">
        <v>2700298</v>
      </c>
      <c r="AN128" s="42">
        <v>2650105</v>
      </c>
      <c r="AO128" s="43">
        <v>2637803</v>
      </c>
      <c r="AP128" s="43">
        <v>2677982</v>
      </c>
      <c r="AQ128" s="43">
        <v>2706268</v>
      </c>
      <c r="AR128" s="43">
        <v>2721667</v>
      </c>
      <c r="AS128" s="43">
        <v>2748877</v>
      </c>
      <c r="AT128" s="43">
        <v>2754204</v>
      </c>
      <c r="AU128" s="43">
        <v>2767072</v>
      </c>
      <c r="AV128" s="43">
        <v>2794396</v>
      </c>
      <c r="AW128" s="43">
        <v>2834741</v>
      </c>
      <c r="AX128" s="43">
        <v>2835335</v>
      </c>
      <c r="AY128" s="227">
        <v>2849405</v>
      </c>
      <c r="AZ128" s="42">
        <v>2812232</v>
      </c>
      <c r="BA128" s="43">
        <v>2782291</v>
      </c>
      <c r="BB128" s="43">
        <v>2846019</v>
      </c>
      <c r="BC128" s="43">
        <v>2832869</v>
      </c>
      <c r="BD128" s="43">
        <v>2803036</v>
      </c>
      <c r="BE128" s="43">
        <v>2814514</v>
      </c>
      <c r="BF128" s="43">
        <v>2821376</v>
      </c>
      <c r="BG128" s="43">
        <v>2829993</v>
      </c>
      <c r="BH128" s="43">
        <v>2849161</v>
      </c>
      <c r="BI128" s="43">
        <v>2856901</v>
      </c>
      <c r="BJ128" s="43">
        <v>2864485</v>
      </c>
      <c r="BK128" s="55">
        <v>2867816</v>
      </c>
      <c r="BL128" s="42">
        <v>2857479</v>
      </c>
      <c r="BM128" s="43">
        <v>2858131</v>
      </c>
      <c r="BN128" s="43">
        <v>2879869</v>
      </c>
      <c r="BO128" s="43">
        <v>2880011</v>
      </c>
      <c r="BP128" s="43">
        <v>2884274</v>
      </c>
      <c r="BQ128" s="43">
        <v>2890472</v>
      </c>
      <c r="BR128" s="43">
        <v>2891535</v>
      </c>
      <c r="BS128" s="43">
        <v>2903187</v>
      </c>
      <c r="BT128" s="43">
        <v>2923848</v>
      </c>
      <c r="BU128" s="43">
        <v>2935272</v>
      </c>
      <c r="BV128" s="43">
        <v>2942125</v>
      </c>
      <c r="BW128" s="55">
        <v>2950045</v>
      </c>
      <c r="BX128" s="42">
        <v>2940827</v>
      </c>
      <c r="BY128" s="43">
        <v>2933534</v>
      </c>
      <c r="BZ128" s="43">
        <v>2961925</v>
      </c>
      <c r="CA128" s="43">
        <v>2987609</v>
      </c>
      <c r="CB128" s="43">
        <v>3009017</v>
      </c>
      <c r="CC128" s="43">
        <v>3014488</v>
      </c>
      <c r="CD128" s="43">
        <v>3027049</v>
      </c>
      <c r="CE128" s="43">
        <v>3042491</v>
      </c>
      <c r="CF128" s="43">
        <v>3049791</v>
      </c>
      <c r="CG128" s="43">
        <v>3066947</v>
      </c>
      <c r="CH128" s="43">
        <v>3071544</v>
      </c>
      <c r="CI128" s="55">
        <v>3067157</v>
      </c>
      <c r="CJ128" s="42">
        <v>3041998</v>
      </c>
      <c r="CK128" s="43">
        <v>3035407</v>
      </c>
      <c r="CL128" s="43">
        <v>3048427</v>
      </c>
      <c r="CM128" s="43">
        <v>2991991</v>
      </c>
      <c r="CN128" s="43">
        <v>2944100</v>
      </c>
      <c r="CO128" s="43">
        <v>2936601</v>
      </c>
      <c r="CP128" s="43">
        <v>2980012</v>
      </c>
      <c r="CQ128" s="43">
        <v>3040588</v>
      </c>
      <c r="CR128" s="43">
        <v>3066778</v>
      </c>
      <c r="CS128" s="43">
        <v>3093495</v>
      </c>
      <c r="CT128" s="43">
        <v>3116622</v>
      </c>
      <c r="CU128" s="55">
        <v>3129868</v>
      </c>
      <c r="CV128" s="42">
        <v>3138446</v>
      </c>
      <c r="CW128" s="43">
        <v>3167848</v>
      </c>
      <c r="CX128" s="43">
        <v>3198532</v>
      </c>
      <c r="CY128" s="43">
        <v>3223801</v>
      </c>
      <c r="CZ128" s="43">
        <v>3241238</v>
      </c>
      <c r="DA128" s="43">
        <v>3260037</v>
      </c>
      <c r="DB128" s="43">
        <v>3276102</v>
      </c>
      <c r="DC128" s="43">
        <v>3296437</v>
      </c>
      <c r="DD128" s="43">
        <v>3244087</v>
      </c>
      <c r="DE128" s="43">
        <v>3260077</v>
      </c>
      <c r="DF128" s="43">
        <v>3274521</v>
      </c>
      <c r="DG128" s="55">
        <v>3280838</v>
      </c>
      <c r="DH128" s="42">
        <v>3286917</v>
      </c>
      <c r="DI128" s="43">
        <v>3286570</v>
      </c>
      <c r="DJ128" s="43">
        <v>3242100</v>
      </c>
      <c r="DK128" s="43">
        <v>3255013</v>
      </c>
      <c r="DL128" s="43">
        <v>3257133</v>
      </c>
      <c r="DM128" s="43">
        <v>3269440</v>
      </c>
      <c r="DN128" s="43">
        <v>3117121</v>
      </c>
      <c r="DO128" s="43">
        <v>3137804</v>
      </c>
      <c r="DP128" s="43">
        <v>3160282</v>
      </c>
      <c r="DQ128" s="55">
        <v>3172464</v>
      </c>
      <c r="DR128" s="55">
        <v>3180036</v>
      </c>
      <c r="DS128" s="227">
        <v>3173282</v>
      </c>
      <c r="DT128" s="55">
        <v>3139107</v>
      </c>
      <c r="DU128" s="55">
        <v>3139625</v>
      </c>
      <c r="DV128" s="55">
        <v>3157588</v>
      </c>
      <c r="DW128" s="55">
        <v>3166199</v>
      </c>
      <c r="DX128" s="55">
        <v>3164908</v>
      </c>
      <c r="DY128" s="55">
        <v>3162369</v>
      </c>
      <c r="DZ128" s="55">
        <v>3158238</v>
      </c>
      <c r="EA128" s="55">
        <v>3159755</v>
      </c>
      <c r="EB128" s="55">
        <v>3164626</v>
      </c>
      <c r="EC128" s="43"/>
      <c r="ED128" s="43"/>
      <c r="EE128" s="43"/>
      <c r="EF128" s="98">
        <v>6388</v>
      </c>
      <c r="EG128" s="82">
        <v>0.2018563963008583</v>
      </c>
      <c r="EH128" s="98">
        <v>-8656</v>
      </c>
      <c r="EI128" s="82">
        <v>-0.26383503239111472</v>
      </c>
    </row>
    <row r="129" spans="1:139" ht="15" customHeight="1" outlineLevel="2">
      <c r="A129" s="320">
        <v>1</v>
      </c>
      <c r="B129" s="320" t="s">
        <v>6194</v>
      </c>
      <c r="C129" s="320" t="s">
        <v>430</v>
      </c>
      <c r="D129" s="323">
        <v>1598253</v>
      </c>
      <c r="E129" s="333">
        <v>1613978</v>
      </c>
      <c r="F129" s="333">
        <v>1633465</v>
      </c>
      <c r="G129" s="333">
        <v>1632059</v>
      </c>
      <c r="H129" s="333">
        <v>1644754</v>
      </c>
      <c r="I129" s="333">
        <v>1655431</v>
      </c>
      <c r="J129" s="333">
        <v>1658281</v>
      </c>
      <c r="K129" s="333">
        <v>1668330</v>
      </c>
      <c r="L129" s="333">
        <v>1653643</v>
      </c>
      <c r="M129" s="333">
        <v>1666490</v>
      </c>
      <c r="N129" s="333">
        <v>1677064</v>
      </c>
      <c r="O129" s="326">
        <v>1680805</v>
      </c>
      <c r="P129" s="323">
        <v>1643116</v>
      </c>
      <c r="Q129" s="333">
        <v>1497603</v>
      </c>
      <c r="R129" s="333">
        <v>1642305</v>
      </c>
      <c r="S129" s="333">
        <v>1664748</v>
      </c>
      <c r="T129" s="333">
        <v>1644754</v>
      </c>
      <c r="U129" s="333">
        <v>1689115</v>
      </c>
      <c r="V129" s="333">
        <v>1690443</v>
      </c>
      <c r="W129" s="333">
        <v>1729663</v>
      </c>
      <c r="X129" s="333">
        <v>1733663</v>
      </c>
      <c r="Y129" s="333">
        <v>1739536</v>
      </c>
      <c r="Z129" s="333">
        <v>1740369</v>
      </c>
      <c r="AA129" s="326">
        <v>1725425</v>
      </c>
      <c r="AB129" s="323">
        <v>1696878</v>
      </c>
      <c r="AC129" s="333">
        <v>1696726</v>
      </c>
      <c r="AD129" s="333">
        <v>1700103</v>
      </c>
      <c r="AE129" s="333">
        <v>1711356</v>
      </c>
      <c r="AF129" s="333">
        <v>1719738</v>
      </c>
      <c r="AG129" s="333">
        <v>1739116</v>
      </c>
      <c r="AH129" s="333">
        <v>1761517</v>
      </c>
      <c r="AI129" s="333">
        <v>1775421</v>
      </c>
      <c r="AJ129" s="333">
        <v>1783689</v>
      </c>
      <c r="AK129" s="333">
        <v>1791429</v>
      </c>
      <c r="AL129" s="333">
        <v>1793363</v>
      </c>
      <c r="AM129" s="326">
        <v>1802793</v>
      </c>
      <c r="AN129" s="323">
        <v>1774617</v>
      </c>
      <c r="AO129" s="333">
        <v>1766059</v>
      </c>
      <c r="AP129" s="333">
        <v>1792952</v>
      </c>
      <c r="AQ129" s="333">
        <v>1811411</v>
      </c>
      <c r="AR129" s="333">
        <v>1821629</v>
      </c>
      <c r="AS129" s="333">
        <v>1839999</v>
      </c>
      <c r="AT129" s="333">
        <v>1842519</v>
      </c>
      <c r="AU129" s="333">
        <v>1852475</v>
      </c>
      <c r="AV129" s="333">
        <v>1869769</v>
      </c>
      <c r="AW129" s="333">
        <v>1897992</v>
      </c>
      <c r="AX129" s="333">
        <v>1896883</v>
      </c>
      <c r="AY129" s="326">
        <v>1903126</v>
      </c>
      <c r="AZ129" s="323">
        <v>1878186</v>
      </c>
      <c r="BA129" s="333">
        <v>1859066</v>
      </c>
      <c r="BB129" s="333">
        <v>1901341</v>
      </c>
      <c r="BC129" s="333">
        <v>1890419</v>
      </c>
      <c r="BD129" s="333">
        <v>1871455</v>
      </c>
      <c r="BE129" s="333">
        <v>1877868</v>
      </c>
      <c r="BF129" s="333">
        <v>1882131</v>
      </c>
      <c r="BG129" s="333">
        <v>1887520</v>
      </c>
      <c r="BH129" s="333">
        <v>1900327</v>
      </c>
      <c r="BI129" s="333">
        <v>1906338</v>
      </c>
      <c r="BJ129" s="333">
        <v>1910492</v>
      </c>
      <c r="BK129" s="322">
        <v>1916658</v>
      </c>
      <c r="BL129" s="323">
        <v>1911124</v>
      </c>
      <c r="BM129" s="333">
        <v>1910567</v>
      </c>
      <c r="BN129" s="333">
        <v>1923313</v>
      </c>
      <c r="BO129" s="333">
        <v>1923127</v>
      </c>
      <c r="BP129" s="333">
        <v>1924324</v>
      </c>
      <c r="BQ129" s="333">
        <v>1927231</v>
      </c>
      <c r="BR129" s="333">
        <v>1926851</v>
      </c>
      <c r="BS129" s="333">
        <v>1933832</v>
      </c>
      <c r="BT129" s="333">
        <v>1946628</v>
      </c>
      <c r="BU129" s="333">
        <v>1953174</v>
      </c>
      <c r="BV129" s="333">
        <v>1957074</v>
      </c>
      <c r="BW129" s="322">
        <v>1999006</v>
      </c>
      <c r="BX129" s="323">
        <v>1991068</v>
      </c>
      <c r="BY129" s="333">
        <v>1983683</v>
      </c>
      <c r="BZ129" s="333">
        <v>2002952</v>
      </c>
      <c r="CA129" s="333">
        <v>2018987</v>
      </c>
      <c r="CB129" s="333">
        <v>2032689</v>
      </c>
      <c r="CC129" s="333">
        <v>2036155</v>
      </c>
      <c r="CD129" s="333">
        <v>2043417</v>
      </c>
      <c r="CE129" s="333">
        <v>2053779</v>
      </c>
      <c r="CF129" s="333">
        <v>2056575</v>
      </c>
      <c r="CG129" s="333">
        <v>2068355</v>
      </c>
      <c r="CH129" s="333">
        <v>2070411</v>
      </c>
      <c r="CI129" s="322">
        <v>2066488</v>
      </c>
      <c r="CJ129" s="323">
        <v>2047202</v>
      </c>
      <c r="CK129" s="333">
        <v>2038830</v>
      </c>
      <c r="CL129" s="333">
        <v>2047056</v>
      </c>
      <c r="CM129" s="333">
        <v>2007166</v>
      </c>
      <c r="CN129" s="333">
        <v>1970796</v>
      </c>
      <c r="CO129" s="333">
        <v>1963866</v>
      </c>
      <c r="CP129" s="333">
        <v>1992949</v>
      </c>
      <c r="CQ129" s="333">
        <v>2034049</v>
      </c>
      <c r="CR129" s="333">
        <v>2052367</v>
      </c>
      <c r="CS129" s="333">
        <v>2071103</v>
      </c>
      <c r="CT129" s="333">
        <v>2088224</v>
      </c>
      <c r="CU129" s="322">
        <v>2095733</v>
      </c>
      <c r="CV129" s="323">
        <v>2099795</v>
      </c>
      <c r="CW129" s="333">
        <v>2117357</v>
      </c>
      <c r="CX129" s="333">
        <v>2136573</v>
      </c>
      <c r="CY129" s="333">
        <v>2151972</v>
      </c>
      <c r="CZ129" s="333">
        <v>2164398</v>
      </c>
      <c r="DA129" s="333">
        <v>2177380</v>
      </c>
      <c r="DB129" s="333">
        <v>2186344</v>
      </c>
      <c r="DC129" s="333">
        <v>2200453</v>
      </c>
      <c r="DD129" s="333">
        <v>2161064</v>
      </c>
      <c r="DE129" s="333">
        <v>2171518</v>
      </c>
      <c r="DF129" s="333">
        <v>2181345</v>
      </c>
      <c r="DG129" s="322">
        <v>2185209</v>
      </c>
      <c r="DH129" s="323">
        <v>2188266</v>
      </c>
      <c r="DI129" s="333">
        <v>2187373</v>
      </c>
      <c r="DJ129" s="333">
        <v>2152853</v>
      </c>
      <c r="DK129" s="333">
        <v>2160638</v>
      </c>
      <c r="DL129" s="333">
        <v>2160889</v>
      </c>
      <c r="DM129" s="333">
        <v>2168945</v>
      </c>
      <c r="DN129" s="333">
        <v>2064114</v>
      </c>
      <c r="DO129" s="333">
        <v>2077253</v>
      </c>
      <c r="DP129" s="333">
        <v>2091829</v>
      </c>
      <c r="DQ129" s="322">
        <v>2098849</v>
      </c>
      <c r="DR129" s="322">
        <v>2103422</v>
      </c>
      <c r="DS129" s="326">
        <v>2098202</v>
      </c>
      <c r="DT129" s="322">
        <v>2073600</v>
      </c>
      <c r="DU129" s="322">
        <v>2073054</v>
      </c>
      <c r="DV129" s="322">
        <v>2084143</v>
      </c>
      <c r="DW129" s="322">
        <v>2090018</v>
      </c>
      <c r="DX129" s="322">
        <v>2086560</v>
      </c>
      <c r="DY129" s="322">
        <v>2083703</v>
      </c>
      <c r="DZ129" s="322">
        <v>2080918</v>
      </c>
      <c r="EA129" s="322">
        <v>2082416</v>
      </c>
      <c r="EB129" s="322">
        <v>2083890</v>
      </c>
      <c r="EC129" s="333"/>
      <c r="ED129" s="333"/>
      <c r="EE129" s="333"/>
      <c r="EF129" s="98">
        <v>2972</v>
      </c>
      <c r="EG129" s="82">
        <v>0.14261789249912424</v>
      </c>
      <c r="EH129" s="98">
        <v>-14312</v>
      </c>
      <c r="EI129" s="82">
        <v>-0.65494879437161391</v>
      </c>
    </row>
    <row r="130" spans="1:139" ht="15" customHeight="1" outlineLevel="2">
      <c r="A130" s="320">
        <v>79</v>
      </c>
      <c r="B130" s="320" t="s">
        <v>6194</v>
      </c>
      <c r="C130" s="320" t="s">
        <v>431</v>
      </c>
      <c r="D130" s="323">
        <v>17645</v>
      </c>
      <c r="E130" s="333">
        <v>17837</v>
      </c>
      <c r="F130" s="333">
        <v>17991</v>
      </c>
      <c r="G130" s="333">
        <v>17942</v>
      </c>
      <c r="H130" s="333">
        <v>18251</v>
      </c>
      <c r="I130" s="333">
        <v>18507</v>
      </c>
      <c r="J130" s="333">
        <v>18502</v>
      </c>
      <c r="K130" s="333">
        <v>18521</v>
      </c>
      <c r="L130" s="333">
        <v>18354</v>
      </c>
      <c r="M130" s="333">
        <v>18650</v>
      </c>
      <c r="N130" s="333">
        <v>18702</v>
      </c>
      <c r="O130" s="326">
        <v>18836</v>
      </c>
      <c r="P130" s="323">
        <v>18726</v>
      </c>
      <c r="Q130" s="333">
        <v>16256</v>
      </c>
      <c r="R130" s="333">
        <v>18597</v>
      </c>
      <c r="S130" s="333">
        <v>18842</v>
      </c>
      <c r="T130" s="333">
        <v>18251</v>
      </c>
      <c r="U130" s="333">
        <v>19210</v>
      </c>
      <c r="V130" s="333">
        <v>19245</v>
      </c>
      <c r="W130" s="333">
        <v>19652</v>
      </c>
      <c r="X130" s="333">
        <v>19694</v>
      </c>
      <c r="Y130" s="333">
        <v>19905</v>
      </c>
      <c r="Z130" s="333">
        <v>19905</v>
      </c>
      <c r="AA130" s="326">
        <v>19673</v>
      </c>
      <c r="AB130" s="323">
        <v>19365</v>
      </c>
      <c r="AC130" s="333">
        <v>19330</v>
      </c>
      <c r="AD130" s="333">
        <v>19354</v>
      </c>
      <c r="AE130" s="333">
        <v>19328</v>
      </c>
      <c r="AF130" s="333">
        <v>19360</v>
      </c>
      <c r="AG130" s="333">
        <v>19605</v>
      </c>
      <c r="AH130" s="333">
        <v>20244</v>
      </c>
      <c r="AI130" s="333">
        <v>20445</v>
      </c>
      <c r="AJ130" s="333">
        <v>20655</v>
      </c>
      <c r="AK130" s="333">
        <v>20674</v>
      </c>
      <c r="AL130" s="333">
        <v>20364</v>
      </c>
      <c r="AM130" s="326">
        <v>20587</v>
      </c>
      <c r="AN130" s="323">
        <v>20376</v>
      </c>
      <c r="AO130" s="333">
        <v>20072</v>
      </c>
      <c r="AP130" s="333">
        <v>20237</v>
      </c>
      <c r="AQ130" s="333">
        <v>20576</v>
      </c>
      <c r="AR130" s="333">
        <v>20625</v>
      </c>
      <c r="AS130" s="333">
        <v>20937</v>
      </c>
      <c r="AT130" s="333">
        <v>21123</v>
      </c>
      <c r="AU130" s="333">
        <v>21184</v>
      </c>
      <c r="AV130" s="333">
        <v>21285</v>
      </c>
      <c r="AW130" s="333">
        <v>21529</v>
      </c>
      <c r="AX130" s="333">
        <v>21535</v>
      </c>
      <c r="AY130" s="326">
        <v>21635</v>
      </c>
      <c r="AZ130" s="323">
        <v>21297</v>
      </c>
      <c r="BA130" s="333">
        <v>21181</v>
      </c>
      <c r="BB130" s="333">
        <v>21492</v>
      </c>
      <c r="BC130" s="333">
        <v>21299</v>
      </c>
      <c r="BD130" s="333">
        <v>21134</v>
      </c>
      <c r="BE130" s="333">
        <v>21254</v>
      </c>
      <c r="BF130" s="333">
        <v>21410</v>
      </c>
      <c r="BG130" s="333">
        <v>21434</v>
      </c>
      <c r="BH130" s="333">
        <v>21576</v>
      </c>
      <c r="BI130" s="333">
        <v>21552</v>
      </c>
      <c r="BJ130" s="333">
        <v>21427</v>
      </c>
      <c r="BK130" s="322">
        <v>21541</v>
      </c>
      <c r="BL130" s="323">
        <v>21386</v>
      </c>
      <c r="BM130" s="333">
        <v>21377</v>
      </c>
      <c r="BN130" s="333">
        <v>21586</v>
      </c>
      <c r="BO130" s="333">
        <v>21611</v>
      </c>
      <c r="BP130" s="333">
        <v>21654</v>
      </c>
      <c r="BQ130" s="333">
        <v>21805</v>
      </c>
      <c r="BR130" s="333">
        <v>21882</v>
      </c>
      <c r="BS130" s="333">
        <v>21996</v>
      </c>
      <c r="BT130" s="333">
        <v>22176</v>
      </c>
      <c r="BU130" s="333">
        <v>22312</v>
      </c>
      <c r="BV130" s="333">
        <v>22362</v>
      </c>
      <c r="BW130" s="322">
        <v>23634</v>
      </c>
      <c r="BX130" s="323">
        <v>23446</v>
      </c>
      <c r="BY130" s="333">
        <v>23462</v>
      </c>
      <c r="BZ130" s="333">
        <v>23883</v>
      </c>
      <c r="CA130" s="333">
        <v>24126</v>
      </c>
      <c r="CB130" s="333">
        <v>24220</v>
      </c>
      <c r="CC130" s="333">
        <v>24310</v>
      </c>
      <c r="CD130" s="333">
        <v>24534</v>
      </c>
      <c r="CE130" s="333">
        <v>24754</v>
      </c>
      <c r="CF130" s="333">
        <v>24700</v>
      </c>
      <c r="CG130" s="333">
        <v>24849</v>
      </c>
      <c r="CH130" s="333">
        <v>24944</v>
      </c>
      <c r="CI130" s="322">
        <v>24873</v>
      </c>
      <c r="CJ130" s="323">
        <v>24752</v>
      </c>
      <c r="CK130" s="333">
        <v>24841</v>
      </c>
      <c r="CL130" s="333">
        <v>24899</v>
      </c>
      <c r="CM130" s="333">
        <v>24534</v>
      </c>
      <c r="CN130" s="333">
        <v>24216</v>
      </c>
      <c r="CO130" s="333">
        <v>24161</v>
      </c>
      <c r="CP130" s="333">
        <v>24432</v>
      </c>
      <c r="CQ130" s="333">
        <v>25008</v>
      </c>
      <c r="CR130" s="333">
        <v>25252</v>
      </c>
      <c r="CS130" s="333">
        <v>25444</v>
      </c>
      <c r="CT130" s="333">
        <v>25708</v>
      </c>
      <c r="CU130" s="322">
        <v>25882</v>
      </c>
      <c r="CV130" s="323">
        <v>25851</v>
      </c>
      <c r="CW130" s="333">
        <v>26083</v>
      </c>
      <c r="CX130" s="333">
        <v>26392</v>
      </c>
      <c r="CY130" s="333">
        <v>26643</v>
      </c>
      <c r="CZ130" s="333">
        <v>26784</v>
      </c>
      <c r="DA130" s="333">
        <v>26906</v>
      </c>
      <c r="DB130" s="333">
        <v>27043</v>
      </c>
      <c r="DC130" s="333">
        <v>27280</v>
      </c>
      <c r="DD130" s="333">
        <v>26683</v>
      </c>
      <c r="DE130" s="333">
        <v>26823</v>
      </c>
      <c r="DF130" s="333">
        <v>26853</v>
      </c>
      <c r="DG130" s="322">
        <v>26784</v>
      </c>
      <c r="DH130" s="323">
        <v>26829</v>
      </c>
      <c r="DI130" s="333">
        <v>26760</v>
      </c>
      <c r="DJ130" s="333">
        <v>26315</v>
      </c>
      <c r="DK130" s="333">
        <v>26435</v>
      </c>
      <c r="DL130" s="333">
        <v>26431</v>
      </c>
      <c r="DM130" s="333">
        <v>26466</v>
      </c>
      <c r="DN130" s="333">
        <v>25397</v>
      </c>
      <c r="DO130" s="333">
        <v>25424</v>
      </c>
      <c r="DP130" s="333">
        <v>25616</v>
      </c>
      <c r="DQ130" s="322">
        <v>25686</v>
      </c>
      <c r="DR130" s="322">
        <v>25746</v>
      </c>
      <c r="DS130" s="326">
        <v>25679</v>
      </c>
      <c r="DT130" s="322">
        <v>25365</v>
      </c>
      <c r="DU130" s="322">
        <v>25391</v>
      </c>
      <c r="DV130" s="322">
        <v>25642</v>
      </c>
      <c r="DW130" s="322">
        <v>25733</v>
      </c>
      <c r="DX130" s="322">
        <v>25648</v>
      </c>
      <c r="DY130" s="322">
        <v>25584</v>
      </c>
      <c r="DZ130" s="322">
        <v>25453</v>
      </c>
      <c r="EA130" s="322">
        <v>25504</v>
      </c>
      <c r="EB130" s="322">
        <v>25495</v>
      </c>
      <c r="EC130" s="333"/>
      <c r="ED130" s="333"/>
      <c r="EE130" s="333"/>
      <c r="EF130" s="98">
        <v>42</v>
      </c>
      <c r="EG130" s="82">
        <v>0.16473818395763873</v>
      </c>
      <c r="EH130" s="98">
        <v>-184</v>
      </c>
      <c r="EI130" s="82">
        <v>-0.68697729988052569</v>
      </c>
    </row>
    <row r="131" spans="1:139" ht="15" customHeight="1" outlineLevel="2">
      <c r="A131" s="320">
        <v>88</v>
      </c>
      <c r="B131" s="320" t="s">
        <v>6194</v>
      </c>
      <c r="C131" s="320" t="s">
        <v>432</v>
      </c>
      <c r="D131" s="323">
        <v>245280</v>
      </c>
      <c r="E131" s="333">
        <v>247594</v>
      </c>
      <c r="F131" s="333">
        <v>250286</v>
      </c>
      <c r="G131" s="333">
        <v>250722</v>
      </c>
      <c r="H131" s="333">
        <v>252325</v>
      </c>
      <c r="I131" s="333">
        <v>254187</v>
      </c>
      <c r="J131" s="333">
        <v>254518</v>
      </c>
      <c r="K131" s="333">
        <v>255928</v>
      </c>
      <c r="L131" s="333">
        <v>253323</v>
      </c>
      <c r="M131" s="333">
        <v>254607</v>
      </c>
      <c r="N131" s="333">
        <v>256177</v>
      </c>
      <c r="O131" s="326">
        <v>256524</v>
      </c>
      <c r="P131" s="323">
        <v>250729</v>
      </c>
      <c r="Q131" s="333">
        <v>225287</v>
      </c>
      <c r="R131" s="333">
        <v>254988</v>
      </c>
      <c r="S131" s="333">
        <v>260604</v>
      </c>
      <c r="T131" s="333">
        <v>252325</v>
      </c>
      <c r="U131" s="333">
        <v>265016</v>
      </c>
      <c r="V131" s="333">
        <v>265628</v>
      </c>
      <c r="W131" s="333">
        <v>271337</v>
      </c>
      <c r="X131" s="333">
        <v>271897</v>
      </c>
      <c r="Y131" s="333">
        <v>275596</v>
      </c>
      <c r="Z131" s="333">
        <v>275532</v>
      </c>
      <c r="AA131" s="326">
        <v>275106</v>
      </c>
      <c r="AB131" s="323">
        <v>269768</v>
      </c>
      <c r="AC131" s="333">
        <v>270754</v>
      </c>
      <c r="AD131" s="333">
        <v>270368</v>
      </c>
      <c r="AE131" s="333">
        <v>271280</v>
      </c>
      <c r="AF131" s="333">
        <v>272566</v>
      </c>
      <c r="AG131" s="333">
        <v>276069</v>
      </c>
      <c r="AH131" s="333">
        <v>280129</v>
      </c>
      <c r="AI131" s="333">
        <v>282192</v>
      </c>
      <c r="AJ131" s="333">
        <v>283734</v>
      </c>
      <c r="AK131" s="333">
        <v>284950</v>
      </c>
      <c r="AL131" s="333">
        <v>284215</v>
      </c>
      <c r="AM131" s="326">
        <v>285710</v>
      </c>
      <c r="AN131" s="323">
        <v>278403</v>
      </c>
      <c r="AO131" s="333">
        <v>275957</v>
      </c>
      <c r="AP131" s="333">
        <v>280032</v>
      </c>
      <c r="AQ131" s="333">
        <v>283558</v>
      </c>
      <c r="AR131" s="333">
        <v>285594</v>
      </c>
      <c r="AS131" s="333">
        <v>288241</v>
      </c>
      <c r="AT131" s="333">
        <v>289328</v>
      </c>
      <c r="AU131" s="333">
        <v>290380</v>
      </c>
      <c r="AV131" s="333">
        <v>293616</v>
      </c>
      <c r="AW131" s="333">
        <v>297601</v>
      </c>
      <c r="AX131" s="333">
        <v>299268</v>
      </c>
      <c r="AY131" s="326">
        <v>301916</v>
      </c>
      <c r="AZ131" s="323">
        <v>297979</v>
      </c>
      <c r="BA131" s="333">
        <v>294249</v>
      </c>
      <c r="BB131" s="333">
        <v>301203</v>
      </c>
      <c r="BC131" s="333">
        <v>300217</v>
      </c>
      <c r="BD131" s="333">
        <v>296795</v>
      </c>
      <c r="BE131" s="333">
        <v>298597</v>
      </c>
      <c r="BF131" s="333">
        <v>299500</v>
      </c>
      <c r="BG131" s="333">
        <v>300312</v>
      </c>
      <c r="BH131" s="333">
        <v>302922</v>
      </c>
      <c r="BI131" s="333">
        <v>303168</v>
      </c>
      <c r="BJ131" s="333">
        <v>304210</v>
      </c>
      <c r="BK131" s="322">
        <v>304233</v>
      </c>
      <c r="BL131" s="323">
        <v>302837</v>
      </c>
      <c r="BM131" s="333">
        <v>303646</v>
      </c>
      <c r="BN131" s="333">
        <v>305805</v>
      </c>
      <c r="BO131" s="333">
        <v>305643</v>
      </c>
      <c r="BP131" s="333">
        <v>306527</v>
      </c>
      <c r="BQ131" s="333">
        <v>307892</v>
      </c>
      <c r="BR131" s="333">
        <v>308433</v>
      </c>
      <c r="BS131" s="333">
        <v>310077</v>
      </c>
      <c r="BT131" s="333">
        <v>312964</v>
      </c>
      <c r="BU131" s="333">
        <v>314718</v>
      </c>
      <c r="BV131" s="333">
        <v>315479</v>
      </c>
      <c r="BW131" s="322">
        <v>304323</v>
      </c>
      <c r="BX131" s="323">
        <v>303471</v>
      </c>
      <c r="BY131" s="333">
        <v>303407</v>
      </c>
      <c r="BZ131" s="333">
        <v>306288</v>
      </c>
      <c r="CA131" s="333">
        <v>309346</v>
      </c>
      <c r="CB131" s="333">
        <v>311538</v>
      </c>
      <c r="CC131" s="333">
        <v>311682</v>
      </c>
      <c r="CD131" s="333">
        <v>312931</v>
      </c>
      <c r="CE131" s="333">
        <v>314218</v>
      </c>
      <c r="CF131" s="333">
        <v>315514</v>
      </c>
      <c r="CG131" s="333">
        <v>317366</v>
      </c>
      <c r="CH131" s="333">
        <v>318051</v>
      </c>
      <c r="CI131" s="322">
        <v>317380</v>
      </c>
      <c r="CJ131" s="323">
        <v>314867</v>
      </c>
      <c r="CK131" s="333">
        <v>314945</v>
      </c>
      <c r="CL131" s="333">
        <v>316066</v>
      </c>
      <c r="CM131" s="333">
        <v>310274</v>
      </c>
      <c r="CN131" s="333">
        <v>305256</v>
      </c>
      <c r="CO131" s="333">
        <v>305116</v>
      </c>
      <c r="CP131" s="333">
        <v>309407</v>
      </c>
      <c r="CQ131" s="333">
        <v>315648</v>
      </c>
      <c r="CR131" s="333">
        <v>318482</v>
      </c>
      <c r="CS131" s="333">
        <v>321360</v>
      </c>
      <c r="CT131" s="333">
        <v>323034</v>
      </c>
      <c r="CU131" s="322">
        <v>324573</v>
      </c>
      <c r="CV131" s="323">
        <v>326078</v>
      </c>
      <c r="CW131" s="333">
        <v>330178</v>
      </c>
      <c r="CX131" s="333">
        <v>334358</v>
      </c>
      <c r="CY131" s="333">
        <v>337699</v>
      </c>
      <c r="CZ131" s="333">
        <v>339042</v>
      </c>
      <c r="DA131" s="333">
        <v>340064</v>
      </c>
      <c r="DB131" s="333">
        <v>341914</v>
      </c>
      <c r="DC131" s="333">
        <v>343615</v>
      </c>
      <c r="DD131" s="333">
        <v>337997</v>
      </c>
      <c r="DE131" s="333">
        <v>339776</v>
      </c>
      <c r="DF131" s="333">
        <v>340597</v>
      </c>
      <c r="DG131" s="322">
        <v>341472</v>
      </c>
      <c r="DH131" s="323">
        <v>342243</v>
      </c>
      <c r="DI131" s="333">
        <v>342236</v>
      </c>
      <c r="DJ131" s="333">
        <v>337420</v>
      </c>
      <c r="DK131" s="333">
        <v>338555</v>
      </c>
      <c r="DL131" s="333">
        <v>339016</v>
      </c>
      <c r="DM131" s="333">
        <v>340298</v>
      </c>
      <c r="DN131" s="333">
        <v>324442</v>
      </c>
      <c r="DO131" s="333">
        <v>327215</v>
      </c>
      <c r="DP131" s="333">
        <v>330425</v>
      </c>
      <c r="DQ131" s="322">
        <v>332634</v>
      </c>
      <c r="DR131" s="322">
        <v>334201</v>
      </c>
      <c r="DS131" s="326">
        <v>333731</v>
      </c>
      <c r="DT131" s="322">
        <v>330320</v>
      </c>
      <c r="DU131" s="322">
        <v>331102</v>
      </c>
      <c r="DV131" s="322">
        <v>333780</v>
      </c>
      <c r="DW131" s="322">
        <v>335038</v>
      </c>
      <c r="DX131" s="322">
        <v>336607</v>
      </c>
      <c r="DY131" s="322">
        <v>337318</v>
      </c>
      <c r="DZ131" s="322">
        <v>337304</v>
      </c>
      <c r="EA131" s="322">
        <v>337299</v>
      </c>
      <c r="EB131" s="322">
        <v>339163</v>
      </c>
      <c r="EC131" s="333"/>
      <c r="ED131" s="333"/>
      <c r="EE131" s="333"/>
      <c r="EF131" s="98">
        <v>1859</v>
      </c>
      <c r="EG131" s="82">
        <v>0.54811403366522882</v>
      </c>
      <c r="EH131" s="98">
        <v>5432</v>
      </c>
      <c r="EI131" s="82">
        <v>1.5907600037484773</v>
      </c>
    </row>
    <row r="132" spans="1:139" ht="15" customHeight="1" outlineLevel="2">
      <c r="A132" s="320">
        <v>129</v>
      </c>
      <c r="B132" s="320" t="s">
        <v>6194</v>
      </c>
      <c r="C132" s="320" t="s">
        <v>433</v>
      </c>
      <c r="D132" s="323">
        <v>54463</v>
      </c>
      <c r="E132" s="333">
        <v>55499</v>
      </c>
      <c r="F132" s="333">
        <v>56013</v>
      </c>
      <c r="G132" s="333">
        <v>55889</v>
      </c>
      <c r="H132" s="333">
        <v>56257</v>
      </c>
      <c r="I132" s="333">
        <v>56670</v>
      </c>
      <c r="J132" s="333">
        <v>57096</v>
      </c>
      <c r="K132" s="333">
        <v>57613</v>
      </c>
      <c r="L132" s="333">
        <v>57006</v>
      </c>
      <c r="M132" s="333">
        <v>57556</v>
      </c>
      <c r="N132" s="333">
        <v>58082</v>
      </c>
      <c r="O132" s="326">
        <v>58002</v>
      </c>
      <c r="P132" s="323">
        <v>55971</v>
      </c>
      <c r="Q132" s="333">
        <v>54186</v>
      </c>
      <c r="R132" s="333">
        <v>57776</v>
      </c>
      <c r="S132" s="333">
        <v>58596</v>
      </c>
      <c r="T132" s="333">
        <v>56257</v>
      </c>
      <c r="U132" s="333">
        <v>59767</v>
      </c>
      <c r="V132" s="333">
        <v>59846</v>
      </c>
      <c r="W132" s="333">
        <v>61047</v>
      </c>
      <c r="X132" s="333">
        <v>61241</v>
      </c>
      <c r="Y132" s="333">
        <v>62371</v>
      </c>
      <c r="Z132" s="333">
        <v>62348</v>
      </c>
      <c r="AA132" s="326">
        <v>62182</v>
      </c>
      <c r="AB132" s="323">
        <v>61372</v>
      </c>
      <c r="AC132" s="333">
        <v>61988</v>
      </c>
      <c r="AD132" s="333">
        <v>61582</v>
      </c>
      <c r="AE132" s="333">
        <v>61691</v>
      </c>
      <c r="AF132" s="333">
        <v>61917</v>
      </c>
      <c r="AG132" s="333">
        <v>62597</v>
      </c>
      <c r="AH132" s="333">
        <v>63360</v>
      </c>
      <c r="AI132" s="333">
        <v>63663</v>
      </c>
      <c r="AJ132" s="333">
        <v>64018</v>
      </c>
      <c r="AK132" s="333">
        <v>64062</v>
      </c>
      <c r="AL132" s="333">
        <v>64456</v>
      </c>
      <c r="AM132" s="326">
        <v>64784</v>
      </c>
      <c r="AN132" s="323">
        <v>62961</v>
      </c>
      <c r="AO132" s="333">
        <v>63040</v>
      </c>
      <c r="AP132" s="333">
        <v>64060</v>
      </c>
      <c r="AQ132" s="333">
        <v>64733</v>
      </c>
      <c r="AR132" s="333">
        <v>65165</v>
      </c>
      <c r="AS132" s="333">
        <v>65873</v>
      </c>
      <c r="AT132" s="333">
        <v>66149</v>
      </c>
      <c r="AU132" s="333">
        <v>66238</v>
      </c>
      <c r="AV132" s="333">
        <v>67224</v>
      </c>
      <c r="AW132" s="333">
        <v>68259</v>
      </c>
      <c r="AX132" s="333">
        <v>68409</v>
      </c>
      <c r="AY132" s="326">
        <v>69142</v>
      </c>
      <c r="AZ132" s="323">
        <v>68102</v>
      </c>
      <c r="BA132" s="333">
        <v>67208</v>
      </c>
      <c r="BB132" s="333">
        <v>69230</v>
      </c>
      <c r="BC132" s="333">
        <v>69103</v>
      </c>
      <c r="BD132" s="333">
        <v>67899</v>
      </c>
      <c r="BE132" s="333">
        <v>68430</v>
      </c>
      <c r="BF132" s="333">
        <v>68671</v>
      </c>
      <c r="BG132" s="333">
        <v>69092</v>
      </c>
      <c r="BH132" s="333">
        <v>69795</v>
      </c>
      <c r="BI132" s="333">
        <v>69942</v>
      </c>
      <c r="BJ132" s="333">
        <v>70134</v>
      </c>
      <c r="BK132" s="322">
        <v>70179</v>
      </c>
      <c r="BL132" s="323">
        <v>70163</v>
      </c>
      <c r="BM132" s="333">
        <v>70264</v>
      </c>
      <c r="BN132" s="333">
        <v>70972</v>
      </c>
      <c r="BO132" s="333">
        <v>70927</v>
      </c>
      <c r="BP132" s="333">
        <v>71313</v>
      </c>
      <c r="BQ132" s="333">
        <v>71665</v>
      </c>
      <c r="BR132" s="333">
        <v>71709</v>
      </c>
      <c r="BS132" s="333">
        <v>72079</v>
      </c>
      <c r="BT132" s="333">
        <v>72686</v>
      </c>
      <c r="BU132" s="333">
        <v>73109</v>
      </c>
      <c r="BV132" s="333">
        <v>73310</v>
      </c>
      <c r="BW132" s="322">
        <v>63962</v>
      </c>
      <c r="BX132" s="323">
        <v>63940</v>
      </c>
      <c r="BY132" s="333">
        <v>63951</v>
      </c>
      <c r="BZ132" s="333">
        <v>64673</v>
      </c>
      <c r="CA132" s="333">
        <v>65359</v>
      </c>
      <c r="CB132" s="333">
        <v>65937</v>
      </c>
      <c r="CC132" s="333">
        <v>66148</v>
      </c>
      <c r="CD132" s="333">
        <v>66604</v>
      </c>
      <c r="CE132" s="333">
        <v>67083</v>
      </c>
      <c r="CF132" s="333">
        <v>67353</v>
      </c>
      <c r="CG132" s="333">
        <v>67833</v>
      </c>
      <c r="CH132" s="333">
        <v>67990</v>
      </c>
      <c r="CI132" s="322">
        <v>68066</v>
      </c>
      <c r="CJ132" s="323">
        <v>67824</v>
      </c>
      <c r="CK132" s="333">
        <v>67962</v>
      </c>
      <c r="CL132" s="333">
        <v>68342</v>
      </c>
      <c r="CM132" s="333">
        <v>67214</v>
      </c>
      <c r="CN132" s="333">
        <v>66286</v>
      </c>
      <c r="CO132" s="333">
        <v>66403</v>
      </c>
      <c r="CP132" s="333">
        <v>67575</v>
      </c>
      <c r="CQ132" s="333">
        <v>69067</v>
      </c>
      <c r="CR132" s="333">
        <v>69642</v>
      </c>
      <c r="CS132" s="333">
        <v>70151</v>
      </c>
      <c r="CT132" s="333">
        <v>70856</v>
      </c>
      <c r="CU132" s="322">
        <v>71413</v>
      </c>
      <c r="CV132" s="323">
        <v>71705</v>
      </c>
      <c r="CW132" s="333">
        <v>72380</v>
      </c>
      <c r="CX132" s="333">
        <v>73200</v>
      </c>
      <c r="CY132" s="333">
        <v>73932</v>
      </c>
      <c r="CZ132" s="333">
        <v>74383</v>
      </c>
      <c r="DA132" s="333">
        <v>75148</v>
      </c>
      <c r="DB132" s="333">
        <v>75544</v>
      </c>
      <c r="DC132" s="333">
        <v>76112</v>
      </c>
      <c r="DD132" s="333">
        <v>75081</v>
      </c>
      <c r="DE132" s="333">
        <v>75499</v>
      </c>
      <c r="DF132" s="333">
        <v>75829</v>
      </c>
      <c r="DG132" s="322">
        <v>76059</v>
      </c>
      <c r="DH132" s="323">
        <v>76244</v>
      </c>
      <c r="DI132" s="333">
        <v>76307</v>
      </c>
      <c r="DJ132" s="333">
        <v>75720</v>
      </c>
      <c r="DK132" s="333">
        <v>76192</v>
      </c>
      <c r="DL132" s="333">
        <v>76294</v>
      </c>
      <c r="DM132" s="333">
        <v>76690</v>
      </c>
      <c r="DN132" s="333">
        <v>74114</v>
      </c>
      <c r="DO132" s="333">
        <v>74557</v>
      </c>
      <c r="DP132" s="333">
        <v>74597</v>
      </c>
      <c r="DQ132" s="322">
        <v>74648</v>
      </c>
      <c r="DR132" s="322">
        <v>74555</v>
      </c>
      <c r="DS132" s="326">
        <v>74403</v>
      </c>
      <c r="DT132" s="322">
        <v>73675</v>
      </c>
      <c r="DU132" s="322">
        <v>73628</v>
      </c>
      <c r="DV132" s="322">
        <v>74003</v>
      </c>
      <c r="DW132" s="322">
        <v>74246</v>
      </c>
      <c r="DX132" s="322">
        <v>74078</v>
      </c>
      <c r="DY132" s="322">
        <v>74026</v>
      </c>
      <c r="DZ132" s="322">
        <v>73789</v>
      </c>
      <c r="EA132" s="322">
        <v>73791</v>
      </c>
      <c r="EB132" s="322">
        <v>73917</v>
      </c>
      <c r="EC132" s="333"/>
      <c r="ED132" s="333"/>
      <c r="EE132" s="333"/>
      <c r="EF132" s="98">
        <v>128</v>
      </c>
      <c r="EG132" s="82">
        <v>0.17316720104982616</v>
      </c>
      <c r="EH132" s="98">
        <v>-486</v>
      </c>
      <c r="EI132" s="82">
        <v>-0.63897763578274758</v>
      </c>
    </row>
    <row r="133" spans="1:139" ht="15" customHeight="1" outlineLevel="2">
      <c r="A133" s="320">
        <v>212</v>
      </c>
      <c r="B133" s="320" t="s">
        <v>6194</v>
      </c>
      <c r="C133" s="320" t="s">
        <v>434</v>
      </c>
      <c r="D133" s="323">
        <v>33417</v>
      </c>
      <c r="E133" s="333">
        <v>33911</v>
      </c>
      <c r="F133" s="333">
        <v>34345</v>
      </c>
      <c r="G133" s="333">
        <v>34279</v>
      </c>
      <c r="H133" s="333">
        <v>34718</v>
      </c>
      <c r="I133" s="333">
        <v>34951</v>
      </c>
      <c r="J133" s="333">
        <v>35024</v>
      </c>
      <c r="K133" s="333">
        <v>35214</v>
      </c>
      <c r="L133" s="333">
        <v>34838</v>
      </c>
      <c r="M133" s="333">
        <v>35270</v>
      </c>
      <c r="N133" s="333">
        <v>35525</v>
      </c>
      <c r="O133" s="326">
        <v>35601</v>
      </c>
      <c r="P133" s="323">
        <v>34672</v>
      </c>
      <c r="Q133" s="333">
        <v>30604</v>
      </c>
      <c r="R133" s="333">
        <v>34146</v>
      </c>
      <c r="S133" s="333">
        <v>34817</v>
      </c>
      <c r="T133" s="333">
        <v>34718</v>
      </c>
      <c r="U133" s="333">
        <v>35509</v>
      </c>
      <c r="V133" s="333">
        <v>35565</v>
      </c>
      <c r="W133" s="333">
        <v>36253</v>
      </c>
      <c r="X133" s="333">
        <v>36292</v>
      </c>
      <c r="Y133" s="333">
        <v>37108</v>
      </c>
      <c r="Z133" s="333">
        <v>37128</v>
      </c>
      <c r="AA133" s="326">
        <v>37113</v>
      </c>
      <c r="AB133" s="323">
        <v>37725</v>
      </c>
      <c r="AC133" s="333">
        <v>38098</v>
      </c>
      <c r="AD133" s="333">
        <v>38117</v>
      </c>
      <c r="AE133" s="333">
        <v>38179</v>
      </c>
      <c r="AF133" s="333">
        <v>38300</v>
      </c>
      <c r="AG133" s="333">
        <v>38638</v>
      </c>
      <c r="AH133" s="333">
        <v>39217</v>
      </c>
      <c r="AI133" s="333">
        <v>39442</v>
      </c>
      <c r="AJ133" s="333">
        <v>39691</v>
      </c>
      <c r="AK133" s="333">
        <v>39775</v>
      </c>
      <c r="AL133" s="333">
        <v>39872</v>
      </c>
      <c r="AM133" s="326">
        <v>40171</v>
      </c>
      <c r="AN133" s="323">
        <v>39374</v>
      </c>
      <c r="AO133" s="333">
        <v>39074</v>
      </c>
      <c r="AP133" s="333">
        <v>39796</v>
      </c>
      <c r="AQ133" s="333">
        <v>40232</v>
      </c>
      <c r="AR133" s="333">
        <v>40488</v>
      </c>
      <c r="AS133" s="333">
        <v>40870</v>
      </c>
      <c r="AT133" s="333">
        <v>40975</v>
      </c>
      <c r="AU133" s="333">
        <v>41162</v>
      </c>
      <c r="AV133" s="333">
        <v>41539</v>
      </c>
      <c r="AW133" s="333">
        <v>42180</v>
      </c>
      <c r="AX133" s="333">
        <v>42277</v>
      </c>
      <c r="AY133" s="326">
        <v>42387</v>
      </c>
      <c r="AZ133" s="323">
        <v>41797</v>
      </c>
      <c r="BA133" s="333">
        <v>41180</v>
      </c>
      <c r="BB133" s="333">
        <v>42456</v>
      </c>
      <c r="BC133" s="333">
        <v>42421</v>
      </c>
      <c r="BD133" s="333">
        <v>41799</v>
      </c>
      <c r="BE133" s="333">
        <v>42181</v>
      </c>
      <c r="BF133" s="333">
        <v>42374</v>
      </c>
      <c r="BG133" s="333">
        <v>42842</v>
      </c>
      <c r="BH133" s="333">
        <v>42537</v>
      </c>
      <c r="BI133" s="333">
        <v>42635</v>
      </c>
      <c r="BJ133" s="333">
        <v>42802</v>
      </c>
      <c r="BK133" s="322">
        <v>42771</v>
      </c>
      <c r="BL133" s="323">
        <v>42650</v>
      </c>
      <c r="BM133" s="333">
        <v>42548</v>
      </c>
      <c r="BN133" s="333">
        <v>43033</v>
      </c>
      <c r="BO133" s="333">
        <v>42920</v>
      </c>
      <c r="BP133" s="333">
        <v>43177</v>
      </c>
      <c r="BQ133" s="333">
        <v>43411</v>
      </c>
      <c r="BR133" s="333">
        <v>43475</v>
      </c>
      <c r="BS133" s="333">
        <v>43706</v>
      </c>
      <c r="BT133" s="333">
        <v>43937</v>
      </c>
      <c r="BU133" s="333">
        <v>44082</v>
      </c>
      <c r="BV133" s="333">
        <v>44108</v>
      </c>
      <c r="BW133" s="322">
        <v>43249</v>
      </c>
      <c r="BX133" s="323">
        <v>43241</v>
      </c>
      <c r="BY133" s="333">
        <v>43092</v>
      </c>
      <c r="BZ133" s="333">
        <v>43557</v>
      </c>
      <c r="CA133" s="333">
        <v>44092</v>
      </c>
      <c r="CB133" s="333">
        <v>44580</v>
      </c>
      <c r="CC133" s="333">
        <v>44761</v>
      </c>
      <c r="CD133" s="333">
        <v>45135</v>
      </c>
      <c r="CE133" s="333">
        <v>45564</v>
      </c>
      <c r="CF133" s="333">
        <v>45754</v>
      </c>
      <c r="CG133" s="333">
        <v>46050</v>
      </c>
      <c r="CH133" s="333">
        <v>46213</v>
      </c>
      <c r="CI133" s="322">
        <v>46304</v>
      </c>
      <c r="CJ133" s="323">
        <v>45960</v>
      </c>
      <c r="CK133" s="333">
        <v>45865</v>
      </c>
      <c r="CL133" s="333">
        <v>46069</v>
      </c>
      <c r="CM133" s="333">
        <v>45475</v>
      </c>
      <c r="CN133" s="333">
        <v>44940</v>
      </c>
      <c r="CO133" s="333">
        <v>44831</v>
      </c>
      <c r="CP133" s="333">
        <v>45290</v>
      </c>
      <c r="CQ133" s="333">
        <v>46202</v>
      </c>
      <c r="CR133" s="333">
        <v>46671</v>
      </c>
      <c r="CS133" s="333">
        <v>47177</v>
      </c>
      <c r="CT133" s="333">
        <v>47715</v>
      </c>
      <c r="CU133" s="322">
        <v>48162</v>
      </c>
      <c r="CV133" s="323">
        <v>48447</v>
      </c>
      <c r="CW133" s="333">
        <v>49019</v>
      </c>
      <c r="CX133" s="333">
        <v>49482</v>
      </c>
      <c r="CY133" s="333">
        <v>49950</v>
      </c>
      <c r="CZ133" s="333">
        <v>50208</v>
      </c>
      <c r="DA133" s="333">
        <v>50570</v>
      </c>
      <c r="DB133" s="333">
        <v>50907</v>
      </c>
      <c r="DC133" s="333">
        <v>51342</v>
      </c>
      <c r="DD133" s="333">
        <v>50426</v>
      </c>
      <c r="DE133" s="333">
        <v>50600</v>
      </c>
      <c r="DF133" s="333">
        <v>50725</v>
      </c>
      <c r="DG133" s="322">
        <v>50716</v>
      </c>
      <c r="DH133" s="323">
        <v>50792</v>
      </c>
      <c r="DI133" s="333">
        <v>50712</v>
      </c>
      <c r="DJ133" s="333">
        <v>50509</v>
      </c>
      <c r="DK133" s="333">
        <v>50814</v>
      </c>
      <c r="DL133" s="333">
        <v>50873</v>
      </c>
      <c r="DM133" s="333">
        <v>51114</v>
      </c>
      <c r="DN133" s="333">
        <v>49396</v>
      </c>
      <c r="DO133" s="333">
        <v>49611</v>
      </c>
      <c r="DP133" s="333">
        <v>49810</v>
      </c>
      <c r="DQ133" s="322">
        <v>50006</v>
      </c>
      <c r="DR133" s="322">
        <v>50141</v>
      </c>
      <c r="DS133" s="326">
        <v>50028</v>
      </c>
      <c r="DT133" s="322">
        <v>49568</v>
      </c>
      <c r="DU133" s="322">
        <v>49438</v>
      </c>
      <c r="DV133" s="322">
        <v>49748</v>
      </c>
      <c r="DW133" s="322">
        <v>49753</v>
      </c>
      <c r="DX133" s="322">
        <v>49850</v>
      </c>
      <c r="DY133" s="322">
        <v>49855</v>
      </c>
      <c r="DZ133" s="322">
        <v>49690</v>
      </c>
      <c r="EA133" s="322">
        <v>49717</v>
      </c>
      <c r="EB133" s="322">
        <v>49674</v>
      </c>
      <c r="EC133" s="333"/>
      <c r="ED133" s="333"/>
      <c r="EE133" s="333"/>
      <c r="EF133" s="98">
        <v>-16</v>
      </c>
      <c r="EG133" s="82">
        <v>-3.2210009260377662E-2</v>
      </c>
      <c r="EH133" s="98">
        <v>-354</v>
      </c>
      <c r="EI133" s="82">
        <v>-0.69800457449325659</v>
      </c>
    </row>
    <row r="134" spans="1:139" ht="15" customHeight="1" outlineLevel="2">
      <c r="A134" s="320">
        <v>266</v>
      </c>
      <c r="B134" s="320" t="s">
        <v>6194</v>
      </c>
      <c r="C134" s="320" t="s">
        <v>435</v>
      </c>
      <c r="D134" s="323">
        <v>132067</v>
      </c>
      <c r="E134" s="333">
        <v>132591</v>
      </c>
      <c r="F134" s="333">
        <v>134002</v>
      </c>
      <c r="G134" s="333">
        <v>133750</v>
      </c>
      <c r="H134" s="333">
        <v>134470</v>
      </c>
      <c r="I134" s="333">
        <v>135138</v>
      </c>
      <c r="J134" s="333">
        <v>135460</v>
      </c>
      <c r="K134" s="333">
        <v>136243</v>
      </c>
      <c r="L134" s="333">
        <v>134854</v>
      </c>
      <c r="M134" s="333">
        <v>135841</v>
      </c>
      <c r="N134" s="333">
        <v>136314</v>
      </c>
      <c r="O134" s="326">
        <v>136504</v>
      </c>
      <c r="P134" s="323">
        <v>134821</v>
      </c>
      <c r="Q134" s="333">
        <v>124225</v>
      </c>
      <c r="R134" s="333">
        <v>137256</v>
      </c>
      <c r="S134" s="333">
        <v>139775</v>
      </c>
      <c r="T134" s="333">
        <v>134470</v>
      </c>
      <c r="U134" s="333">
        <v>140847</v>
      </c>
      <c r="V134" s="333">
        <v>140362</v>
      </c>
      <c r="W134" s="333">
        <v>139457</v>
      </c>
      <c r="X134" s="333">
        <v>139916</v>
      </c>
      <c r="Y134" s="333">
        <v>142666</v>
      </c>
      <c r="Z134" s="333">
        <v>142810</v>
      </c>
      <c r="AA134" s="326">
        <v>141945</v>
      </c>
      <c r="AB134" s="323">
        <v>140984</v>
      </c>
      <c r="AC134" s="333">
        <v>142323</v>
      </c>
      <c r="AD134" s="333">
        <v>142070</v>
      </c>
      <c r="AE134" s="333">
        <v>142958</v>
      </c>
      <c r="AF134" s="333">
        <v>143193</v>
      </c>
      <c r="AG134" s="333">
        <v>144118</v>
      </c>
      <c r="AH134" s="333">
        <v>145505</v>
      </c>
      <c r="AI134" s="333">
        <v>146182</v>
      </c>
      <c r="AJ134" s="333">
        <v>146532</v>
      </c>
      <c r="AK134" s="333">
        <v>147058</v>
      </c>
      <c r="AL134" s="333">
        <v>147473</v>
      </c>
      <c r="AM134" s="326">
        <v>148113</v>
      </c>
      <c r="AN134" s="323">
        <v>145148</v>
      </c>
      <c r="AO134" s="333">
        <v>144959</v>
      </c>
      <c r="AP134" s="333">
        <v>147019</v>
      </c>
      <c r="AQ134" s="333">
        <v>148361</v>
      </c>
      <c r="AR134" s="333">
        <v>148887</v>
      </c>
      <c r="AS134" s="333">
        <v>149977</v>
      </c>
      <c r="AT134" s="333">
        <v>150292</v>
      </c>
      <c r="AU134" s="333">
        <v>150550</v>
      </c>
      <c r="AV134" s="333">
        <v>152065</v>
      </c>
      <c r="AW134" s="333">
        <v>153660</v>
      </c>
      <c r="AX134" s="333">
        <v>153634</v>
      </c>
      <c r="AY134" s="326">
        <v>155766</v>
      </c>
      <c r="AZ134" s="323">
        <v>153813</v>
      </c>
      <c r="BA134" s="333">
        <v>152190</v>
      </c>
      <c r="BB134" s="333">
        <v>154745</v>
      </c>
      <c r="BC134" s="333">
        <v>154140</v>
      </c>
      <c r="BD134" s="333">
        <v>152959</v>
      </c>
      <c r="BE134" s="333">
        <v>153268</v>
      </c>
      <c r="BF134" s="333">
        <v>153359</v>
      </c>
      <c r="BG134" s="333">
        <v>153582</v>
      </c>
      <c r="BH134" s="333">
        <v>154723</v>
      </c>
      <c r="BI134" s="333">
        <v>154811</v>
      </c>
      <c r="BJ134" s="333">
        <v>155795</v>
      </c>
      <c r="BK134" s="322">
        <v>153525</v>
      </c>
      <c r="BL134" s="323">
        <v>151844</v>
      </c>
      <c r="BM134" s="333">
        <v>152145</v>
      </c>
      <c r="BN134" s="333">
        <v>153679</v>
      </c>
      <c r="BO134" s="333">
        <v>153957</v>
      </c>
      <c r="BP134" s="333">
        <v>154393</v>
      </c>
      <c r="BQ134" s="333">
        <v>154638</v>
      </c>
      <c r="BR134" s="333">
        <v>154796</v>
      </c>
      <c r="BS134" s="333">
        <v>155164</v>
      </c>
      <c r="BT134" s="333">
        <v>156117</v>
      </c>
      <c r="BU134" s="333">
        <v>156737</v>
      </c>
      <c r="BV134" s="333">
        <v>157156</v>
      </c>
      <c r="BW134" s="322">
        <v>169188</v>
      </c>
      <c r="BX134" s="323">
        <v>169290</v>
      </c>
      <c r="BY134" s="333">
        <v>169064</v>
      </c>
      <c r="BZ134" s="333">
        <v>170193</v>
      </c>
      <c r="CA134" s="333">
        <v>171515</v>
      </c>
      <c r="CB134" s="333">
        <v>172820</v>
      </c>
      <c r="CC134" s="333">
        <v>173124</v>
      </c>
      <c r="CD134" s="333">
        <v>173723</v>
      </c>
      <c r="CE134" s="333">
        <v>174102</v>
      </c>
      <c r="CF134" s="333">
        <v>174947</v>
      </c>
      <c r="CG134" s="333">
        <v>175322</v>
      </c>
      <c r="CH134" s="333">
        <v>175596</v>
      </c>
      <c r="CI134" s="322">
        <v>175761</v>
      </c>
      <c r="CJ134" s="323">
        <v>175193</v>
      </c>
      <c r="CK134" s="333">
        <v>175552</v>
      </c>
      <c r="CL134" s="333">
        <v>176287</v>
      </c>
      <c r="CM134" s="333">
        <v>173487</v>
      </c>
      <c r="CN134" s="333">
        <v>172921</v>
      </c>
      <c r="CO134" s="333">
        <v>173000</v>
      </c>
      <c r="CP134" s="333">
        <v>174755</v>
      </c>
      <c r="CQ134" s="333">
        <v>177055</v>
      </c>
      <c r="CR134" s="333">
        <v>177832</v>
      </c>
      <c r="CS134" s="333">
        <v>178612</v>
      </c>
      <c r="CT134" s="333">
        <v>178764</v>
      </c>
      <c r="CU134" s="322">
        <v>179405</v>
      </c>
      <c r="CV134" s="323">
        <v>180020</v>
      </c>
      <c r="CW134" s="333">
        <v>181730</v>
      </c>
      <c r="CX134" s="333">
        <v>183338</v>
      </c>
      <c r="CY134" s="333">
        <v>184873</v>
      </c>
      <c r="CZ134" s="333">
        <v>185050</v>
      </c>
      <c r="DA134" s="333">
        <v>185161</v>
      </c>
      <c r="DB134" s="333">
        <v>186262</v>
      </c>
      <c r="DC134" s="333">
        <v>186799</v>
      </c>
      <c r="DD134" s="333">
        <v>185618</v>
      </c>
      <c r="DE134" s="333">
        <v>186182</v>
      </c>
      <c r="DF134" s="333">
        <v>187526</v>
      </c>
      <c r="DG134" s="322">
        <v>187899</v>
      </c>
      <c r="DH134" s="323">
        <v>188651</v>
      </c>
      <c r="DI134" s="333">
        <v>188823</v>
      </c>
      <c r="DJ134" s="333">
        <v>188259</v>
      </c>
      <c r="DK134" s="333">
        <v>188892</v>
      </c>
      <c r="DL134" s="333">
        <v>189266</v>
      </c>
      <c r="DM134" s="333">
        <v>189752</v>
      </c>
      <c r="DN134" s="333">
        <v>181428</v>
      </c>
      <c r="DO134" s="333">
        <v>182576</v>
      </c>
      <c r="DP134" s="333">
        <v>184112</v>
      </c>
      <c r="DQ134" s="322">
        <v>184754</v>
      </c>
      <c r="DR134" s="322">
        <v>184939</v>
      </c>
      <c r="DS134" s="326">
        <v>184643</v>
      </c>
      <c r="DT134" s="322">
        <v>183204</v>
      </c>
      <c r="DU134" s="322">
        <v>183109</v>
      </c>
      <c r="DV134" s="322">
        <v>183846</v>
      </c>
      <c r="DW134" s="322">
        <v>184105</v>
      </c>
      <c r="DX134" s="322">
        <v>183991</v>
      </c>
      <c r="DY134" s="322">
        <v>183634</v>
      </c>
      <c r="DZ134" s="322">
        <v>183339</v>
      </c>
      <c r="EA134" s="322">
        <v>183474</v>
      </c>
      <c r="EB134" s="322">
        <v>183727</v>
      </c>
      <c r="EC134" s="333"/>
      <c r="ED134" s="333"/>
      <c r="EE134" s="333"/>
      <c r="EF134" s="98">
        <v>388</v>
      </c>
      <c r="EG134" s="82">
        <v>0.21118289636253787</v>
      </c>
      <c r="EH134" s="98">
        <v>-916</v>
      </c>
      <c r="EI134" s="82">
        <v>-0.48749594196882373</v>
      </c>
    </row>
    <row r="135" spans="1:139" ht="15" customHeight="1" outlineLevel="2">
      <c r="A135" s="320">
        <v>308</v>
      </c>
      <c r="B135" s="320" t="s">
        <v>6194</v>
      </c>
      <c r="C135" s="320" t="s">
        <v>436</v>
      </c>
      <c r="D135" s="323">
        <v>28606</v>
      </c>
      <c r="E135" s="333">
        <v>28677</v>
      </c>
      <c r="F135" s="333">
        <v>28981</v>
      </c>
      <c r="G135" s="333">
        <v>28862</v>
      </c>
      <c r="H135" s="333">
        <v>29151</v>
      </c>
      <c r="I135" s="333">
        <v>29303</v>
      </c>
      <c r="J135" s="333">
        <v>29412</v>
      </c>
      <c r="K135" s="333">
        <v>29522</v>
      </c>
      <c r="L135" s="333">
        <v>29203</v>
      </c>
      <c r="M135" s="333">
        <v>29517</v>
      </c>
      <c r="N135" s="333">
        <v>29617</v>
      </c>
      <c r="O135" s="326">
        <v>29541</v>
      </c>
      <c r="P135" s="323">
        <v>29117</v>
      </c>
      <c r="Q135" s="333">
        <v>27678</v>
      </c>
      <c r="R135" s="333">
        <v>29349</v>
      </c>
      <c r="S135" s="333">
        <v>29581</v>
      </c>
      <c r="T135" s="333">
        <v>29151</v>
      </c>
      <c r="U135" s="333">
        <v>30067</v>
      </c>
      <c r="V135" s="333">
        <v>30188</v>
      </c>
      <c r="W135" s="333">
        <v>30675</v>
      </c>
      <c r="X135" s="333">
        <v>30696</v>
      </c>
      <c r="Y135" s="333">
        <v>30998</v>
      </c>
      <c r="Z135" s="333">
        <v>31121</v>
      </c>
      <c r="AA135" s="326">
        <v>30941</v>
      </c>
      <c r="AB135" s="323">
        <v>30707</v>
      </c>
      <c r="AC135" s="333">
        <v>30684</v>
      </c>
      <c r="AD135" s="333">
        <v>30688</v>
      </c>
      <c r="AE135" s="333">
        <v>30748</v>
      </c>
      <c r="AF135" s="333">
        <v>30946</v>
      </c>
      <c r="AG135" s="333">
        <v>31100</v>
      </c>
      <c r="AH135" s="333">
        <v>31555</v>
      </c>
      <c r="AI135" s="333">
        <v>31746</v>
      </c>
      <c r="AJ135" s="333">
        <v>31816</v>
      </c>
      <c r="AK135" s="333">
        <v>31931</v>
      </c>
      <c r="AL135" s="333">
        <v>32066</v>
      </c>
      <c r="AM135" s="326">
        <v>32070</v>
      </c>
      <c r="AN135" s="323">
        <v>31629</v>
      </c>
      <c r="AO135" s="333">
        <v>31525</v>
      </c>
      <c r="AP135" s="333">
        <v>31713</v>
      </c>
      <c r="AQ135" s="333">
        <v>32074</v>
      </c>
      <c r="AR135" s="333">
        <v>32252</v>
      </c>
      <c r="AS135" s="333">
        <v>32526</v>
      </c>
      <c r="AT135" s="333">
        <v>32591</v>
      </c>
      <c r="AU135" s="333">
        <v>32645</v>
      </c>
      <c r="AV135" s="333">
        <v>32927</v>
      </c>
      <c r="AW135" s="333">
        <v>33396</v>
      </c>
      <c r="AX135" s="333">
        <v>33542</v>
      </c>
      <c r="AY135" s="326">
        <v>33838</v>
      </c>
      <c r="AZ135" s="323">
        <v>33406</v>
      </c>
      <c r="BA135" s="333">
        <v>33125</v>
      </c>
      <c r="BB135" s="333">
        <v>33815</v>
      </c>
      <c r="BC135" s="333">
        <v>33651</v>
      </c>
      <c r="BD135" s="333">
        <v>33308</v>
      </c>
      <c r="BE135" s="333">
        <v>33440</v>
      </c>
      <c r="BF135" s="333">
        <v>33515</v>
      </c>
      <c r="BG135" s="333">
        <v>33758</v>
      </c>
      <c r="BH135" s="333">
        <v>33560</v>
      </c>
      <c r="BI135" s="333">
        <v>33594</v>
      </c>
      <c r="BJ135" s="333">
        <v>33622</v>
      </c>
      <c r="BK135" s="322">
        <v>33622</v>
      </c>
      <c r="BL135" s="323">
        <v>33521</v>
      </c>
      <c r="BM135" s="333">
        <v>33657</v>
      </c>
      <c r="BN135" s="333">
        <v>33724</v>
      </c>
      <c r="BO135" s="333">
        <v>33698</v>
      </c>
      <c r="BP135" s="333">
        <v>33769</v>
      </c>
      <c r="BQ135" s="333">
        <v>33922</v>
      </c>
      <c r="BR135" s="333">
        <v>33915</v>
      </c>
      <c r="BS135" s="333">
        <v>34101</v>
      </c>
      <c r="BT135" s="333">
        <v>34345</v>
      </c>
      <c r="BU135" s="333">
        <v>34540</v>
      </c>
      <c r="BV135" s="333">
        <v>34655</v>
      </c>
      <c r="BW135" s="322">
        <v>32408</v>
      </c>
      <c r="BX135" s="323">
        <v>32297</v>
      </c>
      <c r="BY135" s="333">
        <v>32301</v>
      </c>
      <c r="BZ135" s="333">
        <v>32696</v>
      </c>
      <c r="CA135" s="333">
        <v>32980</v>
      </c>
      <c r="CB135" s="333">
        <v>33122</v>
      </c>
      <c r="CC135" s="333">
        <v>33251</v>
      </c>
      <c r="CD135" s="333">
        <v>33466</v>
      </c>
      <c r="CE135" s="333">
        <v>33706</v>
      </c>
      <c r="CF135" s="333">
        <v>33788</v>
      </c>
      <c r="CG135" s="333">
        <v>33950</v>
      </c>
      <c r="CH135" s="333">
        <v>34052</v>
      </c>
      <c r="CI135" s="322">
        <v>34027</v>
      </c>
      <c r="CJ135" s="323">
        <v>33836</v>
      </c>
      <c r="CK135" s="333">
        <v>33770</v>
      </c>
      <c r="CL135" s="333">
        <v>33914</v>
      </c>
      <c r="CM135" s="333">
        <v>33692</v>
      </c>
      <c r="CN135" s="333">
        <v>33292</v>
      </c>
      <c r="CO135" s="333">
        <v>33189</v>
      </c>
      <c r="CP135" s="333">
        <v>33397</v>
      </c>
      <c r="CQ135" s="333">
        <v>34034</v>
      </c>
      <c r="CR135" s="333">
        <v>34342</v>
      </c>
      <c r="CS135" s="333">
        <v>34693</v>
      </c>
      <c r="CT135" s="333">
        <v>35002</v>
      </c>
      <c r="CU135" s="322">
        <v>35338</v>
      </c>
      <c r="CV135" s="323">
        <v>35472</v>
      </c>
      <c r="CW135" s="333">
        <v>35853</v>
      </c>
      <c r="CX135" s="333">
        <v>36256</v>
      </c>
      <c r="CY135" s="333">
        <v>36558</v>
      </c>
      <c r="CZ135" s="333">
        <v>36794</v>
      </c>
      <c r="DA135" s="333">
        <v>37071</v>
      </c>
      <c r="DB135" s="333">
        <v>37297</v>
      </c>
      <c r="DC135" s="333">
        <v>37532</v>
      </c>
      <c r="DD135" s="333">
        <v>36783</v>
      </c>
      <c r="DE135" s="333">
        <v>36985</v>
      </c>
      <c r="DF135" s="333">
        <v>37094</v>
      </c>
      <c r="DG135" s="322">
        <v>37194</v>
      </c>
      <c r="DH135" s="323">
        <v>37255</v>
      </c>
      <c r="DI135" s="333">
        <v>37267</v>
      </c>
      <c r="DJ135" s="333">
        <v>37052</v>
      </c>
      <c r="DK135" s="333">
        <v>37392</v>
      </c>
      <c r="DL135" s="333">
        <v>37457</v>
      </c>
      <c r="DM135" s="333">
        <v>37571</v>
      </c>
      <c r="DN135" s="333">
        <v>36458</v>
      </c>
      <c r="DO135" s="333">
        <v>36669</v>
      </c>
      <c r="DP135" s="333">
        <v>36791</v>
      </c>
      <c r="DQ135" s="322">
        <v>37016</v>
      </c>
      <c r="DR135" s="322">
        <v>37043</v>
      </c>
      <c r="DS135" s="326">
        <v>37031</v>
      </c>
      <c r="DT135" s="322">
        <v>36848</v>
      </c>
      <c r="DU135" s="322">
        <v>36828</v>
      </c>
      <c r="DV135" s="322">
        <v>37032</v>
      </c>
      <c r="DW135" s="322">
        <v>37053</v>
      </c>
      <c r="DX135" s="322">
        <v>37138</v>
      </c>
      <c r="DY135" s="322">
        <v>37159</v>
      </c>
      <c r="DZ135" s="322">
        <v>37043</v>
      </c>
      <c r="EA135" s="322">
        <v>37137</v>
      </c>
      <c r="EB135" s="322">
        <v>37123</v>
      </c>
      <c r="EC135" s="333"/>
      <c r="ED135" s="333"/>
      <c r="EE135" s="333"/>
      <c r="EF135" s="98">
        <v>80</v>
      </c>
      <c r="EG135" s="82">
        <v>0.21549982490639227</v>
      </c>
      <c r="EH135" s="98">
        <v>92</v>
      </c>
      <c r="EI135" s="82">
        <v>0.24735172339624673</v>
      </c>
    </row>
    <row r="136" spans="1:139" ht="15" customHeight="1" outlineLevel="2">
      <c r="A136" s="320">
        <v>360</v>
      </c>
      <c r="B136" s="320" t="s">
        <v>6194</v>
      </c>
      <c r="C136" s="320" t="s">
        <v>437</v>
      </c>
      <c r="D136" s="323">
        <v>221424</v>
      </c>
      <c r="E136" s="333">
        <v>224472</v>
      </c>
      <c r="F136" s="333">
        <v>227168</v>
      </c>
      <c r="G136" s="333">
        <v>227111</v>
      </c>
      <c r="H136" s="333">
        <v>228764</v>
      </c>
      <c r="I136" s="333">
        <v>230270</v>
      </c>
      <c r="J136" s="333">
        <v>230742</v>
      </c>
      <c r="K136" s="333">
        <v>232167</v>
      </c>
      <c r="L136" s="333">
        <v>229785</v>
      </c>
      <c r="M136" s="333">
        <v>231315</v>
      </c>
      <c r="N136" s="333">
        <v>232541</v>
      </c>
      <c r="O136" s="326">
        <v>232716</v>
      </c>
      <c r="P136" s="323">
        <v>225715</v>
      </c>
      <c r="Q136" s="333">
        <v>209065</v>
      </c>
      <c r="R136" s="333">
        <v>234043</v>
      </c>
      <c r="S136" s="333">
        <v>238385</v>
      </c>
      <c r="T136" s="333">
        <v>228764</v>
      </c>
      <c r="U136" s="333">
        <v>241462</v>
      </c>
      <c r="V136" s="333">
        <v>241683</v>
      </c>
      <c r="W136" s="333">
        <v>246815</v>
      </c>
      <c r="X136" s="333">
        <v>247065</v>
      </c>
      <c r="Y136" s="333">
        <v>252968</v>
      </c>
      <c r="Z136" s="333">
        <v>252339</v>
      </c>
      <c r="AA136" s="326">
        <v>252101</v>
      </c>
      <c r="AB136" s="323">
        <v>245960</v>
      </c>
      <c r="AC136" s="333">
        <v>247577</v>
      </c>
      <c r="AD136" s="333">
        <v>246136</v>
      </c>
      <c r="AE136" s="333">
        <v>246020</v>
      </c>
      <c r="AF136" s="333">
        <v>246001</v>
      </c>
      <c r="AG136" s="333">
        <v>248659</v>
      </c>
      <c r="AH136" s="333">
        <v>250933</v>
      </c>
      <c r="AI136" s="333">
        <v>252255</v>
      </c>
      <c r="AJ136" s="333">
        <v>252976</v>
      </c>
      <c r="AK136" s="333">
        <v>253187</v>
      </c>
      <c r="AL136" s="333">
        <v>252944</v>
      </c>
      <c r="AM136" s="326">
        <v>253055</v>
      </c>
      <c r="AN136" s="323">
        <v>244005</v>
      </c>
      <c r="AO136" s="333">
        <v>243011</v>
      </c>
      <c r="AP136" s="333">
        <v>247013</v>
      </c>
      <c r="AQ136" s="333">
        <v>249305</v>
      </c>
      <c r="AR136" s="333">
        <v>250587</v>
      </c>
      <c r="AS136" s="333">
        <v>253033</v>
      </c>
      <c r="AT136" s="333">
        <v>253445</v>
      </c>
      <c r="AU136" s="333">
        <v>254204</v>
      </c>
      <c r="AV136" s="333">
        <v>257229</v>
      </c>
      <c r="AW136" s="333">
        <v>260415</v>
      </c>
      <c r="AX136" s="333">
        <v>259916</v>
      </c>
      <c r="AY136" s="326">
        <v>262977</v>
      </c>
      <c r="AZ136" s="323">
        <v>259477</v>
      </c>
      <c r="BA136" s="333">
        <v>256204</v>
      </c>
      <c r="BB136" s="333">
        <v>262191</v>
      </c>
      <c r="BC136" s="333">
        <v>261813</v>
      </c>
      <c r="BD136" s="333">
        <v>258323</v>
      </c>
      <c r="BE136" s="333">
        <v>259597</v>
      </c>
      <c r="BF136" s="333">
        <v>260194</v>
      </c>
      <c r="BG136" s="333">
        <v>260728</v>
      </c>
      <c r="BH136" s="333">
        <v>263407</v>
      </c>
      <c r="BI136" s="333">
        <v>264111</v>
      </c>
      <c r="BJ136" s="333">
        <v>264772</v>
      </c>
      <c r="BK136" s="322">
        <v>264325</v>
      </c>
      <c r="BL136" s="323">
        <v>263306</v>
      </c>
      <c r="BM136" s="333">
        <v>263942</v>
      </c>
      <c r="BN136" s="333">
        <v>265543</v>
      </c>
      <c r="BO136" s="333">
        <v>265702</v>
      </c>
      <c r="BP136" s="333">
        <v>266393</v>
      </c>
      <c r="BQ136" s="333">
        <v>266966</v>
      </c>
      <c r="BR136" s="333">
        <v>267319</v>
      </c>
      <c r="BS136" s="333">
        <v>268537</v>
      </c>
      <c r="BT136" s="333">
        <v>270484</v>
      </c>
      <c r="BU136" s="333">
        <v>271551</v>
      </c>
      <c r="BV136" s="333">
        <v>272489</v>
      </c>
      <c r="BW136" s="322">
        <v>231621</v>
      </c>
      <c r="BX136" s="323">
        <v>230625</v>
      </c>
      <c r="BY136" s="333">
        <v>230263</v>
      </c>
      <c r="BZ136" s="333">
        <v>232360</v>
      </c>
      <c r="CA136" s="333">
        <v>233810</v>
      </c>
      <c r="CB136" s="333">
        <v>235513</v>
      </c>
      <c r="CC136" s="333">
        <v>235704</v>
      </c>
      <c r="CD136" s="333">
        <v>236846</v>
      </c>
      <c r="CE136" s="333">
        <v>237764</v>
      </c>
      <c r="CF136" s="333">
        <v>238708</v>
      </c>
      <c r="CG136" s="333">
        <v>239872</v>
      </c>
      <c r="CH136" s="333">
        <v>240124</v>
      </c>
      <c r="CI136" s="322">
        <v>239728</v>
      </c>
      <c r="CJ136" s="323">
        <v>237505</v>
      </c>
      <c r="CK136" s="333">
        <v>238162</v>
      </c>
      <c r="CL136" s="333">
        <v>239125</v>
      </c>
      <c r="CM136" s="333">
        <v>234672</v>
      </c>
      <c r="CN136" s="333">
        <v>231454</v>
      </c>
      <c r="CO136" s="333">
        <v>230845</v>
      </c>
      <c r="CP136" s="333">
        <v>235728</v>
      </c>
      <c r="CQ136" s="333">
        <v>240861</v>
      </c>
      <c r="CR136" s="333">
        <v>242746</v>
      </c>
      <c r="CS136" s="333">
        <v>244599</v>
      </c>
      <c r="CT136" s="333">
        <v>246329</v>
      </c>
      <c r="CU136" s="322">
        <v>247283</v>
      </c>
      <c r="CV136" s="323">
        <v>248141</v>
      </c>
      <c r="CW136" s="333">
        <v>250500</v>
      </c>
      <c r="CX136" s="333">
        <v>252685</v>
      </c>
      <c r="CY136" s="333">
        <v>254656</v>
      </c>
      <c r="CZ136" s="333">
        <v>256309</v>
      </c>
      <c r="DA136" s="333">
        <v>258430</v>
      </c>
      <c r="DB136" s="333">
        <v>260428</v>
      </c>
      <c r="DC136" s="333">
        <v>262052</v>
      </c>
      <c r="DD136" s="333">
        <v>259762</v>
      </c>
      <c r="DE136" s="333">
        <v>261083</v>
      </c>
      <c r="DF136" s="333">
        <v>262141</v>
      </c>
      <c r="DG136" s="322">
        <v>262551</v>
      </c>
      <c r="DH136" s="323">
        <v>262897</v>
      </c>
      <c r="DI136" s="333">
        <v>263065</v>
      </c>
      <c r="DJ136" s="333">
        <v>259600</v>
      </c>
      <c r="DK136" s="333">
        <v>260813</v>
      </c>
      <c r="DL136" s="333">
        <v>261079</v>
      </c>
      <c r="DM136" s="333">
        <v>261910</v>
      </c>
      <c r="DN136" s="333">
        <v>248982</v>
      </c>
      <c r="DO136" s="333">
        <v>250553</v>
      </c>
      <c r="DP136" s="333">
        <v>252177</v>
      </c>
      <c r="DQ136" s="322">
        <v>253097</v>
      </c>
      <c r="DR136" s="322">
        <v>253504</v>
      </c>
      <c r="DS136" s="326">
        <v>252736</v>
      </c>
      <c r="DT136" s="322">
        <v>250129</v>
      </c>
      <c r="DU136" s="322">
        <v>250153</v>
      </c>
      <c r="DV136" s="322">
        <v>251483</v>
      </c>
      <c r="DW136" s="322">
        <v>251977</v>
      </c>
      <c r="DX136" s="322">
        <v>252028</v>
      </c>
      <c r="DY136" s="322">
        <v>251566</v>
      </c>
      <c r="DZ136" s="322">
        <v>251198</v>
      </c>
      <c r="EA136" s="322">
        <v>250809</v>
      </c>
      <c r="EB136" s="322">
        <v>251202</v>
      </c>
      <c r="EC136" s="333"/>
      <c r="ED136" s="333"/>
      <c r="EE136" s="333"/>
      <c r="EF136" s="98">
        <v>4</v>
      </c>
      <c r="EG136" s="82">
        <v>1.5923440099999203E-3</v>
      </c>
      <c r="EH136" s="98">
        <v>-1534</v>
      </c>
      <c r="EI136" s="82">
        <v>-0.58426743756451127</v>
      </c>
    </row>
    <row r="137" spans="1:139" ht="15" customHeight="1" outlineLevel="2">
      <c r="A137" s="320">
        <v>380</v>
      </c>
      <c r="B137" s="320" t="s">
        <v>6194</v>
      </c>
      <c r="C137" s="320" t="s">
        <v>438</v>
      </c>
      <c r="D137" s="323">
        <v>9755</v>
      </c>
      <c r="E137" s="333">
        <v>9754</v>
      </c>
      <c r="F137" s="333">
        <v>9810</v>
      </c>
      <c r="G137" s="333">
        <v>9807</v>
      </c>
      <c r="H137" s="333">
        <v>9949</v>
      </c>
      <c r="I137" s="333">
        <v>10035</v>
      </c>
      <c r="J137" s="333">
        <v>9727</v>
      </c>
      <c r="K137" s="333">
        <v>9728</v>
      </c>
      <c r="L137" s="333">
        <v>9497</v>
      </c>
      <c r="M137" s="333">
        <v>9456</v>
      </c>
      <c r="N137" s="333">
        <v>9541</v>
      </c>
      <c r="O137" s="326">
        <v>9541</v>
      </c>
      <c r="P137" s="323">
        <v>9492</v>
      </c>
      <c r="Q137" s="333">
        <v>6617</v>
      </c>
      <c r="R137" s="333">
        <v>6820</v>
      </c>
      <c r="S137" s="333">
        <v>7025</v>
      </c>
      <c r="T137" s="333">
        <v>9949</v>
      </c>
      <c r="U137" s="333">
        <v>7307</v>
      </c>
      <c r="V137" s="333">
        <v>7400</v>
      </c>
      <c r="W137" s="333">
        <v>7581</v>
      </c>
      <c r="X137" s="333">
        <v>7684</v>
      </c>
      <c r="Y137" s="333">
        <v>7030</v>
      </c>
      <c r="Z137" s="333">
        <v>7207</v>
      </c>
      <c r="AA137" s="326">
        <v>6925</v>
      </c>
      <c r="AB137" s="323">
        <v>8865</v>
      </c>
      <c r="AC137" s="333">
        <v>8809</v>
      </c>
      <c r="AD137" s="333">
        <v>8891</v>
      </c>
      <c r="AE137" s="333">
        <v>8931</v>
      </c>
      <c r="AF137" s="333">
        <v>8823</v>
      </c>
      <c r="AG137" s="333">
        <v>8798</v>
      </c>
      <c r="AH137" s="333">
        <v>8970</v>
      </c>
      <c r="AI137" s="333">
        <v>9028</v>
      </c>
      <c r="AJ137" s="333">
        <v>9046</v>
      </c>
      <c r="AK137" s="333">
        <v>9142</v>
      </c>
      <c r="AL137" s="333">
        <v>9131</v>
      </c>
      <c r="AM137" s="326">
        <v>9524</v>
      </c>
      <c r="AN137" s="323">
        <v>10213</v>
      </c>
      <c r="AO137" s="333">
        <v>10313</v>
      </c>
      <c r="AP137" s="333">
        <v>10382</v>
      </c>
      <c r="AQ137" s="333">
        <v>10426</v>
      </c>
      <c r="AR137" s="333">
        <v>10513</v>
      </c>
      <c r="AS137" s="333">
        <v>10634</v>
      </c>
      <c r="AT137" s="333">
        <v>10700</v>
      </c>
      <c r="AU137" s="333">
        <v>10721</v>
      </c>
      <c r="AV137" s="333">
        <v>10528</v>
      </c>
      <c r="AW137" s="333">
        <v>10575</v>
      </c>
      <c r="AX137" s="333">
        <v>10543</v>
      </c>
      <c r="AY137" s="326">
        <v>10179</v>
      </c>
      <c r="AZ137" s="323">
        <v>10069</v>
      </c>
      <c r="BA137" s="333">
        <v>10064</v>
      </c>
      <c r="BB137" s="333">
        <v>10171</v>
      </c>
      <c r="BC137" s="333">
        <v>10055</v>
      </c>
      <c r="BD137" s="333">
        <v>10074</v>
      </c>
      <c r="BE137" s="333">
        <v>10114</v>
      </c>
      <c r="BF137" s="333">
        <v>10099</v>
      </c>
      <c r="BG137" s="333">
        <v>10310</v>
      </c>
      <c r="BH137" s="333">
        <v>9041</v>
      </c>
      <c r="BI137" s="333">
        <v>8925</v>
      </c>
      <c r="BJ137" s="333">
        <v>8758</v>
      </c>
      <c r="BK137" s="322">
        <v>8688</v>
      </c>
      <c r="BL137" s="323">
        <v>8475</v>
      </c>
      <c r="BM137" s="333">
        <v>8064</v>
      </c>
      <c r="BN137" s="333">
        <v>8398</v>
      </c>
      <c r="BO137" s="333">
        <v>8333</v>
      </c>
      <c r="BP137" s="333">
        <v>8257</v>
      </c>
      <c r="BQ137" s="333">
        <v>8163</v>
      </c>
      <c r="BR137" s="333">
        <v>8136</v>
      </c>
      <c r="BS137" s="333">
        <v>8151</v>
      </c>
      <c r="BT137" s="333">
        <v>8149</v>
      </c>
      <c r="BU137" s="333">
        <v>8134</v>
      </c>
      <c r="BV137" s="333">
        <v>8109</v>
      </c>
      <c r="BW137" s="322">
        <v>30283</v>
      </c>
      <c r="BX137" s="323">
        <v>30748</v>
      </c>
      <c r="BY137" s="333">
        <v>31179</v>
      </c>
      <c r="BZ137" s="333">
        <v>31589</v>
      </c>
      <c r="CA137" s="333">
        <v>32741</v>
      </c>
      <c r="CB137" s="333">
        <v>33311</v>
      </c>
      <c r="CC137" s="333">
        <v>33744</v>
      </c>
      <c r="CD137" s="333">
        <v>34211</v>
      </c>
      <c r="CE137" s="333">
        <v>34713</v>
      </c>
      <c r="CF137" s="333">
        <v>34971</v>
      </c>
      <c r="CG137" s="333">
        <v>35400</v>
      </c>
      <c r="CH137" s="333">
        <v>35790</v>
      </c>
      <c r="CI137" s="322">
        <v>35974</v>
      </c>
      <c r="CJ137" s="323">
        <v>35936</v>
      </c>
      <c r="CK137" s="333">
        <v>36182</v>
      </c>
      <c r="CL137" s="333">
        <v>36649</v>
      </c>
      <c r="CM137" s="333">
        <v>36329</v>
      </c>
      <c r="CN137" s="333">
        <v>35910</v>
      </c>
      <c r="CO137" s="333">
        <v>36008</v>
      </c>
      <c r="CP137" s="333">
        <v>36473</v>
      </c>
      <c r="CQ137" s="333">
        <v>37354</v>
      </c>
      <c r="CR137" s="333">
        <v>37668</v>
      </c>
      <c r="CS137" s="333">
        <v>38015</v>
      </c>
      <c r="CT137" s="333">
        <v>38331</v>
      </c>
      <c r="CU137" s="322">
        <v>38756</v>
      </c>
      <c r="CV137" s="323">
        <v>39094</v>
      </c>
      <c r="CW137" s="333">
        <v>39710</v>
      </c>
      <c r="CX137" s="333">
        <v>40254</v>
      </c>
      <c r="CY137" s="333">
        <v>40671</v>
      </c>
      <c r="CZ137" s="333">
        <v>40958</v>
      </c>
      <c r="DA137" s="333">
        <v>41301</v>
      </c>
      <c r="DB137" s="333">
        <v>41733</v>
      </c>
      <c r="DC137" s="333">
        <v>42057</v>
      </c>
      <c r="DD137" s="333">
        <v>41634</v>
      </c>
      <c r="DE137" s="333">
        <v>41973</v>
      </c>
      <c r="DF137" s="333">
        <v>42248</v>
      </c>
      <c r="DG137" s="322">
        <v>42408</v>
      </c>
      <c r="DH137" s="323">
        <v>42724</v>
      </c>
      <c r="DI137" s="333">
        <v>42874</v>
      </c>
      <c r="DJ137" s="333">
        <v>43093</v>
      </c>
      <c r="DK137" s="333">
        <v>43412</v>
      </c>
      <c r="DL137" s="333">
        <v>43651</v>
      </c>
      <c r="DM137" s="333">
        <v>43946</v>
      </c>
      <c r="DN137" s="333">
        <v>42646</v>
      </c>
      <c r="DO137" s="333">
        <v>43073</v>
      </c>
      <c r="DP137" s="333">
        <v>43476</v>
      </c>
      <c r="DQ137" s="322">
        <v>43727</v>
      </c>
      <c r="DR137" s="322">
        <v>43975</v>
      </c>
      <c r="DS137" s="326">
        <v>44018</v>
      </c>
      <c r="DT137" s="322">
        <v>43694</v>
      </c>
      <c r="DU137" s="322">
        <v>43839</v>
      </c>
      <c r="DV137" s="322">
        <v>44147</v>
      </c>
      <c r="DW137" s="322">
        <v>44273</v>
      </c>
      <c r="DX137" s="322">
        <v>44354</v>
      </c>
      <c r="DY137" s="322">
        <v>44497</v>
      </c>
      <c r="DZ137" s="322">
        <v>44493</v>
      </c>
      <c r="EA137" s="322">
        <v>44514</v>
      </c>
      <c r="EB137" s="322">
        <v>44798</v>
      </c>
      <c r="EC137" s="333"/>
      <c r="ED137" s="333"/>
      <c r="EE137" s="333"/>
      <c r="EF137" s="98">
        <v>305</v>
      </c>
      <c r="EG137" s="82">
        <v>0.68083396580204469</v>
      </c>
      <c r="EH137" s="98">
        <v>780</v>
      </c>
      <c r="EI137" s="82">
        <v>1.8392756083757782</v>
      </c>
    </row>
    <row r="138" spans="1:139" ht="15" customHeight="1" outlineLevel="2" thickBot="1">
      <c r="A138" s="320">
        <v>631</v>
      </c>
      <c r="B138" s="320" t="s">
        <v>6194</v>
      </c>
      <c r="C138" s="320" t="s">
        <v>439</v>
      </c>
      <c r="D138" s="324">
        <v>32503</v>
      </c>
      <c r="E138" s="334">
        <v>32707</v>
      </c>
      <c r="F138" s="334">
        <v>33089</v>
      </c>
      <c r="G138" s="334">
        <v>33141</v>
      </c>
      <c r="H138" s="334">
        <v>33370</v>
      </c>
      <c r="I138" s="334">
        <v>33489</v>
      </c>
      <c r="J138" s="334">
        <v>33715</v>
      </c>
      <c r="K138" s="334">
        <v>34138</v>
      </c>
      <c r="L138" s="334">
        <v>33927</v>
      </c>
      <c r="M138" s="334">
        <v>34278</v>
      </c>
      <c r="N138" s="334">
        <v>34394</v>
      </c>
      <c r="O138" s="327">
        <v>34393</v>
      </c>
      <c r="P138" s="324">
        <v>34033</v>
      </c>
      <c r="Q138" s="334">
        <v>31454</v>
      </c>
      <c r="R138" s="334">
        <v>32923</v>
      </c>
      <c r="S138" s="334">
        <v>33421</v>
      </c>
      <c r="T138" s="334">
        <v>33370</v>
      </c>
      <c r="U138" s="334">
        <v>34203</v>
      </c>
      <c r="V138" s="334">
        <v>34348</v>
      </c>
      <c r="W138" s="334">
        <v>35520</v>
      </c>
      <c r="X138" s="334">
        <v>35850</v>
      </c>
      <c r="Y138" s="334">
        <v>38130</v>
      </c>
      <c r="Z138" s="334">
        <v>38297</v>
      </c>
      <c r="AA138" s="327">
        <v>38876</v>
      </c>
      <c r="AB138" s="324">
        <v>39361</v>
      </c>
      <c r="AC138" s="334">
        <v>39991</v>
      </c>
      <c r="AD138" s="334">
        <v>39841</v>
      </c>
      <c r="AE138" s="334">
        <v>40132</v>
      </c>
      <c r="AF138" s="334">
        <v>40535</v>
      </c>
      <c r="AG138" s="334">
        <v>41010</v>
      </c>
      <c r="AH138" s="334">
        <v>41602</v>
      </c>
      <c r="AI138" s="334">
        <v>41949</v>
      </c>
      <c r="AJ138" s="334">
        <v>42315</v>
      </c>
      <c r="AK138" s="334">
        <v>42541</v>
      </c>
      <c r="AL138" s="334">
        <v>42758</v>
      </c>
      <c r="AM138" s="327">
        <v>43491</v>
      </c>
      <c r="AN138" s="324">
        <v>43379</v>
      </c>
      <c r="AO138" s="334">
        <v>43793</v>
      </c>
      <c r="AP138" s="334">
        <v>44778</v>
      </c>
      <c r="AQ138" s="334">
        <v>45592</v>
      </c>
      <c r="AR138" s="334">
        <v>45927</v>
      </c>
      <c r="AS138" s="334">
        <v>46787</v>
      </c>
      <c r="AT138" s="334">
        <v>47082</v>
      </c>
      <c r="AU138" s="334">
        <v>47513</v>
      </c>
      <c r="AV138" s="334">
        <v>48214</v>
      </c>
      <c r="AW138" s="334">
        <v>49134</v>
      </c>
      <c r="AX138" s="334">
        <v>49328</v>
      </c>
      <c r="AY138" s="327">
        <v>48439</v>
      </c>
      <c r="AZ138" s="324">
        <v>48106</v>
      </c>
      <c r="BA138" s="334">
        <v>47824</v>
      </c>
      <c r="BB138" s="334">
        <v>49375</v>
      </c>
      <c r="BC138" s="334">
        <v>49751</v>
      </c>
      <c r="BD138" s="334">
        <v>49290</v>
      </c>
      <c r="BE138" s="334">
        <v>49765</v>
      </c>
      <c r="BF138" s="334">
        <v>50123</v>
      </c>
      <c r="BG138" s="334">
        <v>50415</v>
      </c>
      <c r="BH138" s="334">
        <v>51273</v>
      </c>
      <c r="BI138" s="334">
        <v>51825</v>
      </c>
      <c r="BJ138" s="334">
        <v>52473</v>
      </c>
      <c r="BK138" s="335">
        <v>52274</v>
      </c>
      <c r="BL138" s="324">
        <v>52173</v>
      </c>
      <c r="BM138" s="334">
        <v>51921</v>
      </c>
      <c r="BN138" s="334">
        <v>53816</v>
      </c>
      <c r="BO138" s="334">
        <v>54093</v>
      </c>
      <c r="BP138" s="334">
        <v>54467</v>
      </c>
      <c r="BQ138" s="334">
        <v>54779</v>
      </c>
      <c r="BR138" s="334">
        <v>55019</v>
      </c>
      <c r="BS138" s="334">
        <v>55544</v>
      </c>
      <c r="BT138" s="334">
        <v>56362</v>
      </c>
      <c r="BU138" s="334">
        <v>56915</v>
      </c>
      <c r="BV138" s="334">
        <v>57383</v>
      </c>
      <c r="BW138" s="335">
        <v>52371</v>
      </c>
      <c r="BX138" s="324">
        <v>52701</v>
      </c>
      <c r="BY138" s="334">
        <v>53132</v>
      </c>
      <c r="BZ138" s="334">
        <v>53734</v>
      </c>
      <c r="CA138" s="334">
        <v>54653</v>
      </c>
      <c r="CB138" s="334">
        <v>55287</v>
      </c>
      <c r="CC138" s="334">
        <v>55609</v>
      </c>
      <c r="CD138" s="334">
        <v>56182</v>
      </c>
      <c r="CE138" s="334">
        <v>56808</v>
      </c>
      <c r="CF138" s="334">
        <v>57481</v>
      </c>
      <c r="CG138" s="334">
        <v>57950</v>
      </c>
      <c r="CH138" s="334">
        <v>58373</v>
      </c>
      <c r="CI138" s="335">
        <v>58556</v>
      </c>
      <c r="CJ138" s="324">
        <v>58923</v>
      </c>
      <c r="CK138" s="334">
        <v>59298</v>
      </c>
      <c r="CL138" s="334">
        <v>60020</v>
      </c>
      <c r="CM138" s="334">
        <v>59148</v>
      </c>
      <c r="CN138" s="334">
        <v>59029</v>
      </c>
      <c r="CO138" s="334">
        <v>59182</v>
      </c>
      <c r="CP138" s="334">
        <v>60006</v>
      </c>
      <c r="CQ138" s="334">
        <v>61310</v>
      </c>
      <c r="CR138" s="334">
        <v>61776</v>
      </c>
      <c r="CS138" s="334">
        <v>62341</v>
      </c>
      <c r="CT138" s="334">
        <v>62659</v>
      </c>
      <c r="CU138" s="335">
        <v>63323</v>
      </c>
      <c r="CV138" s="324">
        <v>63843</v>
      </c>
      <c r="CW138" s="334">
        <v>65038</v>
      </c>
      <c r="CX138" s="334">
        <v>65994</v>
      </c>
      <c r="CY138" s="334">
        <v>66847</v>
      </c>
      <c r="CZ138" s="334">
        <v>67312</v>
      </c>
      <c r="DA138" s="334">
        <v>68006</v>
      </c>
      <c r="DB138" s="334">
        <v>68630</v>
      </c>
      <c r="DC138" s="334">
        <v>69195</v>
      </c>
      <c r="DD138" s="334">
        <v>69039</v>
      </c>
      <c r="DE138" s="334">
        <v>69638</v>
      </c>
      <c r="DF138" s="334">
        <v>70163</v>
      </c>
      <c r="DG138" s="335">
        <v>70546</v>
      </c>
      <c r="DH138" s="324">
        <v>71016</v>
      </c>
      <c r="DI138" s="334">
        <v>71153</v>
      </c>
      <c r="DJ138" s="334">
        <v>71279</v>
      </c>
      <c r="DK138" s="334">
        <v>71870</v>
      </c>
      <c r="DL138" s="334">
        <v>72177</v>
      </c>
      <c r="DM138" s="334">
        <v>72748</v>
      </c>
      <c r="DN138" s="334">
        <v>70144</v>
      </c>
      <c r="DO138" s="334">
        <v>70873</v>
      </c>
      <c r="DP138" s="334">
        <v>71449</v>
      </c>
      <c r="DQ138" s="335">
        <v>72047</v>
      </c>
      <c r="DR138" s="335">
        <v>72510</v>
      </c>
      <c r="DS138" s="327">
        <v>72811</v>
      </c>
      <c r="DT138" s="335">
        <v>72704</v>
      </c>
      <c r="DU138" s="335">
        <v>73083</v>
      </c>
      <c r="DV138" s="335">
        <v>73764</v>
      </c>
      <c r="DW138" s="335">
        <v>74003</v>
      </c>
      <c r="DX138" s="335">
        <v>74654</v>
      </c>
      <c r="DY138" s="335">
        <v>75027</v>
      </c>
      <c r="DZ138" s="335">
        <v>75011</v>
      </c>
      <c r="EA138" s="335">
        <v>75094</v>
      </c>
      <c r="EB138" s="335">
        <v>75637</v>
      </c>
      <c r="EC138" s="333"/>
      <c r="ED138" s="333"/>
      <c r="EE138" s="333"/>
      <c r="EF138" s="98">
        <v>626</v>
      </c>
      <c r="EG138" s="82">
        <v>0.82763726747491306</v>
      </c>
      <c r="EH138" s="98">
        <v>2826</v>
      </c>
      <c r="EI138" s="82">
        <v>4.0058968616222037</v>
      </c>
    </row>
    <row r="139" spans="1:139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205"/>
      <c r="EG139" s="206"/>
    </row>
    <row r="140" spans="1:139" ht="22.5">
      <c r="C140" s="211" t="s">
        <v>299</v>
      </c>
      <c r="D140" s="936" t="s">
        <v>6196</v>
      </c>
      <c r="E140" s="936"/>
      <c r="F140" s="936"/>
      <c r="BQ140" s="852" t="s">
        <v>6197</v>
      </c>
      <c r="BR140" s="853"/>
      <c r="BS140" s="853"/>
      <c r="BT140" s="853"/>
      <c r="BU140" s="853"/>
      <c r="BV140" s="853"/>
      <c r="BW140" s="853"/>
      <c r="BX140" s="853"/>
      <c r="BY140" s="853"/>
      <c r="BZ140" s="853"/>
      <c r="CA140" s="853"/>
      <c r="CB140" s="940"/>
      <c r="CW140" s="852" t="s">
        <v>6197</v>
      </c>
      <c r="CX140" s="853"/>
      <c r="CY140" s="853"/>
      <c r="CZ140" s="853"/>
      <c r="DA140" s="853"/>
      <c r="DB140" s="853"/>
      <c r="DC140" s="853"/>
      <c r="DD140" s="853"/>
      <c r="DE140" s="853"/>
      <c r="DF140" s="853"/>
      <c r="DG140" s="853"/>
      <c r="DH140" s="940"/>
      <c r="DI140" s="711" t="s">
        <v>304</v>
      </c>
    </row>
    <row r="141" spans="1:139" ht="22.5">
      <c r="C141" s="214" t="s">
        <v>302</v>
      </c>
      <c r="D141" s="936" t="s">
        <v>6198</v>
      </c>
      <c r="E141" s="936"/>
      <c r="F141" s="936"/>
      <c r="BQ141" s="854" t="s">
        <v>303</v>
      </c>
      <c r="BR141" s="855"/>
      <c r="BS141" s="855"/>
      <c r="BT141" s="855"/>
      <c r="BU141" s="855"/>
      <c r="BV141" s="855"/>
      <c r="BW141" s="855"/>
      <c r="BX141" s="855"/>
      <c r="BY141" s="855"/>
      <c r="BZ141" s="855"/>
      <c r="CA141" s="855"/>
      <c r="CB141" s="855"/>
      <c r="CW141" s="854" t="s">
        <v>303</v>
      </c>
      <c r="CX141" s="855"/>
      <c r="CY141" s="855"/>
      <c r="CZ141" s="855"/>
      <c r="DA141" s="855"/>
      <c r="DB141" s="855"/>
      <c r="DC141" s="855"/>
      <c r="DD141" s="855"/>
      <c r="DE141" s="855"/>
      <c r="DF141" s="855"/>
      <c r="DG141" s="855"/>
      <c r="DH141" s="855"/>
    </row>
  </sheetData>
  <sheetProtection autoFilter="0"/>
  <autoFilter ref="EF2:EI141" xr:uid="{00000000-0009-0000-0000-00000C000000}"/>
  <mergeCells count="28">
    <mergeCell ref="EQ49:ER49"/>
    <mergeCell ref="D140:F140"/>
    <mergeCell ref="CW140:DH140"/>
    <mergeCell ref="D141:F141"/>
    <mergeCell ref="CW141:DH141"/>
    <mergeCell ref="BQ140:CB140"/>
    <mergeCell ref="BQ141:CB141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EJ2:EK2"/>
    <mergeCell ref="EJ7:EK7"/>
    <mergeCell ref="EG2:EG3"/>
    <mergeCell ref="EH2:EH3"/>
    <mergeCell ref="DH2:DS2"/>
  </mergeCells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DY141"/>
  <sheetViews>
    <sheetView zoomScale="80" zoomScaleNormal="80" workbookViewId="0">
      <pane xSplit="3" ySplit="3" topLeftCell="D4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6" width="13.5703125" customWidth="1"/>
    <col min="107" max="107" width="11.7109375" style="728" customWidth="1"/>
    <col min="108" max="108" width="7.42578125" customWidth="1"/>
    <col min="109" max="109" width="3.85546875" customWidth="1"/>
    <col min="110" max="110" width="5.28515625" customWidth="1"/>
    <col min="111" max="111" width="8" customWidth="1"/>
    <col min="112" max="112" width="17.7109375" customWidth="1"/>
    <col min="113" max="113" width="14.5703125" customWidth="1"/>
    <col min="114" max="114" width="17.28515625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9" ht="39" customHeight="1" thickBot="1">
      <c r="A1" s="364"/>
      <c r="B1" s="30" t="s">
        <v>6218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364" t="s">
        <v>6219</v>
      </c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225"/>
      <c r="DB1" s="225"/>
      <c r="DC1" s="723"/>
      <c r="DD1" s="225"/>
      <c r="DE1" s="225"/>
      <c r="DF1" s="225"/>
      <c r="DG1" s="225"/>
      <c r="DH1" s="958" t="s">
        <v>6149</v>
      </c>
      <c r="DI1" s="958"/>
      <c r="DJ1" s="963" t="s">
        <v>6201</v>
      </c>
      <c r="DK1" s="963"/>
      <c r="DY1" s="239" t="s">
        <v>6220</v>
      </c>
    </row>
    <row r="2" spans="1:129" ht="30" customHeight="1">
      <c r="A2" s="930" t="s">
        <v>6152</v>
      </c>
      <c r="B2" s="935" t="s">
        <v>6153</v>
      </c>
      <c r="C2" s="934" t="s">
        <v>273</v>
      </c>
      <c r="D2" s="964" t="s">
        <v>6221</v>
      </c>
      <c r="E2" s="965"/>
      <c r="F2" s="965"/>
      <c r="G2" s="965"/>
      <c r="H2" s="965"/>
      <c r="I2" s="965"/>
      <c r="J2" s="965"/>
      <c r="K2" s="965"/>
      <c r="L2" s="965"/>
      <c r="M2" s="965"/>
      <c r="N2" s="965"/>
      <c r="O2" s="966"/>
      <c r="P2" s="931" t="s">
        <v>6222</v>
      </c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3"/>
      <c r="AB2" s="931" t="s">
        <v>6223</v>
      </c>
      <c r="AC2" s="932"/>
      <c r="AD2" s="932"/>
      <c r="AE2" s="932"/>
      <c r="AF2" s="932"/>
      <c r="AG2" s="932"/>
      <c r="AH2" s="932"/>
      <c r="AI2" s="932"/>
      <c r="AJ2" s="932"/>
      <c r="AK2" s="932"/>
      <c r="AL2" s="932"/>
      <c r="AM2" s="933"/>
      <c r="AN2" s="931" t="s">
        <v>6224</v>
      </c>
      <c r="AO2" s="932"/>
      <c r="AP2" s="932"/>
      <c r="AQ2" s="932"/>
      <c r="AR2" s="932"/>
      <c r="AS2" s="932"/>
      <c r="AT2" s="932"/>
      <c r="AU2" s="932"/>
      <c r="AV2" s="932"/>
      <c r="AW2" s="932"/>
      <c r="AX2" s="932"/>
      <c r="AY2" s="933"/>
      <c r="AZ2" s="931" t="s">
        <v>6163</v>
      </c>
      <c r="BA2" s="932"/>
      <c r="BB2" s="932"/>
      <c r="BC2" s="932"/>
      <c r="BD2" s="932"/>
      <c r="BE2" s="932"/>
      <c r="BF2" s="932"/>
      <c r="BG2" s="932"/>
      <c r="BH2" s="932"/>
      <c r="BI2" s="932"/>
      <c r="BJ2" s="932"/>
      <c r="BK2" s="939"/>
      <c r="BL2" s="931" t="s">
        <v>6164</v>
      </c>
      <c r="BM2" s="932"/>
      <c r="BN2" s="932"/>
      <c r="BO2" s="932"/>
      <c r="BP2" s="932"/>
      <c r="BQ2" s="932"/>
      <c r="BR2" s="932"/>
      <c r="BS2" s="932"/>
      <c r="BT2" s="932"/>
      <c r="BU2" s="932"/>
      <c r="BV2" s="932"/>
      <c r="BW2" s="939"/>
      <c r="BX2" s="931" t="s">
        <v>6165</v>
      </c>
      <c r="BY2" s="932"/>
      <c r="BZ2" s="932"/>
      <c r="CA2" s="932"/>
      <c r="CB2" s="932"/>
      <c r="CC2" s="932"/>
      <c r="CD2" s="932"/>
      <c r="CE2" s="932"/>
      <c r="CF2" s="932"/>
      <c r="CG2" s="932"/>
      <c r="CH2" s="932"/>
      <c r="CI2" s="939"/>
      <c r="CJ2" s="949">
        <v>2022</v>
      </c>
      <c r="CK2" s="950"/>
      <c r="CL2" s="950"/>
      <c r="CM2" s="950"/>
      <c r="CN2" s="950"/>
      <c r="CO2" s="950"/>
      <c r="CP2" s="950"/>
      <c r="CQ2" s="950"/>
      <c r="CR2" s="950"/>
      <c r="CS2" s="950"/>
      <c r="CT2" s="950"/>
      <c r="CU2" s="950"/>
      <c r="CV2" s="712"/>
      <c r="CW2" s="712"/>
      <c r="CX2" s="712"/>
      <c r="CY2" s="712"/>
      <c r="CZ2" s="712"/>
      <c r="DA2" s="712"/>
      <c r="DB2" s="712"/>
      <c r="DC2" s="967">
        <v>2023</v>
      </c>
      <c r="DD2" s="967"/>
      <c r="DE2" s="967"/>
      <c r="DF2" s="967"/>
      <c r="DG2" s="967"/>
      <c r="DH2" s="960" t="s">
        <v>6225</v>
      </c>
      <c r="DI2" s="956" t="s">
        <v>6167</v>
      </c>
      <c r="DJ2" s="960" t="s">
        <v>6168</v>
      </c>
      <c r="DK2" s="956" t="s">
        <v>6167</v>
      </c>
      <c r="DL2" s="952" t="s">
        <v>6151</v>
      </c>
      <c r="DM2" s="953"/>
    </row>
    <row r="3" spans="1:129" ht="33" customHeight="1" outlineLevel="1">
      <c r="A3" s="930"/>
      <c r="B3" s="935"/>
      <c r="C3" s="934"/>
      <c r="D3" s="451" t="s">
        <v>484</v>
      </c>
      <c r="E3" s="452" t="s">
        <v>486</v>
      </c>
      <c r="F3" s="452" t="s">
        <v>487</v>
      </c>
      <c r="G3" s="452" t="s">
        <v>488</v>
      </c>
      <c r="H3" s="452" t="s">
        <v>489</v>
      </c>
      <c r="I3" s="452" t="s">
        <v>490</v>
      </c>
      <c r="J3" s="452" t="s">
        <v>491</v>
      </c>
      <c r="K3" s="452" t="s">
        <v>493</v>
      </c>
      <c r="L3" s="452" t="s">
        <v>494</v>
      </c>
      <c r="M3" s="452" t="s">
        <v>495</v>
      </c>
      <c r="N3" s="452" t="s">
        <v>496</v>
      </c>
      <c r="O3" s="455" t="s">
        <v>497</v>
      </c>
      <c r="P3" s="451" t="s">
        <v>484</v>
      </c>
      <c r="Q3" s="452" t="s">
        <v>486</v>
      </c>
      <c r="R3" s="452" t="s">
        <v>487</v>
      </c>
      <c r="S3" s="452" t="s">
        <v>488</v>
      </c>
      <c r="T3" s="452" t="s">
        <v>489</v>
      </c>
      <c r="U3" s="452" t="s">
        <v>490</v>
      </c>
      <c r="V3" s="452" t="s">
        <v>491</v>
      </c>
      <c r="W3" s="452" t="s">
        <v>493</v>
      </c>
      <c r="X3" s="452" t="s">
        <v>494</v>
      </c>
      <c r="Y3" s="452" t="s">
        <v>495</v>
      </c>
      <c r="Z3" s="452" t="s">
        <v>496</v>
      </c>
      <c r="AA3" s="455" t="s">
        <v>497</v>
      </c>
      <c r="AB3" s="451" t="s">
        <v>484</v>
      </c>
      <c r="AC3" s="452" t="s">
        <v>486</v>
      </c>
      <c r="AD3" s="452" t="s">
        <v>487</v>
      </c>
      <c r="AE3" s="452" t="s">
        <v>488</v>
      </c>
      <c r="AF3" s="452" t="s">
        <v>489</v>
      </c>
      <c r="AG3" s="452" t="s">
        <v>490</v>
      </c>
      <c r="AH3" s="452" t="s">
        <v>491</v>
      </c>
      <c r="AI3" s="452" t="s">
        <v>493</v>
      </c>
      <c r="AJ3" s="452" t="s">
        <v>494</v>
      </c>
      <c r="AK3" s="452" t="s">
        <v>495</v>
      </c>
      <c r="AL3" s="452" t="s">
        <v>496</v>
      </c>
      <c r="AM3" s="455" t="s">
        <v>497</v>
      </c>
      <c r="AN3" s="451" t="s">
        <v>484</v>
      </c>
      <c r="AO3" s="452" t="s">
        <v>486</v>
      </c>
      <c r="AP3" s="452" t="s">
        <v>487</v>
      </c>
      <c r="AQ3" s="452" t="s">
        <v>488</v>
      </c>
      <c r="AR3" s="452" t="s">
        <v>489</v>
      </c>
      <c r="AS3" s="452" t="s">
        <v>490</v>
      </c>
      <c r="AT3" s="452" t="s">
        <v>491</v>
      </c>
      <c r="AU3" s="452" t="s">
        <v>493</v>
      </c>
      <c r="AV3" s="452" t="s">
        <v>494</v>
      </c>
      <c r="AW3" s="452" t="s">
        <v>495</v>
      </c>
      <c r="AX3" s="452" t="s">
        <v>496</v>
      </c>
      <c r="AY3" s="455" t="s">
        <v>497</v>
      </c>
      <c r="AZ3" s="451" t="s">
        <v>484</v>
      </c>
      <c r="BA3" s="452" t="s">
        <v>486</v>
      </c>
      <c r="BB3" s="452" t="s">
        <v>487</v>
      </c>
      <c r="BC3" s="452" t="s">
        <v>488</v>
      </c>
      <c r="BD3" s="452" t="s">
        <v>489</v>
      </c>
      <c r="BE3" s="452" t="s">
        <v>490</v>
      </c>
      <c r="BF3" s="452" t="s">
        <v>491</v>
      </c>
      <c r="BG3" s="452" t="s">
        <v>493</v>
      </c>
      <c r="BH3" s="452" t="s">
        <v>494</v>
      </c>
      <c r="BI3" s="452" t="s">
        <v>495</v>
      </c>
      <c r="BJ3" s="452" t="s">
        <v>496</v>
      </c>
      <c r="BK3" s="456" t="s">
        <v>497</v>
      </c>
      <c r="BL3" s="451" t="s">
        <v>484</v>
      </c>
      <c r="BM3" s="452" t="s">
        <v>486</v>
      </c>
      <c r="BN3" s="452" t="s">
        <v>487</v>
      </c>
      <c r="BO3" s="452" t="s">
        <v>488</v>
      </c>
      <c r="BP3" s="452" t="s">
        <v>489</v>
      </c>
      <c r="BQ3" s="452" t="s">
        <v>490</v>
      </c>
      <c r="BR3" s="452" t="s">
        <v>491</v>
      </c>
      <c r="BS3" s="452" t="s">
        <v>493</v>
      </c>
      <c r="BT3" s="452" t="s">
        <v>494</v>
      </c>
      <c r="BU3" s="452" t="s">
        <v>495</v>
      </c>
      <c r="BV3" s="452" t="s">
        <v>496</v>
      </c>
      <c r="BW3" s="456" t="s">
        <v>497</v>
      </c>
      <c r="BX3" s="451" t="s">
        <v>484</v>
      </c>
      <c r="BY3" s="452" t="s">
        <v>486</v>
      </c>
      <c r="BZ3" s="452" t="s">
        <v>487</v>
      </c>
      <c r="CA3" s="452" t="s">
        <v>488</v>
      </c>
      <c r="CB3" s="452" t="s">
        <v>489</v>
      </c>
      <c r="CC3" s="452" t="s">
        <v>490</v>
      </c>
      <c r="CD3" s="452" t="s">
        <v>491</v>
      </c>
      <c r="CE3" s="452" t="s">
        <v>493</v>
      </c>
      <c r="CF3" s="452" t="s">
        <v>494</v>
      </c>
      <c r="CG3" s="452" t="s">
        <v>495</v>
      </c>
      <c r="CH3" s="452" t="s">
        <v>496</v>
      </c>
      <c r="CI3" s="456" t="s">
        <v>497</v>
      </c>
      <c r="CJ3" s="451" t="s">
        <v>484</v>
      </c>
      <c r="CK3" s="452" t="s">
        <v>486</v>
      </c>
      <c r="CL3" s="452" t="s">
        <v>487</v>
      </c>
      <c r="CM3" s="452" t="s">
        <v>488</v>
      </c>
      <c r="CN3" s="452" t="s">
        <v>489</v>
      </c>
      <c r="CO3" s="452" t="s">
        <v>490</v>
      </c>
      <c r="CP3" s="452" t="s">
        <v>491</v>
      </c>
      <c r="CQ3" s="452" t="s">
        <v>493</v>
      </c>
      <c r="CR3" s="452" t="s">
        <v>494</v>
      </c>
      <c r="CS3" s="456" t="s">
        <v>495</v>
      </c>
      <c r="CT3" s="455" t="s">
        <v>496</v>
      </c>
      <c r="CU3" s="456" t="s">
        <v>497</v>
      </c>
      <c r="CV3" s="452" t="s">
        <v>6226</v>
      </c>
      <c r="CW3" s="452" t="s">
        <v>6227</v>
      </c>
      <c r="CX3" s="452" t="s">
        <v>6228</v>
      </c>
      <c r="CY3" s="452" t="s">
        <v>6183</v>
      </c>
      <c r="CZ3" s="452" t="s">
        <v>489</v>
      </c>
      <c r="DA3" s="452" t="s">
        <v>6210</v>
      </c>
      <c r="DB3" s="452" t="s">
        <v>6211</v>
      </c>
      <c r="DC3" s="452" t="s">
        <v>6212</v>
      </c>
      <c r="DD3" s="452" t="s">
        <v>6213</v>
      </c>
      <c r="DE3" s="452" t="s">
        <v>6214</v>
      </c>
      <c r="DF3" s="452" t="s">
        <v>6215</v>
      </c>
      <c r="DG3" s="452" t="s">
        <v>6216</v>
      </c>
      <c r="DH3" s="961"/>
      <c r="DI3" s="956"/>
      <c r="DJ3" s="961"/>
      <c r="DK3" s="956"/>
      <c r="DL3" s="1"/>
      <c r="DM3" s="197" t="s">
        <v>6169</v>
      </c>
    </row>
    <row r="4" spans="1:129" s="2" customFormat="1" ht="25.5" customHeight="1">
      <c r="A4" s="485" t="s">
        <v>6185</v>
      </c>
      <c r="B4" s="486"/>
      <c r="C4" s="487"/>
      <c r="D4" s="492">
        <v>86975</v>
      </c>
      <c r="E4" s="493">
        <v>87168</v>
      </c>
      <c r="F4" s="493">
        <v>87161</v>
      </c>
      <c r="G4" s="493">
        <v>87068</v>
      </c>
      <c r="H4" s="493">
        <v>86902</v>
      </c>
      <c r="I4" s="493">
        <v>91602</v>
      </c>
      <c r="J4" s="493">
        <v>91591</v>
      </c>
      <c r="K4" s="493">
        <v>91991</v>
      </c>
      <c r="L4" s="493">
        <v>91954</v>
      </c>
      <c r="M4" s="493">
        <v>91962</v>
      </c>
      <c r="N4" s="493">
        <v>91621</v>
      </c>
      <c r="O4" s="494">
        <v>94834</v>
      </c>
      <c r="P4" s="492">
        <v>94404</v>
      </c>
      <c r="Q4" s="493">
        <v>83356</v>
      </c>
      <c r="R4" s="493">
        <v>82249</v>
      </c>
      <c r="S4" s="493">
        <v>106911</v>
      </c>
      <c r="T4" s="493">
        <v>105353</v>
      </c>
      <c r="U4" s="493">
        <v>106974</v>
      </c>
      <c r="V4" s="493">
        <v>105793</v>
      </c>
      <c r="W4" s="493">
        <v>105484</v>
      </c>
      <c r="X4" s="493">
        <v>105267</v>
      </c>
      <c r="Y4" s="493">
        <v>105957</v>
      </c>
      <c r="Z4" s="493">
        <v>105795</v>
      </c>
      <c r="AA4" s="494">
        <v>106002</v>
      </c>
      <c r="AB4" s="492">
        <v>105926</v>
      </c>
      <c r="AC4" s="493">
        <v>105895</v>
      </c>
      <c r="AD4" s="493">
        <v>106135</v>
      </c>
      <c r="AE4" s="493">
        <v>106103</v>
      </c>
      <c r="AF4" s="493">
        <v>106066</v>
      </c>
      <c r="AG4" s="493">
        <v>105780</v>
      </c>
      <c r="AH4" s="493">
        <v>105898</v>
      </c>
      <c r="AI4" s="493">
        <v>106031</v>
      </c>
      <c r="AJ4" s="493">
        <v>106045</v>
      </c>
      <c r="AK4" s="493">
        <v>106071</v>
      </c>
      <c r="AL4" s="493">
        <v>105884</v>
      </c>
      <c r="AM4" s="494">
        <v>105786</v>
      </c>
      <c r="AN4" s="492">
        <v>105714</v>
      </c>
      <c r="AO4" s="493">
        <v>105580</v>
      </c>
      <c r="AP4" s="493">
        <v>105454</v>
      </c>
      <c r="AQ4" s="493">
        <v>105172</v>
      </c>
      <c r="AR4" s="493">
        <v>105044</v>
      </c>
      <c r="AS4" s="493">
        <v>104884</v>
      </c>
      <c r="AT4" s="493">
        <v>104625</v>
      </c>
      <c r="AU4" s="493">
        <v>105164</v>
      </c>
      <c r="AV4" s="493">
        <v>104973</v>
      </c>
      <c r="AW4" s="493">
        <v>104813</v>
      </c>
      <c r="AX4" s="493">
        <v>104514</v>
      </c>
      <c r="AY4" s="494">
        <v>104367</v>
      </c>
      <c r="AZ4" s="492">
        <v>104163</v>
      </c>
      <c r="BA4" s="493">
        <v>104328</v>
      </c>
      <c r="BB4" s="493">
        <v>103814</v>
      </c>
      <c r="BC4" s="493">
        <v>103633</v>
      </c>
      <c r="BD4" s="493">
        <v>106477</v>
      </c>
      <c r="BE4" s="493">
        <v>106223</v>
      </c>
      <c r="BF4" s="493">
        <v>104412</v>
      </c>
      <c r="BG4" s="493">
        <v>104205</v>
      </c>
      <c r="BH4" s="493">
        <v>104074</v>
      </c>
      <c r="BI4" s="493">
        <v>103951</v>
      </c>
      <c r="BJ4" s="493">
        <v>103939</v>
      </c>
      <c r="BK4" s="495">
        <v>103803</v>
      </c>
      <c r="BL4" s="492">
        <v>102941</v>
      </c>
      <c r="BM4" s="493">
        <v>102751</v>
      </c>
      <c r="BN4" s="493">
        <v>104847</v>
      </c>
      <c r="BO4" s="493">
        <v>104974</v>
      </c>
      <c r="BP4" s="493">
        <v>104974</v>
      </c>
      <c r="BQ4" s="493">
        <v>105266</v>
      </c>
      <c r="BR4" s="493">
        <v>104021</v>
      </c>
      <c r="BS4" s="493">
        <v>104098</v>
      </c>
      <c r="BT4" s="493">
        <v>103804</v>
      </c>
      <c r="BU4" s="493">
        <v>103451</v>
      </c>
      <c r="BV4" s="493">
        <v>103298</v>
      </c>
      <c r="BW4" s="495">
        <v>103313</v>
      </c>
      <c r="BX4" s="492">
        <v>103750</v>
      </c>
      <c r="BY4" s="493">
        <v>103243</v>
      </c>
      <c r="BZ4" s="493">
        <v>109587</v>
      </c>
      <c r="CA4" s="493">
        <v>108409</v>
      </c>
      <c r="CB4" s="493">
        <v>108840</v>
      </c>
      <c r="CC4" s="493">
        <v>108461</v>
      </c>
      <c r="CD4" s="493">
        <v>107936</v>
      </c>
      <c r="CE4" s="493">
        <v>107598</v>
      </c>
      <c r="CF4" s="493">
        <v>107251</v>
      </c>
      <c r="CG4" s="493">
        <v>107471</v>
      </c>
      <c r="CH4" s="493">
        <v>106892</v>
      </c>
      <c r="CI4" s="495">
        <v>105628</v>
      </c>
      <c r="CJ4" s="492">
        <v>105190</v>
      </c>
      <c r="CK4" s="493">
        <v>104899</v>
      </c>
      <c r="CL4" s="493">
        <v>105289</v>
      </c>
      <c r="CM4" s="493">
        <v>106390</v>
      </c>
      <c r="CN4" s="493">
        <v>106237</v>
      </c>
      <c r="CO4" s="493">
        <v>106318</v>
      </c>
      <c r="CP4" s="493">
        <v>106026</v>
      </c>
      <c r="CQ4" s="493">
        <v>106671</v>
      </c>
      <c r="CR4" s="493">
        <v>106662</v>
      </c>
      <c r="CS4" s="495">
        <v>106320</v>
      </c>
      <c r="CT4" s="494">
        <v>106465</v>
      </c>
      <c r="CU4" s="493">
        <v>106175</v>
      </c>
      <c r="CV4" s="493">
        <v>105671</v>
      </c>
      <c r="CW4" s="493">
        <v>105468</v>
      </c>
      <c r="CX4" s="493">
        <v>105615</v>
      </c>
      <c r="CY4" s="493">
        <v>106122</v>
      </c>
      <c r="CZ4" s="493">
        <v>106026</v>
      </c>
      <c r="DA4" s="493">
        <v>106102</v>
      </c>
      <c r="DB4" s="493">
        <v>106013</v>
      </c>
      <c r="DC4" s="724">
        <v>106047</v>
      </c>
      <c r="DD4" s="493"/>
      <c r="DE4" s="493"/>
      <c r="DF4" s="493"/>
      <c r="DG4" s="493"/>
      <c r="DH4" s="98">
        <v>34</v>
      </c>
      <c r="DI4" s="82">
        <v>3.2061255858251529E-2</v>
      </c>
      <c r="DJ4" s="670">
        <v>-128</v>
      </c>
      <c r="DK4" s="82">
        <v>-0.12117999015412581</v>
      </c>
      <c r="DL4" s="1"/>
      <c r="DM4" s="197" t="s">
        <v>6184</v>
      </c>
    </row>
    <row r="5" spans="1:129" ht="18" customHeight="1" outlineLevel="1">
      <c r="A5" s="119" t="s">
        <v>290</v>
      </c>
      <c r="B5" s="24"/>
      <c r="C5" s="25"/>
      <c r="D5" s="42">
        <v>1558</v>
      </c>
      <c r="E5" s="43">
        <v>1568</v>
      </c>
      <c r="F5" s="43">
        <v>1564</v>
      </c>
      <c r="G5" s="43">
        <v>1563</v>
      </c>
      <c r="H5" s="43">
        <v>1563</v>
      </c>
      <c r="I5" s="43">
        <v>1578</v>
      </c>
      <c r="J5" s="43">
        <v>1580</v>
      </c>
      <c r="K5" s="43">
        <v>1597</v>
      </c>
      <c r="L5" s="43">
        <v>1600</v>
      </c>
      <c r="M5" s="43">
        <v>1602</v>
      </c>
      <c r="N5" s="43">
        <v>1594</v>
      </c>
      <c r="O5" s="227">
        <v>1685</v>
      </c>
      <c r="P5" s="42">
        <v>1678</v>
      </c>
      <c r="Q5" s="43">
        <v>1510</v>
      </c>
      <c r="R5" s="43">
        <v>1498</v>
      </c>
      <c r="S5" s="43">
        <v>1944</v>
      </c>
      <c r="T5" s="43">
        <v>1908</v>
      </c>
      <c r="U5" s="43">
        <v>1946</v>
      </c>
      <c r="V5" s="43">
        <v>1930</v>
      </c>
      <c r="W5" s="43">
        <v>1928</v>
      </c>
      <c r="X5" s="43">
        <v>1925</v>
      </c>
      <c r="Y5" s="43">
        <v>1935</v>
      </c>
      <c r="Z5" s="43">
        <v>1925</v>
      </c>
      <c r="AA5" s="227">
        <v>1936</v>
      </c>
      <c r="AB5" s="42">
        <v>1930</v>
      </c>
      <c r="AC5" s="43">
        <v>1930</v>
      </c>
      <c r="AD5" s="43">
        <v>1934</v>
      </c>
      <c r="AE5" s="43">
        <v>1934</v>
      </c>
      <c r="AF5" s="43">
        <v>1930</v>
      </c>
      <c r="AG5" s="43">
        <v>1931</v>
      </c>
      <c r="AH5" s="43">
        <v>1927</v>
      </c>
      <c r="AI5" s="43">
        <v>1933</v>
      </c>
      <c r="AJ5" s="43">
        <v>1929</v>
      </c>
      <c r="AK5" s="43">
        <v>1929</v>
      </c>
      <c r="AL5" s="43">
        <v>1925</v>
      </c>
      <c r="AM5" s="227">
        <v>1925</v>
      </c>
      <c r="AN5" s="42">
        <v>2029</v>
      </c>
      <c r="AO5" s="43">
        <v>1927</v>
      </c>
      <c r="AP5" s="43">
        <v>1925</v>
      </c>
      <c r="AQ5" s="43">
        <v>1923</v>
      </c>
      <c r="AR5" s="43">
        <v>1953</v>
      </c>
      <c r="AS5" s="43">
        <v>1951</v>
      </c>
      <c r="AT5" s="43">
        <v>1941</v>
      </c>
      <c r="AU5" s="43">
        <v>1936</v>
      </c>
      <c r="AV5" s="43">
        <v>1932</v>
      </c>
      <c r="AW5" s="43">
        <v>1932</v>
      </c>
      <c r="AX5" s="43">
        <v>1926</v>
      </c>
      <c r="AY5" s="227">
        <v>1921</v>
      </c>
      <c r="AZ5" s="42">
        <v>1917</v>
      </c>
      <c r="BA5" s="43">
        <v>1914</v>
      </c>
      <c r="BB5" s="43">
        <v>1904</v>
      </c>
      <c r="BC5" s="43">
        <v>1899</v>
      </c>
      <c r="BD5" s="43">
        <v>1894</v>
      </c>
      <c r="BE5" s="43">
        <v>1891</v>
      </c>
      <c r="BF5" s="43">
        <v>1858</v>
      </c>
      <c r="BG5" s="43">
        <v>1861</v>
      </c>
      <c r="BH5" s="43">
        <v>1858</v>
      </c>
      <c r="BI5" s="43">
        <v>1859</v>
      </c>
      <c r="BJ5" s="43">
        <v>1845</v>
      </c>
      <c r="BK5" s="55">
        <v>1847</v>
      </c>
      <c r="BL5" s="42">
        <v>1691</v>
      </c>
      <c r="BM5" s="43">
        <v>1688</v>
      </c>
      <c r="BN5" s="43">
        <v>1736</v>
      </c>
      <c r="BO5" s="43">
        <v>1742</v>
      </c>
      <c r="BP5" s="43">
        <v>1742</v>
      </c>
      <c r="BQ5" s="43">
        <v>1749</v>
      </c>
      <c r="BR5" s="43">
        <v>1733</v>
      </c>
      <c r="BS5" s="43">
        <v>1736</v>
      </c>
      <c r="BT5" s="43">
        <v>1734</v>
      </c>
      <c r="BU5" s="43">
        <v>1733</v>
      </c>
      <c r="BV5" s="43">
        <v>1726</v>
      </c>
      <c r="BW5" s="55">
        <v>1726</v>
      </c>
      <c r="BX5" s="42">
        <v>1739</v>
      </c>
      <c r="BY5" s="43">
        <v>1721</v>
      </c>
      <c r="BZ5" s="43">
        <v>1807</v>
      </c>
      <c r="CA5" s="43">
        <v>1789</v>
      </c>
      <c r="CB5" s="43">
        <v>1794</v>
      </c>
      <c r="CC5" s="43">
        <v>1793</v>
      </c>
      <c r="CD5" s="43">
        <v>1796</v>
      </c>
      <c r="CE5" s="43">
        <v>1796</v>
      </c>
      <c r="CF5" s="43">
        <v>1791</v>
      </c>
      <c r="CG5" s="43">
        <v>1793</v>
      </c>
      <c r="CH5" s="43">
        <v>1780</v>
      </c>
      <c r="CI5" s="55">
        <v>1749</v>
      </c>
      <c r="CJ5" s="42">
        <v>1754</v>
      </c>
      <c r="CK5" s="43">
        <v>1751</v>
      </c>
      <c r="CL5" s="43">
        <v>1750</v>
      </c>
      <c r="CM5" s="43">
        <v>1772</v>
      </c>
      <c r="CN5" s="43">
        <v>1762</v>
      </c>
      <c r="CO5" s="43">
        <v>1771</v>
      </c>
      <c r="CP5" s="43">
        <v>1766</v>
      </c>
      <c r="CQ5" s="43">
        <v>1779</v>
      </c>
      <c r="CR5" s="43">
        <v>1782</v>
      </c>
      <c r="CS5" s="55">
        <v>1780</v>
      </c>
      <c r="CT5" s="227">
        <v>1780</v>
      </c>
      <c r="CU5" s="43">
        <v>1770</v>
      </c>
      <c r="CV5" s="43">
        <v>1765</v>
      </c>
      <c r="CW5" s="43">
        <v>1759</v>
      </c>
      <c r="CX5" s="43">
        <v>1754</v>
      </c>
      <c r="CY5" s="43">
        <v>1766</v>
      </c>
      <c r="CZ5" s="43">
        <v>1765</v>
      </c>
      <c r="DA5" s="43">
        <v>1763</v>
      </c>
      <c r="DB5" s="43">
        <v>1775</v>
      </c>
      <c r="DC5" s="725">
        <v>1775</v>
      </c>
      <c r="DD5" s="43"/>
      <c r="DE5" s="43"/>
      <c r="DF5" s="43"/>
      <c r="DG5" s="43"/>
      <c r="DH5" s="98">
        <v>0</v>
      </c>
      <c r="DI5" s="82">
        <v>0</v>
      </c>
      <c r="DJ5" s="670">
        <v>5</v>
      </c>
      <c r="DK5" s="82">
        <v>0.28587764436821039</v>
      </c>
      <c r="DL5" s="1"/>
      <c r="DM5" s="198" t="s">
        <v>6186</v>
      </c>
      <c r="DP5" s="217">
        <v>2016</v>
      </c>
      <c r="DQ5" s="217">
        <v>2017</v>
      </c>
      <c r="DR5" s="217">
        <v>2018</v>
      </c>
      <c r="DS5" s="208">
        <v>2019</v>
      </c>
      <c r="DT5" s="217">
        <v>2020</v>
      </c>
      <c r="DU5" s="217">
        <v>2021</v>
      </c>
      <c r="DV5" s="217">
        <v>2022</v>
      </c>
      <c r="DW5" s="217">
        <v>2023</v>
      </c>
    </row>
    <row r="6" spans="1:129" ht="15" outlineLevel="2">
      <c r="A6" s="345">
        <v>142</v>
      </c>
      <c r="B6" s="14" t="s">
        <v>290</v>
      </c>
      <c r="C6" s="317" t="s">
        <v>311</v>
      </c>
      <c r="D6" s="323">
        <v>60</v>
      </c>
      <c r="E6" s="333">
        <v>60</v>
      </c>
      <c r="F6" s="333">
        <v>60</v>
      </c>
      <c r="G6" s="333">
        <v>60</v>
      </c>
      <c r="H6" s="333">
        <v>60</v>
      </c>
      <c r="I6" s="333">
        <v>61</v>
      </c>
      <c r="J6" s="333">
        <v>61</v>
      </c>
      <c r="K6" s="333">
        <v>61</v>
      </c>
      <c r="L6" s="333">
        <v>61</v>
      </c>
      <c r="M6" s="333">
        <v>61</v>
      </c>
      <c r="N6" s="333">
        <v>61</v>
      </c>
      <c r="O6" s="326">
        <v>65</v>
      </c>
      <c r="P6" s="323">
        <v>65</v>
      </c>
      <c r="Q6" s="333">
        <v>56</v>
      </c>
      <c r="R6" s="333">
        <v>56</v>
      </c>
      <c r="S6" s="333">
        <v>80</v>
      </c>
      <c r="T6" s="333">
        <v>77</v>
      </c>
      <c r="U6" s="333">
        <v>80</v>
      </c>
      <c r="V6" s="333">
        <v>79</v>
      </c>
      <c r="W6" s="333">
        <v>78</v>
      </c>
      <c r="X6" s="333">
        <v>77</v>
      </c>
      <c r="Y6" s="333">
        <v>77</v>
      </c>
      <c r="Z6" s="333">
        <v>77</v>
      </c>
      <c r="AA6" s="326">
        <v>79</v>
      </c>
      <c r="AB6" s="323">
        <v>79</v>
      </c>
      <c r="AC6" s="333">
        <v>79</v>
      </c>
      <c r="AD6" s="333">
        <v>79</v>
      </c>
      <c r="AE6" s="333">
        <v>79</v>
      </c>
      <c r="AF6" s="333">
        <v>81</v>
      </c>
      <c r="AG6" s="333">
        <v>81</v>
      </c>
      <c r="AH6" s="333">
        <v>81</v>
      </c>
      <c r="AI6" s="333">
        <v>81</v>
      </c>
      <c r="AJ6" s="333">
        <v>81</v>
      </c>
      <c r="AK6" s="333">
        <v>81</v>
      </c>
      <c r="AL6" s="333">
        <v>80</v>
      </c>
      <c r="AM6" s="326">
        <v>80</v>
      </c>
      <c r="AN6" s="323">
        <v>80</v>
      </c>
      <c r="AO6" s="333">
        <v>79</v>
      </c>
      <c r="AP6" s="333">
        <v>79</v>
      </c>
      <c r="AQ6" s="333">
        <v>79</v>
      </c>
      <c r="AR6" s="333">
        <v>79</v>
      </c>
      <c r="AS6" s="333">
        <v>79</v>
      </c>
      <c r="AT6" s="333">
        <v>79</v>
      </c>
      <c r="AU6" s="333">
        <v>79</v>
      </c>
      <c r="AV6" s="333">
        <v>79</v>
      </c>
      <c r="AW6" s="333">
        <v>79</v>
      </c>
      <c r="AX6" s="333">
        <v>79</v>
      </c>
      <c r="AY6" s="326">
        <v>79</v>
      </c>
      <c r="AZ6" s="323">
        <v>79</v>
      </c>
      <c r="BA6" s="333">
        <v>78</v>
      </c>
      <c r="BB6" s="333">
        <v>78</v>
      </c>
      <c r="BC6" s="333">
        <v>77</v>
      </c>
      <c r="BD6" s="333">
        <v>77</v>
      </c>
      <c r="BE6" s="333">
        <v>76</v>
      </c>
      <c r="BF6" s="333">
        <v>74</v>
      </c>
      <c r="BG6" s="333">
        <v>74</v>
      </c>
      <c r="BH6" s="333">
        <v>74</v>
      </c>
      <c r="BI6" s="333">
        <v>74</v>
      </c>
      <c r="BJ6" s="333">
        <v>74</v>
      </c>
      <c r="BK6" s="322">
        <v>74</v>
      </c>
      <c r="BL6" s="323">
        <v>76</v>
      </c>
      <c r="BM6" s="333">
        <v>76</v>
      </c>
      <c r="BN6" s="333">
        <v>77</v>
      </c>
      <c r="BO6" s="333">
        <v>77</v>
      </c>
      <c r="BP6" s="333">
        <v>77</v>
      </c>
      <c r="BQ6" s="333">
        <v>77</v>
      </c>
      <c r="BR6" s="333">
        <v>77</v>
      </c>
      <c r="BS6" s="333">
        <v>76</v>
      </c>
      <c r="BT6" s="333">
        <v>76</v>
      </c>
      <c r="BU6" s="333">
        <v>76</v>
      </c>
      <c r="BV6" s="333">
        <v>76</v>
      </c>
      <c r="BW6" s="322">
        <v>76</v>
      </c>
      <c r="BX6" s="323">
        <v>77</v>
      </c>
      <c r="BY6" s="333">
        <v>77</v>
      </c>
      <c r="BZ6" s="333">
        <v>83</v>
      </c>
      <c r="CA6" s="333">
        <v>81</v>
      </c>
      <c r="CB6" s="333">
        <v>80</v>
      </c>
      <c r="CC6" s="333">
        <v>80</v>
      </c>
      <c r="CD6" s="333">
        <v>80</v>
      </c>
      <c r="CE6" s="333">
        <v>80</v>
      </c>
      <c r="CF6" s="333">
        <v>80</v>
      </c>
      <c r="CG6" s="333">
        <v>81</v>
      </c>
      <c r="CH6" s="333">
        <v>81</v>
      </c>
      <c r="CI6" s="322">
        <v>78</v>
      </c>
      <c r="CJ6" s="323">
        <v>78</v>
      </c>
      <c r="CK6" s="333">
        <v>78</v>
      </c>
      <c r="CL6" s="333">
        <v>78</v>
      </c>
      <c r="CM6" s="333">
        <v>78</v>
      </c>
      <c r="CN6" s="333">
        <v>77</v>
      </c>
      <c r="CO6" s="333">
        <v>77</v>
      </c>
      <c r="CP6" s="333">
        <v>77</v>
      </c>
      <c r="CQ6" s="333">
        <v>77</v>
      </c>
      <c r="CR6" s="333">
        <v>77</v>
      </c>
      <c r="CS6" s="322">
        <v>77</v>
      </c>
      <c r="CT6" s="326">
        <v>79</v>
      </c>
      <c r="CU6" s="322">
        <v>81</v>
      </c>
      <c r="CV6" s="333">
        <v>81</v>
      </c>
      <c r="CW6" s="333">
        <v>81</v>
      </c>
      <c r="CX6" s="333">
        <v>82</v>
      </c>
      <c r="CY6" s="333">
        <v>82</v>
      </c>
      <c r="CZ6" s="333">
        <v>83</v>
      </c>
      <c r="DA6" s="333">
        <v>82</v>
      </c>
      <c r="DB6" s="333">
        <v>82</v>
      </c>
      <c r="DC6" s="726">
        <v>81</v>
      </c>
      <c r="DD6" s="333"/>
      <c r="DE6" s="333"/>
      <c r="DF6" s="333"/>
      <c r="DG6" s="333"/>
      <c r="DH6" s="98">
        <v>-1</v>
      </c>
      <c r="DI6" s="82">
        <v>-1.2345679012345678</v>
      </c>
      <c r="DJ6" s="670">
        <v>0</v>
      </c>
      <c r="DK6" s="82">
        <v>0</v>
      </c>
      <c r="DO6" s="224" t="s">
        <v>484</v>
      </c>
      <c r="DP6" s="97">
        <v>94404</v>
      </c>
      <c r="DQ6" s="100">
        <v>105926</v>
      </c>
      <c r="DR6" s="100">
        <v>105714</v>
      </c>
      <c r="DS6" s="3">
        <v>104163</v>
      </c>
      <c r="DT6" s="3">
        <v>102941</v>
      </c>
      <c r="DU6" s="3">
        <v>103750</v>
      </c>
      <c r="DV6" s="3">
        <v>105190</v>
      </c>
      <c r="DW6" s="5">
        <v>105671</v>
      </c>
    </row>
    <row r="7" spans="1:129" ht="15" customHeight="1" outlineLevel="2">
      <c r="A7" s="345">
        <v>425</v>
      </c>
      <c r="B7" s="14" t="s">
        <v>290</v>
      </c>
      <c r="C7" s="317" t="s">
        <v>313</v>
      </c>
      <c r="D7" s="323">
        <v>118</v>
      </c>
      <c r="E7" s="333">
        <v>118</v>
      </c>
      <c r="F7" s="333">
        <v>118</v>
      </c>
      <c r="G7" s="333">
        <v>118</v>
      </c>
      <c r="H7" s="333">
        <v>118</v>
      </c>
      <c r="I7" s="333">
        <v>119</v>
      </c>
      <c r="J7" s="333">
        <v>119</v>
      </c>
      <c r="K7" s="333">
        <v>119</v>
      </c>
      <c r="L7" s="333">
        <v>119</v>
      </c>
      <c r="M7" s="333">
        <v>119</v>
      </c>
      <c r="N7" s="333">
        <v>119</v>
      </c>
      <c r="O7" s="326">
        <v>128</v>
      </c>
      <c r="P7" s="323">
        <v>128</v>
      </c>
      <c r="Q7" s="333">
        <v>121</v>
      </c>
      <c r="R7" s="333">
        <v>119</v>
      </c>
      <c r="S7" s="333">
        <v>173</v>
      </c>
      <c r="T7" s="333">
        <v>171</v>
      </c>
      <c r="U7" s="333">
        <v>175</v>
      </c>
      <c r="V7" s="333">
        <v>172</v>
      </c>
      <c r="W7" s="333">
        <v>172</v>
      </c>
      <c r="X7" s="333">
        <v>172</v>
      </c>
      <c r="Y7" s="333">
        <v>174</v>
      </c>
      <c r="Z7" s="333">
        <v>173</v>
      </c>
      <c r="AA7" s="326">
        <v>173</v>
      </c>
      <c r="AB7" s="323">
        <v>172</v>
      </c>
      <c r="AC7" s="333">
        <v>172</v>
      </c>
      <c r="AD7" s="333">
        <v>173</v>
      </c>
      <c r="AE7" s="333">
        <v>173</v>
      </c>
      <c r="AF7" s="333">
        <v>173</v>
      </c>
      <c r="AG7" s="333">
        <v>173</v>
      </c>
      <c r="AH7" s="333">
        <v>173</v>
      </c>
      <c r="AI7" s="333">
        <v>173</v>
      </c>
      <c r="AJ7" s="333">
        <v>173</v>
      </c>
      <c r="AK7" s="333">
        <v>174</v>
      </c>
      <c r="AL7" s="333">
        <v>174</v>
      </c>
      <c r="AM7" s="326">
        <v>174</v>
      </c>
      <c r="AN7" s="323">
        <v>174</v>
      </c>
      <c r="AO7" s="333">
        <v>174</v>
      </c>
      <c r="AP7" s="333">
        <v>174</v>
      </c>
      <c r="AQ7" s="333">
        <v>173</v>
      </c>
      <c r="AR7" s="333">
        <v>173</v>
      </c>
      <c r="AS7" s="333">
        <v>173</v>
      </c>
      <c r="AT7" s="333">
        <v>173</v>
      </c>
      <c r="AU7" s="333">
        <v>173</v>
      </c>
      <c r="AV7" s="333">
        <v>172</v>
      </c>
      <c r="AW7" s="333">
        <v>172</v>
      </c>
      <c r="AX7" s="333">
        <v>172</v>
      </c>
      <c r="AY7" s="326">
        <v>170</v>
      </c>
      <c r="AZ7" s="323">
        <v>170</v>
      </c>
      <c r="BA7" s="333">
        <v>168</v>
      </c>
      <c r="BB7" s="333">
        <v>165</v>
      </c>
      <c r="BC7" s="333">
        <v>163</v>
      </c>
      <c r="BD7" s="333">
        <v>162</v>
      </c>
      <c r="BE7" s="333">
        <v>162</v>
      </c>
      <c r="BF7" s="333">
        <v>160</v>
      </c>
      <c r="BG7" s="333">
        <v>160</v>
      </c>
      <c r="BH7" s="333">
        <v>160</v>
      </c>
      <c r="BI7" s="333">
        <v>160</v>
      </c>
      <c r="BJ7" s="333">
        <v>161</v>
      </c>
      <c r="BK7" s="322">
        <v>161</v>
      </c>
      <c r="BL7" s="323">
        <v>161</v>
      </c>
      <c r="BM7" s="333">
        <v>161</v>
      </c>
      <c r="BN7" s="333">
        <v>162</v>
      </c>
      <c r="BO7" s="333">
        <v>161</v>
      </c>
      <c r="BP7" s="333">
        <v>161</v>
      </c>
      <c r="BQ7" s="333">
        <v>162</v>
      </c>
      <c r="BR7" s="333">
        <v>161</v>
      </c>
      <c r="BS7" s="333">
        <v>162</v>
      </c>
      <c r="BT7" s="333">
        <v>162</v>
      </c>
      <c r="BU7" s="333">
        <v>161</v>
      </c>
      <c r="BV7" s="333">
        <v>160</v>
      </c>
      <c r="BW7" s="322">
        <v>160</v>
      </c>
      <c r="BX7" s="323">
        <v>164</v>
      </c>
      <c r="BY7" s="333">
        <v>164</v>
      </c>
      <c r="BZ7" s="333">
        <v>170</v>
      </c>
      <c r="CA7" s="333">
        <v>169</v>
      </c>
      <c r="CB7" s="333">
        <v>168</v>
      </c>
      <c r="CC7" s="333">
        <v>167</v>
      </c>
      <c r="CD7" s="333">
        <v>168</v>
      </c>
      <c r="CE7" s="333">
        <v>168</v>
      </c>
      <c r="CF7" s="333">
        <v>169</v>
      </c>
      <c r="CG7" s="333">
        <v>169</v>
      </c>
      <c r="CH7" s="333">
        <v>168</v>
      </c>
      <c r="CI7" s="322">
        <v>167</v>
      </c>
      <c r="CJ7" s="323">
        <v>166</v>
      </c>
      <c r="CK7" s="333">
        <v>165</v>
      </c>
      <c r="CL7" s="333">
        <v>165</v>
      </c>
      <c r="CM7" s="333">
        <v>165</v>
      </c>
      <c r="CN7" s="333">
        <v>162</v>
      </c>
      <c r="CO7" s="333">
        <v>163</v>
      </c>
      <c r="CP7" s="333">
        <v>162</v>
      </c>
      <c r="CQ7" s="333">
        <v>162</v>
      </c>
      <c r="CR7" s="333">
        <v>164</v>
      </c>
      <c r="CS7" s="322">
        <v>164</v>
      </c>
      <c r="CT7" s="326">
        <v>165</v>
      </c>
      <c r="CU7" s="322">
        <v>164</v>
      </c>
      <c r="CV7" s="333">
        <v>164</v>
      </c>
      <c r="CW7" s="333">
        <v>163</v>
      </c>
      <c r="CX7" s="333">
        <v>163</v>
      </c>
      <c r="CY7" s="333">
        <v>163</v>
      </c>
      <c r="CZ7" s="333">
        <v>159</v>
      </c>
      <c r="DA7" s="333">
        <v>159</v>
      </c>
      <c r="DB7" s="333">
        <v>164</v>
      </c>
      <c r="DC7" s="726">
        <v>164</v>
      </c>
      <c r="DD7" s="333"/>
      <c r="DE7" s="333"/>
      <c r="DF7" s="333"/>
      <c r="DG7" s="333"/>
      <c r="DH7" s="98">
        <v>0</v>
      </c>
      <c r="DI7" s="82">
        <v>0</v>
      </c>
      <c r="DJ7" s="670">
        <v>0</v>
      </c>
      <c r="DK7" s="82">
        <v>0</v>
      </c>
      <c r="DL7" s="954" t="s">
        <v>6187</v>
      </c>
      <c r="DM7" s="955"/>
      <c r="DO7" s="99" t="s">
        <v>486</v>
      </c>
      <c r="DP7" s="97">
        <v>83356</v>
      </c>
      <c r="DQ7" s="100">
        <v>105895</v>
      </c>
      <c r="DR7" s="100">
        <v>105580</v>
      </c>
      <c r="DS7" s="3">
        <v>104328</v>
      </c>
      <c r="DT7" s="3">
        <v>102751</v>
      </c>
      <c r="DU7" s="3">
        <v>103243</v>
      </c>
      <c r="DV7" s="3">
        <v>104899</v>
      </c>
      <c r="DW7" s="5">
        <v>106047</v>
      </c>
    </row>
    <row r="8" spans="1:129" ht="15" customHeight="1" outlineLevel="2">
      <c r="A8" s="345">
        <v>579</v>
      </c>
      <c r="B8" s="14" t="s">
        <v>290</v>
      </c>
      <c r="C8" s="317" t="s">
        <v>315</v>
      </c>
      <c r="D8" s="323">
        <v>779</v>
      </c>
      <c r="E8" s="333">
        <v>782</v>
      </c>
      <c r="F8" s="333">
        <v>781</v>
      </c>
      <c r="G8" s="333">
        <v>780</v>
      </c>
      <c r="H8" s="333">
        <v>780</v>
      </c>
      <c r="I8" s="333">
        <v>791</v>
      </c>
      <c r="J8" s="333">
        <v>791</v>
      </c>
      <c r="K8" s="333">
        <v>795</v>
      </c>
      <c r="L8" s="333">
        <v>795</v>
      </c>
      <c r="M8" s="333">
        <v>796</v>
      </c>
      <c r="N8" s="333">
        <v>789</v>
      </c>
      <c r="O8" s="326">
        <v>815</v>
      </c>
      <c r="P8" s="323">
        <v>813</v>
      </c>
      <c r="Q8" s="333">
        <v>730</v>
      </c>
      <c r="R8" s="333">
        <v>725</v>
      </c>
      <c r="S8" s="333">
        <v>928</v>
      </c>
      <c r="T8" s="333">
        <v>913</v>
      </c>
      <c r="U8" s="333">
        <v>929</v>
      </c>
      <c r="V8" s="333">
        <v>919</v>
      </c>
      <c r="W8" s="333">
        <v>916</v>
      </c>
      <c r="X8" s="333">
        <v>915</v>
      </c>
      <c r="Y8" s="333">
        <v>919</v>
      </c>
      <c r="Z8" s="333">
        <v>911</v>
      </c>
      <c r="AA8" s="326">
        <v>915</v>
      </c>
      <c r="AB8" s="323">
        <v>912</v>
      </c>
      <c r="AC8" s="333">
        <v>911</v>
      </c>
      <c r="AD8" s="333">
        <v>911</v>
      </c>
      <c r="AE8" s="333">
        <v>911</v>
      </c>
      <c r="AF8" s="333">
        <v>907</v>
      </c>
      <c r="AG8" s="333">
        <v>909</v>
      </c>
      <c r="AH8" s="333">
        <v>904</v>
      </c>
      <c r="AI8" s="333">
        <v>904</v>
      </c>
      <c r="AJ8" s="333">
        <v>901</v>
      </c>
      <c r="AK8" s="333">
        <v>898</v>
      </c>
      <c r="AL8" s="333">
        <v>897</v>
      </c>
      <c r="AM8" s="326">
        <v>897</v>
      </c>
      <c r="AN8" s="323">
        <v>1003</v>
      </c>
      <c r="AO8" s="333">
        <v>897</v>
      </c>
      <c r="AP8" s="333">
        <v>895</v>
      </c>
      <c r="AQ8" s="333">
        <v>894</v>
      </c>
      <c r="AR8" s="333">
        <v>925</v>
      </c>
      <c r="AS8" s="333">
        <v>924</v>
      </c>
      <c r="AT8" s="333">
        <v>921</v>
      </c>
      <c r="AU8" s="333">
        <v>919</v>
      </c>
      <c r="AV8" s="333">
        <v>918</v>
      </c>
      <c r="AW8" s="333">
        <v>918</v>
      </c>
      <c r="AX8" s="333">
        <v>914</v>
      </c>
      <c r="AY8" s="326">
        <v>911</v>
      </c>
      <c r="AZ8" s="323">
        <v>909</v>
      </c>
      <c r="BA8" s="333">
        <v>909</v>
      </c>
      <c r="BB8" s="333">
        <v>904</v>
      </c>
      <c r="BC8" s="333">
        <v>903</v>
      </c>
      <c r="BD8" s="333">
        <v>903</v>
      </c>
      <c r="BE8" s="333">
        <v>902</v>
      </c>
      <c r="BF8" s="333">
        <v>884</v>
      </c>
      <c r="BG8" s="333">
        <v>885</v>
      </c>
      <c r="BH8" s="333">
        <v>884</v>
      </c>
      <c r="BI8" s="333">
        <v>884</v>
      </c>
      <c r="BJ8" s="333">
        <v>881</v>
      </c>
      <c r="BK8" s="322">
        <v>882</v>
      </c>
      <c r="BL8" s="323">
        <v>671</v>
      </c>
      <c r="BM8" s="333">
        <v>670</v>
      </c>
      <c r="BN8" s="333">
        <v>696</v>
      </c>
      <c r="BO8" s="333">
        <v>698</v>
      </c>
      <c r="BP8" s="333">
        <v>698</v>
      </c>
      <c r="BQ8" s="333">
        <v>700</v>
      </c>
      <c r="BR8" s="333">
        <v>696</v>
      </c>
      <c r="BS8" s="333">
        <v>699</v>
      </c>
      <c r="BT8" s="333">
        <v>698</v>
      </c>
      <c r="BU8" s="333">
        <v>698</v>
      </c>
      <c r="BV8" s="333">
        <v>695</v>
      </c>
      <c r="BW8" s="322">
        <v>697</v>
      </c>
      <c r="BX8" s="323">
        <v>704</v>
      </c>
      <c r="BY8" s="333">
        <v>690</v>
      </c>
      <c r="BZ8" s="333">
        <v>731</v>
      </c>
      <c r="CA8" s="333">
        <v>725</v>
      </c>
      <c r="CB8" s="333">
        <v>720</v>
      </c>
      <c r="CC8" s="333">
        <v>717</v>
      </c>
      <c r="CD8" s="333">
        <v>714</v>
      </c>
      <c r="CE8" s="333">
        <v>714</v>
      </c>
      <c r="CF8" s="333">
        <v>710</v>
      </c>
      <c r="CG8" s="333">
        <v>709</v>
      </c>
      <c r="CH8" s="333">
        <v>701</v>
      </c>
      <c r="CI8" s="322">
        <v>696</v>
      </c>
      <c r="CJ8" s="323">
        <v>697</v>
      </c>
      <c r="CK8" s="333">
        <v>698</v>
      </c>
      <c r="CL8" s="333">
        <v>698</v>
      </c>
      <c r="CM8" s="333">
        <v>708</v>
      </c>
      <c r="CN8" s="333">
        <v>706</v>
      </c>
      <c r="CO8" s="333">
        <v>713</v>
      </c>
      <c r="CP8" s="333">
        <v>712</v>
      </c>
      <c r="CQ8" s="333">
        <v>719</v>
      </c>
      <c r="CR8" s="333">
        <v>717</v>
      </c>
      <c r="CS8" s="322">
        <v>715</v>
      </c>
      <c r="CT8" s="326">
        <v>712</v>
      </c>
      <c r="CU8" s="322">
        <v>707</v>
      </c>
      <c r="CV8" s="333">
        <v>704</v>
      </c>
      <c r="CW8" s="333">
        <v>700</v>
      </c>
      <c r="CX8" s="333">
        <v>693</v>
      </c>
      <c r="CY8" s="333">
        <v>698</v>
      </c>
      <c r="CZ8" s="333">
        <v>701</v>
      </c>
      <c r="DA8" s="333">
        <v>702</v>
      </c>
      <c r="DB8" s="333">
        <v>700</v>
      </c>
      <c r="DC8" s="726">
        <v>700</v>
      </c>
      <c r="DD8" s="333"/>
      <c r="DE8" s="333"/>
      <c r="DF8" s="333"/>
      <c r="DG8" s="333"/>
      <c r="DH8" s="98">
        <v>0</v>
      </c>
      <c r="DI8" s="82">
        <v>0</v>
      </c>
      <c r="DJ8" s="670">
        <v>-7</v>
      </c>
      <c r="DK8" s="82">
        <v>-1.0057471264367817</v>
      </c>
      <c r="DL8" s="1"/>
      <c r="DM8" s="223" t="s">
        <v>6188</v>
      </c>
      <c r="DO8" s="99" t="s">
        <v>487</v>
      </c>
      <c r="DP8" s="97">
        <v>82249</v>
      </c>
      <c r="DQ8" s="100">
        <v>106135</v>
      </c>
      <c r="DR8" s="100">
        <v>105454</v>
      </c>
      <c r="DS8" s="3">
        <v>103814</v>
      </c>
      <c r="DT8" s="3">
        <v>104847</v>
      </c>
      <c r="DU8" s="3">
        <v>109587</v>
      </c>
      <c r="DV8" s="3">
        <v>105289</v>
      </c>
      <c r="DW8" s="5">
        <v>105615</v>
      </c>
    </row>
    <row r="9" spans="1:129" ht="15" customHeight="1" outlineLevel="2">
      <c r="A9" s="345">
        <v>585</v>
      </c>
      <c r="B9" s="14" t="s">
        <v>290</v>
      </c>
      <c r="C9" s="317" t="s">
        <v>317</v>
      </c>
      <c r="D9" s="323">
        <v>212</v>
      </c>
      <c r="E9" s="333">
        <v>212</v>
      </c>
      <c r="F9" s="333">
        <v>212</v>
      </c>
      <c r="G9" s="333">
        <v>212</v>
      </c>
      <c r="H9" s="333">
        <v>212</v>
      </c>
      <c r="I9" s="333">
        <v>212</v>
      </c>
      <c r="J9" s="333">
        <v>212</v>
      </c>
      <c r="K9" s="333">
        <v>212</v>
      </c>
      <c r="L9" s="333">
        <v>212</v>
      </c>
      <c r="M9" s="333">
        <v>212</v>
      </c>
      <c r="N9" s="333">
        <v>212</v>
      </c>
      <c r="O9" s="326">
        <v>236</v>
      </c>
      <c r="P9" s="323">
        <v>235</v>
      </c>
      <c r="Q9" s="333">
        <v>220</v>
      </c>
      <c r="R9" s="333">
        <v>218</v>
      </c>
      <c r="S9" s="333">
        <v>285</v>
      </c>
      <c r="T9" s="333">
        <v>282</v>
      </c>
      <c r="U9" s="333">
        <v>289</v>
      </c>
      <c r="V9" s="333">
        <v>288</v>
      </c>
      <c r="W9" s="333">
        <v>292</v>
      </c>
      <c r="X9" s="333">
        <v>292</v>
      </c>
      <c r="Y9" s="333">
        <v>295</v>
      </c>
      <c r="Z9" s="333">
        <v>294</v>
      </c>
      <c r="AA9" s="326">
        <v>294</v>
      </c>
      <c r="AB9" s="323">
        <v>293</v>
      </c>
      <c r="AC9" s="333">
        <v>293</v>
      </c>
      <c r="AD9" s="333">
        <v>293</v>
      </c>
      <c r="AE9" s="333">
        <v>293</v>
      </c>
      <c r="AF9" s="333">
        <v>291</v>
      </c>
      <c r="AG9" s="333">
        <v>291</v>
      </c>
      <c r="AH9" s="333">
        <v>291</v>
      </c>
      <c r="AI9" s="333">
        <v>293</v>
      </c>
      <c r="AJ9" s="333">
        <v>292</v>
      </c>
      <c r="AK9" s="333">
        <v>292</v>
      </c>
      <c r="AL9" s="333">
        <v>291</v>
      </c>
      <c r="AM9" s="326">
        <v>291</v>
      </c>
      <c r="AN9" s="323">
        <v>291</v>
      </c>
      <c r="AO9" s="333">
        <v>293</v>
      </c>
      <c r="AP9" s="333">
        <v>293</v>
      </c>
      <c r="AQ9" s="333">
        <v>293</v>
      </c>
      <c r="AR9" s="333">
        <v>292</v>
      </c>
      <c r="AS9" s="333">
        <v>292</v>
      </c>
      <c r="AT9" s="333">
        <v>291</v>
      </c>
      <c r="AU9" s="333">
        <v>290</v>
      </c>
      <c r="AV9" s="333">
        <v>289</v>
      </c>
      <c r="AW9" s="333">
        <v>289</v>
      </c>
      <c r="AX9" s="333">
        <v>288</v>
      </c>
      <c r="AY9" s="326">
        <v>288</v>
      </c>
      <c r="AZ9" s="323">
        <v>288</v>
      </c>
      <c r="BA9" s="333">
        <v>288</v>
      </c>
      <c r="BB9" s="333">
        <v>286</v>
      </c>
      <c r="BC9" s="333">
        <v>286</v>
      </c>
      <c r="BD9" s="333">
        <v>283</v>
      </c>
      <c r="BE9" s="333">
        <v>282</v>
      </c>
      <c r="BF9" s="333">
        <v>281</v>
      </c>
      <c r="BG9" s="333">
        <v>283</v>
      </c>
      <c r="BH9" s="333">
        <v>281</v>
      </c>
      <c r="BI9" s="333">
        <v>281</v>
      </c>
      <c r="BJ9" s="333">
        <v>277</v>
      </c>
      <c r="BK9" s="322">
        <v>278</v>
      </c>
      <c r="BL9" s="323">
        <v>279</v>
      </c>
      <c r="BM9" s="333">
        <v>278</v>
      </c>
      <c r="BN9" s="333">
        <v>287</v>
      </c>
      <c r="BO9" s="333">
        <v>286</v>
      </c>
      <c r="BP9" s="333">
        <v>286</v>
      </c>
      <c r="BQ9" s="333">
        <v>288</v>
      </c>
      <c r="BR9" s="333">
        <v>283</v>
      </c>
      <c r="BS9" s="333">
        <v>283</v>
      </c>
      <c r="BT9" s="333">
        <v>283</v>
      </c>
      <c r="BU9" s="333">
        <v>283</v>
      </c>
      <c r="BV9" s="333">
        <v>281</v>
      </c>
      <c r="BW9" s="322">
        <v>282</v>
      </c>
      <c r="BX9" s="323">
        <v>285</v>
      </c>
      <c r="BY9" s="333">
        <v>281</v>
      </c>
      <c r="BZ9" s="333">
        <v>294</v>
      </c>
      <c r="CA9" s="333">
        <v>289</v>
      </c>
      <c r="CB9" s="333">
        <v>293</v>
      </c>
      <c r="CC9" s="333">
        <v>291</v>
      </c>
      <c r="CD9" s="333">
        <v>291</v>
      </c>
      <c r="CE9" s="333">
        <v>291</v>
      </c>
      <c r="CF9" s="333">
        <v>290</v>
      </c>
      <c r="CG9" s="333">
        <v>290</v>
      </c>
      <c r="CH9" s="333">
        <v>289</v>
      </c>
      <c r="CI9" s="322">
        <v>278</v>
      </c>
      <c r="CJ9" s="323">
        <v>281</v>
      </c>
      <c r="CK9" s="333">
        <v>281</v>
      </c>
      <c r="CL9" s="333">
        <v>281</v>
      </c>
      <c r="CM9" s="333">
        <v>284</v>
      </c>
      <c r="CN9" s="333">
        <v>284</v>
      </c>
      <c r="CO9" s="333">
        <v>284</v>
      </c>
      <c r="CP9" s="333">
        <v>282</v>
      </c>
      <c r="CQ9" s="333">
        <v>283</v>
      </c>
      <c r="CR9" s="333">
        <v>284</v>
      </c>
      <c r="CS9" s="322">
        <v>283</v>
      </c>
      <c r="CT9" s="326">
        <v>285</v>
      </c>
      <c r="CU9" s="322">
        <v>280</v>
      </c>
      <c r="CV9" s="333">
        <v>280</v>
      </c>
      <c r="CW9" s="333">
        <v>279</v>
      </c>
      <c r="CX9" s="333">
        <v>280</v>
      </c>
      <c r="CY9" s="333">
        <v>281</v>
      </c>
      <c r="CZ9" s="333">
        <v>282</v>
      </c>
      <c r="DA9" s="333">
        <v>280</v>
      </c>
      <c r="DB9" s="333">
        <v>279</v>
      </c>
      <c r="DC9" s="726">
        <v>278</v>
      </c>
      <c r="DD9" s="333"/>
      <c r="DE9" s="333"/>
      <c r="DF9" s="333"/>
      <c r="DG9" s="333"/>
      <c r="DH9" s="98">
        <v>-1</v>
      </c>
      <c r="DI9" s="82">
        <v>-0.35971223021582738</v>
      </c>
      <c r="DJ9" s="670">
        <v>-2</v>
      </c>
      <c r="DK9" s="82">
        <v>-0.71942446043165476</v>
      </c>
      <c r="DL9" s="1"/>
      <c r="DM9" s="223" t="s">
        <v>6229</v>
      </c>
      <c r="DO9" s="99" t="s">
        <v>488</v>
      </c>
      <c r="DP9" s="97">
        <v>106911</v>
      </c>
      <c r="DQ9" s="100">
        <v>106103</v>
      </c>
      <c r="DR9" s="100">
        <v>105172</v>
      </c>
      <c r="DS9" s="3">
        <v>103633</v>
      </c>
      <c r="DT9" s="3">
        <v>104974</v>
      </c>
      <c r="DU9" s="3">
        <v>108409</v>
      </c>
      <c r="DV9" s="3">
        <v>106390</v>
      </c>
      <c r="DW9" s="5">
        <v>106122</v>
      </c>
    </row>
    <row r="10" spans="1:129" ht="15" customHeight="1" outlineLevel="2">
      <c r="A10" s="345">
        <v>591</v>
      </c>
      <c r="B10" s="14" t="s">
        <v>290</v>
      </c>
      <c r="C10" s="317" t="s">
        <v>319</v>
      </c>
      <c r="D10" s="323">
        <v>226</v>
      </c>
      <c r="E10" s="333">
        <v>226</v>
      </c>
      <c r="F10" s="333">
        <v>226</v>
      </c>
      <c r="G10" s="333">
        <v>226</v>
      </c>
      <c r="H10" s="333">
        <v>226</v>
      </c>
      <c r="I10" s="333">
        <v>228</v>
      </c>
      <c r="J10" s="333">
        <v>228</v>
      </c>
      <c r="K10" s="333">
        <v>228</v>
      </c>
      <c r="L10" s="333">
        <v>228</v>
      </c>
      <c r="M10" s="333">
        <v>228</v>
      </c>
      <c r="N10" s="333">
        <v>228</v>
      </c>
      <c r="O10" s="326">
        <v>241</v>
      </c>
      <c r="P10" s="323">
        <v>241</v>
      </c>
      <c r="Q10" s="333">
        <v>209</v>
      </c>
      <c r="R10" s="333">
        <v>207</v>
      </c>
      <c r="S10" s="333">
        <v>265</v>
      </c>
      <c r="T10" s="333">
        <v>255</v>
      </c>
      <c r="U10" s="333">
        <v>264</v>
      </c>
      <c r="V10" s="333">
        <v>266</v>
      </c>
      <c r="W10" s="333">
        <v>266</v>
      </c>
      <c r="X10" s="333">
        <v>266</v>
      </c>
      <c r="Y10" s="333">
        <v>266</v>
      </c>
      <c r="Z10" s="333">
        <v>266</v>
      </c>
      <c r="AA10" s="326">
        <v>266</v>
      </c>
      <c r="AB10" s="323">
        <v>265</v>
      </c>
      <c r="AC10" s="333">
        <v>264</v>
      </c>
      <c r="AD10" s="333">
        <v>265</v>
      </c>
      <c r="AE10" s="333">
        <v>265</v>
      </c>
      <c r="AF10" s="333">
        <v>264</v>
      </c>
      <c r="AG10" s="333">
        <v>263</v>
      </c>
      <c r="AH10" s="333">
        <v>263</v>
      </c>
      <c r="AI10" s="333">
        <v>263</v>
      </c>
      <c r="AJ10" s="333">
        <v>263</v>
      </c>
      <c r="AK10" s="333">
        <v>263</v>
      </c>
      <c r="AL10" s="333">
        <v>262</v>
      </c>
      <c r="AM10" s="326">
        <v>262</v>
      </c>
      <c r="AN10" s="323">
        <v>262</v>
      </c>
      <c r="AO10" s="333">
        <v>262</v>
      </c>
      <c r="AP10" s="333">
        <v>262</v>
      </c>
      <c r="AQ10" s="333">
        <v>262</v>
      </c>
      <c r="AR10" s="333">
        <v>262</v>
      </c>
      <c r="AS10" s="333">
        <v>262</v>
      </c>
      <c r="AT10" s="333">
        <v>261</v>
      </c>
      <c r="AU10" s="333">
        <v>260</v>
      </c>
      <c r="AV10" s="333">
        <v>259</v>
      </c>
      <c r="AW10" s="333">
        <v>259</v>
      </c>
      <c r="AX10" s="333">
        <v>258</v>
      </c>
      <c r="AY10" s="326">
        <v>258</v>
      </c>
      <c r="AZ10" s="323">
        <v>257</v>
      </c>
      <c r="BA10" s="333">
        <v>257</v>
      </c>
      <c r="BB10" s="333">
        <v>257</v>
      </c>
      <c r="BC10" s="333">
        <v>256</v>
      </c>
      <c r="BD10" s="333">
        <v>255</v>
      </c>
      <c r="BE10" s="333">
        <v>255</v>
      </c>
      <c r="BF10" s="333">
        <v>247</v>
      </c>
      <c r="BG10" s="333">
        <v>250</v>
      </c>
      <c r="BH10" s="333">
        <v>250</v>
      </c>
      <c r="BI10" s="333">
        <v>250</v>
      </c>
      <c r="BJ10" s="333">
        <v>247</v>
      </c>
      <c r="BK10" s="322">
        <v>247</v>
      </c>
      <c r="BL10" s="323">
        <v>247</v>
      </c>
      <c r="BM10" s="333">
        <v>247</v>
      </c>
      <c r="BN10" s="333">
        <v>255</v>
      </c>
      <c r="BO10" s="333">
        <v>256</v>
      </c>
      <c r="BP10" s="333">
        <v>256</v>
      </c>
      <c r="BQ10" s="333">
        <v>257</v>
      </c>
      <c r="BR10" s="333">
        <v>253</v>
      </c>
      <c r="BS10" s="333">
        <v>253</v>
      </c>
      <c r="BT10" s="333">
        <v>252</v>
      </c>
      <c r="BU10" s="333">
        <v>252</v>
      </c>
      <c r="BV10" s="333">
        <v>253</v>
      </c>
      <c r="BW10" s="322">
        <v>250</v>
      </c>
      <c r="BX10" s="323">
        <v>251</v>
      </c>
      <c r="BY10" s="333">
        <v>251</v>
      </c>
      <c r="BZ10" s="333">
        <v>260</v>
      </c>
      <c r="CA10" s="333">
        <v>259</v>
      </c>
      <c r="CB10" s="333">
        <v>263</v>
      </c>
      <c r="CC10" s="333">
        <v>265</v>
      </c>
      <c r="CD10" s="333">
        <v>268</v>
      </c>
      <c r="CE10" s="333">
        <v>268</v>
      </c>
      <c r="CF10" s="333">
        <v>266</v>
      </c>
      <c r="CG10" s="333">
        <v>267</v>
      </c>
      <c r="CH10" s="333">
        <v>267</v>
      </c>
      <c r="CI10" s="322">
        <v>261</v>
      </c>
      <c r="CJ10" s="323">
        <v>261</v>
      </c>
      <c r="CK10" s="333">
        <v>258</v>
      </c>
      <c r="CL10" s="333">
        <v>256</v>
      </c>
      <c r="CM10" s="333">
        <v>259</v>
      </c>
      <c r="CN10" s="333">
        <v>259</v>
      </c>
      <c r="CO10" s="333">
        <v>261</v>
      </c>
      <c r="CP10" s="333">
        <v>260</v>
      </c>
      <c r="CQ10" s="333">
        <v>265</v>
      </c>
      <c r="CR10" s="333">
        <v>267</v>
      </c>
      <c r="CS10" s="322">
        <v>267</v>
      </c>
      <c r="CT10" s="326">
        <v>266</v>
      </c>
      <c r="CU10" s="322">
        <v>265</v>
      </c>
      <c r="CV10" s="333">
        <v>264</v>
      </c>
      <c r="CW10" s="333">
        <v>265</v>
      </c>
      <c r="CX10" s="333">
        <v>264</v>
      </c>
      <c r="CY10" s="333">
        <v>267</v>
      </c>
      <c r="CZ10" s="333">
        <v>267</v>
      </c>
      <c r="DA10" s="333">
        <v>266</v>
      </c>
      <c r="DB10" s="333">
        <v>268</v>
      </c>
      <c r="DC10" s="726">
        <v>264</v>
      </c>
      <c r="DD10" s="333"/>
      <c r="DE10" s="333"/>
      <c r="DF10" s="333"/>
      <c r="DG10" s="333"/>
      <c r="DH10" s="98">
        <v>-4</v>
      </c>
      <c r="DI10" s="82">
        <v>-1.5151515151515151</v>
      </c>
      <c r="DJ10" s="670">
        <v>-1</v>
      </c>
      <c r="DK10" s="82">
        <v>-0.38314176245210724</v>
      </c>
      <c r="DL10" s="1"/>
      <c r="DM10" s="223" t="s">
        <v>6230</v>
      </c>
      <c r="DO10" s="99" t="s">
        <v>489</v>
      </c>
      <c r="DP10" s="97">
        <v>105353</v>
      </c>
      <c r="DQ10" s="100">
        <v>106066</v>
      </c>
      <c r="DR10" s="100">
        <v>105044</v>
      </c>
      <c r="DS10" s="3">
        <v>106477</v>
      </c>
      <c r="DT10" s="3">
        <v>104974</v>
      </c>
      <c r="DU10" s="3">
        <v>108840</v>
      </c>
      <c r="DV10" s="3">
        <v>106237</v>
      </c>
      <c r="DW10" s="5">
        <v>106026</v>
      </c>
    </row>
    <row r="11" spans="1:129" ht="15" customHeight="1" outlineLevel="2">
      <c r="A11" s="345">
        <v>893</v>
      </c>
      <c r="B11" s="14" t="s">
        <v>290</v>
      </c>
      <c r="C11" s="317" t="s">
        <v>320</v>
      </c>
      <c r="D11" s="323">
        <v>163</v>
      </c>
      <c r="E11" s="333">
        <v>170</v>
      </c>
      <c r="F11" s="333">
        <v>167</v>
      </c>
      <c r="G11" s="333">
        <v>167</v>
      </c>
      <c r="H11" s="333">
        <v>167</v>
      </c>
      <c r="I11" s="333">
        <v>167</v>
      </c>
      <c r="J11" s="333">
        <v>169</v>
      </c>
      <c r="K11" s="333">
        <v>182</v>
      </c>
      <c r="L11" s="333">
        <v>185</v>
      </c>
      <c r="M11" s="333">
        <v>186</v>
      </c>
      <c r="N11" s="333">
        <v>185</v>
      </c>
      <c r="O11" s="326">
        <v>200</v>
      </c>
      <c r="P11" s="323">
        <v>196</v>
      </c>
      <c r="Q11" s="333">
        <v>174</v>
      </c>
      <c r="R11" s="333">
        <v>173</v>
      </c>
      <c r="S11" s="333">
        <v>213</v>
      </c>
      <c r="T11" s="333">
        <v>210</v>
      </c>
      <c r="U11" s="333">
        <v>209</v>
      </c>
      <c r="V11" s="333">
        <v>206</v>
      </c>
      <c r="W11" s="333">
        <v>204</v>
      </c>
      <c r="X11" s="333">
        <v>203</v>
      </c>
      <c r="Y11" s="333">
        <v>204</v>
      </c>
      <c r="Z11" s="333">
        <v>204</v>
      </c>
      <c r="AA11" s="326">
        <v>209</v>
      </c>
      <c r="AB11" s="323">
        <v>209</v>
      </c>
      <c r="AC11" s="333">
        <v>211</v>
      </c>
      <c r="AD11" s="333">
        <v>213</v>
      </c>
      <c r="AE11" s="333">
        <v>213</v>
      </c>
      <c r="AF11" s="333">
        <v>214</v>
      </c>
      <c r="AG11" s="333">
        <v>214</v>
      </c>
      <c r="AH11" s="333">
        <v>215</v>
      </c>
      <c r="AI11" s="333">
        <v>219</v>
      </c>
      <c r="AJ11" s="333">
        <v>219</v>
      </c>
      <c r="AK11" s="333">
        <v>221</v>
      </c>
      <c r="AL11" s="333">
        <v>221</v>
      </c>
      <c r="AM11" s="326">
        <v>221</v>
      </c>
      <c r="AN11" s="323">
        <v>219</v>
      </c>
      <c r="AO11" s="333">
        <v>222</v>
      </c>
      <c r="AP11" s="333">
        <v>222</v>
      </c>
      <c r="AQ11" s="333">
        <v>222</v>
      </c>
      <c r="AR11" s="333">
        <v>222</v>
      </c>
      <c r="AS11" s="333">
        <v>221</v>
      </c>
      <c r="AT11" s="333">
        <v>216</v>
      </c>
      <c r="AU11" s="333">
        <v>215</v>
      </c>
      <c r="AV11" s="333">
        <v>215</v>
      </c>
      <c r="AW11" s="333">
        <v>215</v>
      </c>
      <c r="AX11" s="333">
        <v>215</v>
      </c>
      <c r="AY11" s="326">
        <v>215</v>
      </c>
      <c r="AZ11" s="323">
        <v>214</v>
      </c>
      <c r="BA11" s="333">
        <v>214</v>
      </c>
      <c r="BB11" s="333">
        <v>214</v>
      </c>
      <c r="BC11" s="333">
        <v>214</v>
      </c>
      <c r="BD11" s="333">
        <v>214</v>
      </c>
      <c r="BE11" s="333">
        <v>214</v>
      </c>
      <c r="BF11" s="333">
        <v>212</v>
      </c>
      <c r="BG11" s="333">
        <v>209</v>
      </c>
      <c r="BH11" s="333">
        <v>209</v>
      </c>
      <c r="BI11" s="333">
        <v>210</v>
      </c>
      <c r="BJ11" s="333">
        <v>205</v>
      </c>
      <c r="BK11" s="322">
        <v>205</v>
      </c>
      <c r="BL11" s="323">
        <v>257</v>
      </c>
      <c r="BM11" s="333">
        <v>256</v>
      </c>
      <c r="BN11" s="333">
        <v>259</v>
      </c>
      <c r="BO11" s="333">
        <v>264</v>
      </c>
      <c r="BP11" s="333">
        <v>264</v>
      </c>
      <c r="BQ11" s="333">
        <v>265</v>
      </c>
      <c r="BR11" s="333">
        <v>263</v>
      </c>
      <c r="BS11" s="333">
        <v>263</v>
      </c>
      <c r="BT11" s="333">
        <v>263</v>
      </c>
      <c r="BU11" s="333">
        <v>263</v>
      </c>
      <c r="BV11" s="333">
        <v>261</v>
      </c>
      <c r="BW11" s="322">
        <v>261</v>
      </c>
      <c r="BX11" s="323">
        <v>258</v>
      </c>
      <c r="BY11" s="333">
        <v>258</v>
      </c>
      <c r="BZ11" s="333">
        <v>269</v>
      </c>
      <c r="CA11" s="333">
        <v>266</v>
      </c>
      <c r="CB11" s="333">
        <v>270</v>
      </c>
      <c r="CC11" s="333">
        <v>273</v>
      </c>
      <c r="CD11" s="333">
        <v>275</v>
      </c>
      <c r="CE11" s="333">
        <v>275</v>
      </c>
      <c r="CF11" s="333">
        <v>276</v>
      </c>
      <c r="CG11" s="333">
        <v>277</v>
      </c>
      <c r="CH11" s="333">
        <v>274</v>
      </c>
      <c r="CI11" s="322">
        <v>269</v>
      </c>
      <c r="CJ11" s="323">
        <v>271</v>
      </c>
      <c r="CK11" s="333">
        <v>271</v>
      </c>
      <c r="CL11" s="333">
        <v>272</v>
      </c>
      <c r="CM11" s="333">
        <v>278</v>
      </c>
      <c r="CN11" s="333">
        <v>274</v>
      </c>
      <c r="CO11" s="333">
        <v>273</v>
      </c>
      <c r="CP11" s="333">
        <v>273</v>
      </c>
      <c r="CQ11" s="333">
        <v>273</v>
      </c>
      <c r="CR11" s="333">
        <v>273</v>
      </c>
      <c r="CS11" s="322">
        <v>274</v>
      </c>
      <c r="CT11" s="326">
        <v>273</v>
      </c>
      <c r="CU11" s="322">
        <v>273</v>
      </c>
      <c r="CV11" s="333">
        <v>272</v>
      </c>
      <c r="CW11" s="333">
        <v>271</v>
      </c>
      <c r="CX11" s="333">
        <v>272</v>
      </c>
      <c r="CY11" s="333">
        <v>275</v>
      </c>
      <c r="CZ11" s="333">
        <v>273</v>
      </c>
      <c r="DA11" s="333">
        <v>274</v>
      </c>
      <c r="DB11" s="333">
        <v>282</v>
      </c>
      <c r="DC11" s="726">
        <v>288</v>
      </c>
      <c r="DD11" s="333"/>
      <c r="DE11" s="333"/>
      <c r="DF11" s="333"/>
      <c r="DG11" s="333"/>
      <c r="DH11" s="98">
        <v>6</v>
      </c>
      <c r="DI11" s="82">
        <v>2.083333333333333</v>
      </c>
      <c r="DJ11" s="670">
        <v>15</v>
      </c>
      <c r="DK11" s="82">
        <v>5.5762081784386615</v>
      </c>
      <c r="DO11" s="99" t="s">
        <v>490</v>
      </c>
      <c r="DP11" s="97">
        <v>106974</v>
      </c>
      <c r="DQ11" s="100">
        <v>105780</v>
      </c>
      <c r="DR11" s="100">
        <v>104884</v>
      </c>
      <c r="DS11" s="3">
        <v>106223</v>
      </c>
      <c r="DT11" s="1">
        <v>105266</v>
      </c>
      <c r="DU11" s="619">
        <v>108461</v>
      </c>
      <c r="DV11" s="619">
        <v>106318</v>
      </c>
      <c r="DW11" s="5">
        <v>106102</v>
      </c>
    </row>
    <row r="12" spans="1:129" ht="15" outlineLevel="1">
      <c r="A12" s="119" t="s">
        <v>291</v>
      </c>
      <c r="B12" s="24"/>
      <c r="C12" s="25"/>
      <c r="D12" s="42">
        <v>3895</v>
      </c>
      <c r="E12" s="43">
        <v>3895</v>
      </c>
      <c r="F12" s="43">
        <v>3895</v>
      </c>
      <c r="G12" s="43">
        <v>3895</v>
      </c>
      <c r="H12" s="43">
        <v>3895</v>
      </c>
      <c r="I12" s="43">
        <v>3921</v>
      </c>
      <c r="J12" s="43">
        <v>3918</v>
      </c>
      <c r="K12" s="43">
        <v>3921</v>
      </c>
      <c r="L12" s="43">
        <v>3921</v>
      </c>
      <c r="M12" s="43">
        <v>3921</v>
      </c>
      <c r="N12" s="43">
        <v>3913</v>
      </c>
      <c r="O12" s="227">
        <v>4071</v>
      </c>
      <c r="P12" s="42">
        <v>4058</v>
      </c>
      <c r="Q12" s="43">
        <v>3463</v>
      </c>
      <c r="R12" s="43">
        <v>3424</v>
      </c>
      <c r="S12" s="43">
        <v>4210</v>
      </c>
      <c r="T12" s="43">
        <v>4145</v>
      </c>
      <c r="U12" s="43">
        <v>4163</v>
      </c>
      <c r="V12" s="43">
        <v>4119</v>
      </c>
      <c r="W12" s="43">
        <v>4124</v>
      </c>
      <c r="X12" s="43">
        <v>4122</v>
      </c>
      <c r="Y12" s="43">
        <v>4146</v>
      </c>
      <c r="Z12" s="43">
        <v>4138</v>
      </c>
      <c r="AA12" s="227">
        <v>4153</v>
      </c>
      <c r="AB12" s="42">
        <v>4153</v>
      </c>
      <c r="AC12" s="43">
        <v>4158</v>
      </c>
      <c r="AD12" s="43">
        <v>4156</v>
      </c>
      <c r="AE12" s="43">
        <v>4155</v>
      </c>
      <c r="AF12" s="43">
        <v>4135</v>
      </c>
      <c r="AG12" s="43">
        <v>4124</v>
      </c>
      <c r="AH12" s="43">
        <v>4125</v>
      </c>
      <c r="AI12" s="43">
        <v>4138</v>
      </c>
      <c r="AJ12" s="43">
        <v>4143</v>
      </c>
      <c r="AK12" s="43">
        <v>4150</v>
      </c>
      <c r="AL12" s="43">
        <v>4145</v>
      </c>
      <c r="AM12" s="227">
        <v>4144</v>
      </c>
      <c r="AN12" s="42">
        <v>4142</v>
      </c>
      <c r="AO12" s="43">
        <v>4148</v>
      </c>
      <c r="AP12" s="43">
        <v>4138</v>
      </c>
      <c r="AQ12" s="43">
        <v>4131</v>
      </c>
      <c r="AR12" s="43">
        <v>4123</v>
      </c>
      <c r="AS12" s="43">
        <v>4120</v>
      </c>
      <c r="AT12" s="43">
        <v>4112</v>
      </c>
      <c r="AU12" s="43">
        <v>4108</v>
      </c>
      <c r="AV12" s="43">
        <v>4100</v>
      </c>
      <c r="AW12" s="43">
        <v>4092</v>
      </c>
      <c r="AX12" s="43">
        <v>4083</v>
      </c>
      <c r="AY12" s="227">
        <v>4076</v>
      </c>
      <c r="AZ12" s="42">
        <v>4073</v>
      </c>
      <c r="BA12" s="43">
        <v>4064</v>
      </c>
      <c r="BB12" s="43">
        <v>4044</v>
      </c>
      <c r="BC12" s="43">
        <v>4035</v>
      </c>
      <c r="BD12" s="43">
        <v>4026</v>
      </c>
      <c r="BE12" s="43">
        <v>4016</v>
      </c>
      <c r="BF12" s="43">
        <v>3938</v>
      </c>
      <c r="BG12" s="43">
        <v>3910</v>
      </c>
      <c r="BH12" s="43">
        <v>3907</v>
      </c>
      <c r="BI12" s="43">
        <v>3899</v>
      </c>
      <c r="BJ12" s="43">
        <v>3901</v>
      </c>
      <c r="BK12" s="55">
        <v>3895</v>
      </c>
      <c r="BL12" s="42">
        <v>3880</v>
      </c>
      <c r="BM12" s="43">
        <v>3874</v>
      </c>
      <c r="BN12" s="43">
        <v>3927</v>
      </c>
      <c r="BO12" s="43">
        <v>3940</v>
      </c>
      <c r="BP12" s="43">
        <v>3940</v>
      </c>
      <c r="BQ12" s="43">
        <v>3995</v>
      </c>
      <c r="BR12" s="43">
        <v>3933</v>
      </c>
      <c r="BS12" s="43">
        <v>3951</v>
      </c>
      <c r="BT12" s="43">
        <v>3931</v>
      </c>
      <c r="BU12" s="43">
        <v>3915</v>
      </c>
      <c r="BV12" s="43">
        <v>3908</v>
      </c>
      <c r="BW12" s="55">
        <v>3922</v>
      </c>
      <c r="BX12" s="42">
        <v>3952</v>
      </c>
      <c r="BY12" s="43">
        <v>3900</v>
      </c>
      <c r="BZ12" s="43">
        <v>4338</v>
      </c>
      <c r="CA12" s="43">
        <v>4109</v>
      </c>
      <c r="CB12" s="43">
        <v>4218</v>
      </c>
      <c r="CC12" s="43">
        <v>4208</v>
      </c>
      <c r="CD12" s="43">
        <v>4186</v>
      </c>
      <c r="CE12" s="43">
        <v>4170</v>
      </c>
      <c r="CF12" s="43">
        <v>4152</v>
      </c>
      <c r="CG12" s="43">
        <v>4174</v>
      </c>
      <c r="CH12" s="43">
        <v>4146</v>
      </c>
      <c r="CI12" s="55">
        <v>4136</v>
      </c>
      <c r="CJ12" s="42">
        <v>4140</v>
      </c>
      <c r="CK12" s="43">
        <v>4110</v>
      </c>
      <c r="CL12" s="43">
        <v>4122</v>
      </c>
      <c r="CM12" s="43">
        <v>4176</v>
      </c>
      <c r="CN12" s="43">
        <v>4174</v>
      </c>
      <c r="CO12" s="43">
        <v>4202</v>
      </c>
      <c r="CP12" s="43">
        <v>4173</v>
      </c>
      <c r="CQ12" s="43">
        <v>4205</v>
      </c>
      <c r="CR12" s="43">
        <v>4195</v>
      </c>
      <c r="CS12" s="55">
        <v>4177</v>
      </c>
      <c r="CT12" s="227">
        <v>4199</v>
      </c>
      <c r="CU12" s="43">
        <v>4184</v>
      </c>
      <c r="CV12" s="43">
        <v>4169</v>
      </c>
      <c r="CW12" s="43">
        <v>4121</v>
      </c>
      <c r="CX12" s="43">
        <v>4167</v>
      </c>
      <c r="CY12" s="43">
        <v>4205</v>
      </c>
      <c r="CZ12" s="43">
        <v>4205</v>
      </c>
      <c r="DA12" s="43">
        <v>4209</v>
      </c>
      <c r="DB12" s="43">
        <v>4199</v>
      </c>
      <c r="DC12" s="725">
        <v>4201</v>
      </c>
      <c r="DD12" s="43"/>
      <c r="DE12" s="43"/>
      <c r="DF12" s="43"/>
      <c r="DG12" s="43"/>
      <c r="DH12" s="98">
        <v>2</v>
      </c>
      <c r="DI12" s="82">
        <v>4.7607712449416806E-2</v>
      </c>
      <c r="DJ12" s="670">
        <v>17</v>
      </c>
      <c r="DK12" s="82">
        <v>0.41102514506769822</v>
      </c>
      <c r="DO12" s="99" t="s">
        <v>491</v>
      </c>
      <c r="DP12" s="97">
        <v>105793</v>
      </c>
      <c r="DQ12" s="100">
        <v>105898</v>
      </c>
      <c r="DR12" s="100">
        <v>104625</v>
      </c>
      <c r="DS12" s="3">
        <v>104412</v>
      </c>
      <c r="DT12" s="1">
        <v>104021</v>
      </c>
      <c r="DU12" s="619">
        <v>107936</v>
      </c>
      <c r="DV12" s="619">
        <v>106026</v>
      </c>
      <c r="DW12" s="5">
        <v>106013</v>
      </c>
    </row>
    <row r="13" spans="1:129" ht="15" outlineLevel="2">
      <c r="A13" s="345">
        <v>120</v>
      </c>
      <c r="B13" s="14" t="s">
        <v>291</v>
      </c>
      <c r="C13" s="317" t="s">
        <v>321</v>
      </c>
      <c r="D13" s="323">
        <v>273</v>
      </c>
      <c r="E13" s="333">
        <v>273</v>
      </c>
      <c r="F13" s="333">
        <v>273</v>
      </c>
      <c r="G13" s="333">
        <v>273</v>
      </c>
      <c r="H13" s="333">
        <v>273</v>
      </c>
      <c r="I13" s="333">
        <v>273</v>
      </c>
      <c r="J13" s="333">
        <v>273</v>
      </c>
      <c r="K13" s="333">
        <v>273</v>
      </c>
      <c r="L13" s="333">
        <v>273</v>
      </c>
      <c r="M13" s="333">
        <v>273</v>
      </c>
      <c r="N13" s="333">
        <v>273</v>
      </c>
      <c r="O13" s="326">
        <v>290</v>
      </c>
      <c r="P13" s="323">
        <v>288</v>
      </c>
      <c r="Q13" s="333">
        <v>258</v>
      </c>
      <c r="R13" s="333">
        <v>257</v>
      </c>
      <c r="S13" s="333">
        <v>339</v>
      </c>
      <c r="T13" s="333">
        <v>335</v>
      </c>
      <c r="U13" s="333">
        <v>341</v>
      </c>
      <c r="V13" s="333">
        <v>343</v>
      </c>
      <c r="W13" s="333">
        <v>343</v>
      </c>
      <c r="X13" s="333">
        <v>343</v>
      </c>
      <c r="Y13" s="333">
        <v>346</v>
      </c>
      <c r="Z13" s="333">
        <v>346</v>
      </c>
      <c r="AA13" s="326">
        <v>351</v>
      </c>
      <c r="AB13" s="323">
        <v>351</v>
      </c>
      <c r="AC13" s="333">
        <v>351</v>
      </c>
      <c r="AD13" s="333">
        <v>350</v>
      </c>
      <c r="AE13" s="333">
        <v>350</v>
      </c>
      <c r="AF13" s="333">
        <v>354</v>
      </c>
      <c r="AG13" s="333">
        <v>352</v>
      </c>
      <c r="AH13" s="333">
        <v>351</v>
      </c>
      <c r="AI13" s="333">
        <v>353</v>
      </c>
      <c r="AJ13" s="333">
        <v>354</v>
      </c>
      <c r="AK13" s="333">
        <v>356</v>
      </c>
      <c r="AL13" s="333">
        <v>355</v>
      </c>
      <c r="AM13" s="326">
        <v>355</v>
      </c>
      <c r="AN13" s="323">
        <v>355</v>
      </c>
      <c r="AO13" s="333">
        <v>354</v>
      </c>
      <c r="AP13" s="333">
        <v>354</v>
      </c>
      <c r="AQ13" s="333">
        <v>353</v>
      </c>
      <c r="AR13" s="333">
        <v>352</v>
      </c>
      <c r="AS13" s="333">
        <v>352</v>
      </c>
      <c r="AT13" s="333">
        <v>352</v>
      </c>
      <c r="AU13" s="333">
        <v>352</v>
      </c>
      <c r="AV13" s="333">
        <v>350</v>
      </c>
      <c r="AW13" s="333">
        <v>349</v>
      </c>
      <c r="AX13" s="333">
        <v>348</v>
      </c>
      <c r="AY13" s="326">
        <v>346</v>
      </c>
      <c r="AZ13" s="323">
        <v>346</v>
      </c>
      <c r="BA13" s="333">
        <v>346</v>
      </c>
      <c r="BB13" s="333">
        <v>345</v>
      </c>
      <c r="BC13" s="333">
        <v>345</v>
      </c>
      <c r="BD13" s="333">
        <v>345</v>
      </c>
      <c r="BE13" s="333">
        <v>345</v>
      </c>
      <c r="BF13" s="333">
        <v>338</v>
      </c>
      <c r="BG13" s="333">
        <v>342</v>
      </c>
      <c r="BH13" s="333">
        <v>342</v>
      </c>
      <c r="BI13" s="333">
        <v>342</v>
      </c>
      <c r="BJ13" s="333">
        <v>340</v>
      </c>
      <c r="BK13" s="322">
        <v>340</v>
      </c>
      <c r="BL13" s="323">
        <v>339</v>
      </c>
      <c r="BM13" s="333">
        <v>339</v>
      </c>
      <c r="BN13" s="333">
        <v>339</v>
      </c>
      <c r="BO13" s="333">
        <v>340</v>
      </c>
      <c r="BP13" s="333">
        <v>340</v>
      </c>
      <c r="BQ13" s="333">
        <v>341</v>
      </c>
      <c r="BR13" s="333">
        <v>340</v>
      </c>
      <c r="BS13" s="333">
        <v>344</v>
      </c>
      <c r="BT13" s="333">
        <v>342</v>
      </c>
      <c r="BU13" s="333">
        <v>339</v>
      </c>
      <c r="BV13" s="333">
        <v>339</v>
      </c>
      <c r="BW13" s="322">
        <v>337</v>
      </c>
      <c r="BX13" s="323">
        <v>341</v>
      </c>
      <c r="BY13" s="333">
        <v>340</v>
      </c>
      <c r="BZ13" s="333">
        <v>349</v>
      </c>
      <c r="CA13" s="333">
        <v>322</v>
      </c>
      <c r="CB13" s="333">
        <v>332</v>
      </c>
      <c r="CC13" s="333">
        <v>330</v>
      </c>
      <c r="CD13" s="333">
        <v>329</v>
      </c>
      <c r="CE13" s="333">
        <v>328</v>
      </c>
      <c r="CF13" s="333">
        <v>328</v>
      </c>
      <c r="CG13" s="333">
        <v>331</v>
      </c>
      <c r="CH13" s="333">
        <v>328</v>
      </c>
      <c r="CI13" s="322">
        <v>330</v>
      </c>
      <c r="CJ13" s="323">
        <v>330</v>
      </c>
      <c r="CK13" s="333">
        <v>326</v>
      </c>
      <c r="CL13" s="333">
        <v>326</v>
      </c>
      <c r="CM13" s="333">
        <v>332</v>
      </c>
      <c r="CN13" s="333">
        <v>334</v>
      </c>
      <c r="CO13" s="333">
        <v>338</v>
      </c>
      <c r="CP13" s="333">
        <v>339</v>
      </c>
      <c r="CQ13" s="333">
        <v>341</v>
      </c>
      <c r="CR13" s="333">
        <v>342</v>
      </c>
      <c r="CS13" s="322">
        <v>344</v>
      </c>
      <c r="CT13" s="326">
        <v>346</v>
      </c>
      <c r="CU13" s="322">
        <v>345</v>
      </c>
      <c r="CV13" s="333">
        <v>344</v>
      </c>
      <c r="CW13" s="333">
        <v>338</v>
      </c>
      <c r="CX13" s="333">
        <v>348</v>
      </c>
      <c r="CY13" s="333">
        <v>354</v>
      </c>
      <c r="CZ13" s="333">
        <v>353</v>
      </c>
      <c r="DA13" s="333">
        <v>354</v>
      </c>
      <c r="DB13" s="333">
        <v>353</v>
      </c>
      <c r="DC13" s="726">
        <v>352</v>
      </c>
      <c r="DD13" s="333"/>
      <c r="DE13" s="333"/>
      <c r="DF13" s="333"/>
      <c r="DG13" s="333"/>
      <c r="DH13" s="98">
        <v>-1</v>
      </c>
      <c r="DI13" s="82">
        <v>-0.28409090909090912</v>
      </c>
      <c r="DJ13" s="670">
        <v>7</v>
      </c>
      <c r="DK13" s="82">
        <v>2.1212121212121215</v>
      </c>
      <c r="DO13" s="99" t="s">
        <v>493</v>
      </c>
      <c r="DP13" s="97">
        <v>105484</v>
      </c>
      <c r="DQ13" s="100">
        <v>106031</v>
      </c>
      <c r="DR13" s="100">
        <v>105164</v>
      </c>
      <c r="DS13" s="3">
        <v>104205</v>
      </c>
      <c r="DT13" s="1">
        <v>104098</v>
      </c>
      <c r="DU13" s="619">
        <v>107598</v>
      </c>
      <c r="DV13" s="619">
        <v>106671</v>
      </c>
      <c r="DW13" s="5">
        <v>106047</v>
      </c>
    </row>
    <row r="14" spans="1:129" ht="15" outlineLevel="2">
      <c r="A14" s="345">
        <v>154</v>
      </c>
      <c r="B14" s="14" t="s">
        <v>291</v>
      </c>
      <c r="C14" s="317" t="s">
        <v>322</v>
      </c>
      <c r="D14" s="323">
        <v>1791</v>
      </c>
      <c r="E14" s="333">
        <v>1791</v>
      </c>
      <c r="F14" s="333">
        <v>1791</v>
      </c>
      <c r="G14" s="333">
        <v>1791</v>
      </c>
      <c r="H14" s="333">
        <v>1791</v>
      </c>
      <c r="I14" s="333">
        <v>1805</v>
      </c>
      <c r="J14" s="333">
        <v>1803</v>
      </c>
      <c r="K14" s="333">
        <v>1805</v>
      </c>
      <c r="L14" s="333">
        <v>1805</v>
      </c>
      <c r="M14" s="333">
        <v>1805</v>
      </c>
      <c r="N14" s="333">
        <v>1800</v>
      </c>
      <c r="O14" s="326">
        <v>1826</v>
      </c>
      <c r="P14" s="323">
        <v>1819</v>
      </c>
      <c r="Q14" s="333">
        <v>1537</v>
      </c>
      <c r="R14" s="333">
        <v>1514</v>
      </c>
      <c r="S14" s="333">
        <v>1895</v>
      </c>
      <c r="T14" s="333">
        <v>1860</v>
      </c>
      <c r="U14" s="333">
        <v>1872</v>
      </c>
      <c r="V14" s="333">
        <v>1844</v>
      </c>
      <c r="W14" s="333">
        <v>1847</v>
      </c>
      <c r="X14" s="333">
        <v>1846</v>
      </c>
      <c r="Y14" s="333">
        <v>1849</v>
      </c>
      <c r="Z14" s="333">
        <v>1845</v>
      </c>
      <c r="AA14" s="326">
        <v>1844</v>
      </c>
      <c r="AB14" s="323">
        <v>1843</v>
      </c>
      <c r="AC14" s="333">
        <v>1841</v>
      </c>
      <c r="AD14" s="333">
        <v>1843</v>
      </c>
      <c r="AE14" s="333">
        <v>1843</v>
      </c>
      <c r="AF14" s="333">
        <v>1832</v>
      </c>
      <c r="AG14" s="333">
        <v>1830</v>
      </c>
      <c r="AH14" s="333">
        <v>1827</v>
      </c>
      <c r="AI14" s="333">
        <v>1831</v>
      </c>
      <c r="AJ14" s="333">
        <v>1832</v>
      </c>
      <c r="AK14" s="333">
        <v>1831</v>
      </c>
      <c r="AL14" s="333">
        <v>1828</v>
      </c>
      <c r="AM14" s="326">
        <v>1828</v>
      </c>
      <c r="AN14" s="323">
        <v>1828</v>
      </c>
      <c r="AO14" s="333">
        <v>1829</v>
      </c>
      <c r="AP14" s="333">
        <v>1822</v>
      </c>
      <c r="AQ14" s="333">
        <v>1818</v>
      </c>
      <c r="AR14" s="333">
        <v>1816</v>
      </c>
      <c r="AS14" s="333">
        <v>1815</v>
      </c>
      <c r="AT14" s="333">
        <v>1810</v>
      </c>
      <c r="AU14" s="333">
        <v>1807</v>
      </c>
      <c r="AV14" s="333">
        <v>1804</v>
      </c>
      <c r="AW14" s="333">
        <v>1802</v>
      </c>
      <c r="AX14" s="333">
        <v>1797</v>
      </c>
      <c r="AY14" s="326">
        <v>1794</v>
      </c>
      <c r="AZ14" s="323">
        <v>1794</v>
      </c>
      <c r="BA14" s="333">
        <v>1791</v>
      </c>
      <c r="BB14" s="333">
        <v>1781</v>
      </c>
      <c r="BC14" s="333">
        <v>1773</v>
      </c>
      <c r="BD14" s="333">
        <v>1769</v>
      </c>
      <c r="BE14" s="333">
        <v>1762</v>
      </c>
      <c r="BF14" s="333">
        <v>1734</v>
      </c>
      <c r="BG14" s="333">
        <v>1734</v>
      </c>
      <c r="BH14" s="333">
        <v>1733</v>
      </c>
      <c r="BI14" s="333">
        <v>1730</v>
      </c>
      <c r="BJ14" s="333">
        <v>1731</v>
      </c>
      <c r="BK14" s="322">
        <v>1729</v>
      </c>
      <c r="BL14" s="323">
        <v>1723</v>
      </c>
      <c r="BM14" s="333">
        <v>1720</v>
      </c>
      <c r="BN14" s="333">
        <v>1748</v>
      </c>
      <c r="BO14" s="333">
        <v>1754</v>
      </c>
      <c r="BP14" s="333">
        <v>1754</v>
      </c>
      <c r="BQ14" s="333">
        <v>1771</v>
      </c>
      <c r="BR14" s="333">
        <v>1734</v>
      </c>
      <c r="BS14" s="333">
        <v>1734</v>
      </c>
      <c r="BT14" s="333">
        <v>1724</v>
      </c>
      <c r="BU14" s="333">
        <v>1714</v>
      </c>
      <c r="BV14" s="333">
        <v>1710</v>
      </c>
      <c r="BW14" s="322">
        <v>1719</v>
      </c>
      <c r="BX14" s="323">
        <v>1737</v>
      </c>
      <c r="BY14" s="333">
        <v>1714</v>
      </c>
      <c r="BZ14" s="333">
        <v>1941</v>
      </c>
      <c r="CA14" s="333">
        <v>1875</v>
      </c>
      <c r="CB14" s="333">
        <v>1911</v>
      </c>
      <c r="CC14" s="333">
        <v>1909</v>
      </c>
      <c r="CD14" s="333">
        <v>1892</v>
      </c>
      <c r="CE14" s="333">
        <v>1881</v>
      </c>
      <c r="CF14" s="333">
        <v>1874</v>
      </c>
      <c r="CG14" s="333">
        <v>1884</v>
      </c>
      <c r="CH14" s="333">
        <v>1879</v>
      </c>
      <c r="CI14" s="322">
        <v>1867</v>
      </c>
      <c r="CJ14" s="323">
        <v>1864</v>
      </c>
      <c r="CK14" s="333">
        <v>1843</v>
      </c>
      <c r="CL14" s="333">
        <v>1851</v>
      </c>
      <c r="CM14" s="333">
        <v>1884</v>
      </c>
      <c r="CN14" s="333">
        <v>1884</v>
      </c>
      <c r="CO14" s="333">
        <v>1897</v>
      </c>
      <c r="CP14" s="333">
        <v>1878</v>
      </c>
      <c r="CQ14" s="333">
        <v>1904</v>
      </c>
      <c r="CR14" s="333">
        <v>1891</v>
      </c>
      <c r="CS14" s="322">
        <v>1877</v>
      </c>
      <c r="CT14" s="326">
        <v>1886</v>
      </c>
      <c r="CU14" s="322">
        <v>1877</v>
      </c>
      <c r="CV14" s="333">
        <v>1870</v>
      </c>
      <c r="CW14" s="333">
        <v>1860</v>
      </c>
      <c r="CX14" s="333">
        <v>1870</v>
      </c>
      <c r="CY14" s="333">
        <v>1888</v>
      </c>
      <c r="CZ14" s="333">
        <v>1889</v>
      </c>
      <c r="DA14" s="333">
        <v>1890</v>
      </c>
      <c r="DB14" s="333">
        <v>1884</v>
      </c>
      <c r="DC14" s="726">
        <v>1881</v>
      </c>
      <c r="DD14" s="333"/>
      <c r="DE14" s="333"/>
      <c r="DF14" s="333"/>
      <c r="DG14" s="333"/>
      <c r="DH14" s="98">
        <v>-3</v>
      </c>
      <c r="DI14" s="82">
        <v>-0.15948963317384371</v>
      </c>
      <c r="DJ14" s="670">
        <v>4</v>
      </c>
      <c r="DK14" s="82">
        <v>0.21424745581146223</v>
      </c>
      <c r="DO14" s="99" t="s">
        <v>494</v>
      </c>
      <c r="DP14" s="97">
        <v>105267</v>
      </c>
      <c r="DQ14" s="100">
        <v>106045</v>
      </c>
      <c r="DR14" s="100">
        <v>104973</v>
      </c>
      <c r="DS14" s="3">
        <v>104074</v>
      </c>
      <c r="DT14" s="1">
        <v>103804</v>
      </c>
      <c r="DU14" s="619">
        <v>107251</v>
      </c>
      <c r="DV14" s="619">
        <v>106662</v>
      </c>
    </row>
    <row r="15" spans="1:129" ht="15" outlineLevel="2">
      <c r="A15" s="345">
        <v>250</v>
      </c>
      <c r="B15" s="14" t="s">
        <v>291</v>
      </c>
      <c r="C15" s="317" t="s">
        <v>323</v>
      </c>
      <c r="D15" s="323">
        <v>696</v>
      </c>
      <c r="E15" s="333">
        <v>696</v>
      </c>
      <c r="F15" s="333">
        <v>696</v>
      </c>
      <c r="G15" s="333">
        <v>696</v>
      </c>
      <c r="H15" s="333">
        <v>696</v>
      </c>
      <c r="I15" s="333">
        <v>698</v>
      </c>
      <c r="J15" s="333">
        <v>698</v>
      </c>
      <c r="K15" s="333">
        <v>698</v>
      </c>
      <c r="L15" s="333">
        <v>698</v>
      </c>
      <c r="M15" s="333">
        <v>698</v>
      </c>
      <c r="N15" s="333">
        <v>698</v>
      </c>
      <c r="O15" s="326">
        <v>738</v>
      </c>
      <c r="P15" s="323">
        <v>737</v>
      </c>
      <c r="Q15" s="333">
        <v>620</v>
      </c>
      <c r="R15" s="333">
        <v>617</v>
      </c>
      <c r="S15" s="333">
        <v>742</v>
      </c>
      <c r="T15" s="333">
        <v>733</v>
      </c>
      <c r="U15" s="333">
        <v>727</v>
      </c>
      <c r="V15" s="333">
        <v>724</v>
      </c>
      <c r="W15" s="333">
        <v>725</v>
      </c>
      <c r="X15" s="333">
        <v>724</v>
      </c>
      <c r="Y15" s="333">
        <v>729</v>
      </c>
      <c r="Z15" s="333">
        <v>728</v>
      </c>
      <c r="AA15" s="326">
        <v>731</v>
      </c>
      <c r="AB15" s="323">
        <v>732</v>
      </c>
      <c r="AC15" s="333">
        <v>738</v>
      </c>
      <c r="AD15" s="333">
        <v>734</v>
      </c>
      <c r="AE15" s="333">
        <v>734</v>
      </c>
      <c r="AF15" s="333">
        <v>719</v>
      </c>
      <c r="AG15" s="333">
        <v>719</v>
      </c>
      <c r="AH15" s="333">
        <v>721</v>
      </c>
      <c r="AI15" s="333">
        <v>724</v>
      </c>
      <c r="AJ15" s="333">
        <v>724</v>
      </c>
      <c r="AK15" s="333">
        <v>728</v>
      </c>
      <c r="AL15" s="333">
        <v>728</v>
      </c>
      <c r="AM15" s="326">
        <v>728</v>
      </c>
      <c r="AN15" s="323">
        <v>728</v>
      </c>
      <c r="AO15" s="333">
        <v>730</v>
      </c>
      <c r="AP15" s="333">
        <v>727</v>
      </c>
      <c r="AQ15" s="333">
        <v>726</v>
      </c>
      <c r="AR15" s="333">
        <v>725</v>
      </c>
      <c r="AS15" s="333">
        <v>724</v>
      </c>
      <c r="AT15" s="333">
        <v>723</v>
      </c>
      <c r="AU15" s="333">
        <v>723</v>
      </c>
      <c r="AV15" s="333">
        <v>722</v>
      </c>
      <c r="AW15" s="333">
        <v>722</v>
      </c>
      <c r="AX15" s="333">
        <v>720</v>
      </c>
      <c r="AY15" s="326">
        <v>719</v>
      </c>
      <c r="AZ15" s="323">
        <v>718</v>
      </c>
      <c r="BA15" s="333">
        <v>714</v>
      </c>
      <c r="BB15" s="333">
        <v>712</v>
      </c>
      <c r="BC15" s="333">
        <v>711</v>
      </c>
      <c r="BD15" s="333">
        <v>708</v>
      </c>
      <c r="BE15" s="333">
        <v>707</v>
      </c>
      <c r="BF15" s="333">
        <v>690</v>
      </c>
      <c r="BG15" s="333">
        <v>675</v>
      </c>
      <c r="BH15" s="333">
        <v>674</v>
      </c>
      <c r="BI15" s="333">
        <v>672</v>
      </c>
      <c r="BJ15" s="333">
        <v>673</v>
      </c>
      <c r="BK15" s="322">
        <v>672</v>
      </c>
      <c r="BL15" s="323">
        <v>670</v>
      </c>
      <c r="BM15" s="333">
        <v>669</v>
      </c>
      <c r="BN15" s="333">
        <v>674</v>
      </c>
      <c r="BO15" s="333">
        <v>675</v>
      </c>
      <c r="BP15" s="333">
        <v>675</v>
      </c>
      <c r="BQ15" s="333">
        <v>683</v>
      </c>
      <c r="BR15" s="333">
        <v>673</v>
      </c>
      <c r="BS15" s="333">
        <v>676</v>
      </c>
      <c r="BT15" s="333">
        <v>675</v>
      </c>
      <c r="BU15" s="333">
        <v>672</v>
      </c>
      <c r="BV15" s="333">
        <v>670</v>
      </c>
      <c r="BW15" s="322">
        <v>673</v>
      </c>
      <c r="BX15" s="323">
        <v>674</v>
      </c>
      <c r="BY15" s="333">
        <v>665</v>
      </c>
      <c r="BZ15" s="333">
        <v>749</v>
      </c>
      <c r="CA15" s="333">
        <v>700</v>
      </c>
      <c r="CB15" s="333">
        <v>714</v>
      </c>
      <c r="CC15" s="333">
        <v>715</v>
      </c>
      <c r="CD15" s="333">
        <v>716</v>
      </c>
      <c r="CE15" s="333">
        <v>713</v>
      </c>
      <c r="CF15" s="333">
        <v>706</v>
      </c>
      <c r="CG15" s="333">
        <v>712</v>
      </c>
      <c r="CH15" s="333">
        <v>710</v>
      </c>
      <c r="CI15" s="322">
        <v>707</v>
      </c>
      <c r="CJ15" s="323">
        <v>713</v>
      </c>
      <c r="CK15" s="333">
        <v>716</v>
      </c>
      <c r="CL15" s="333">
        <v>719</v>
      </c>
      <c r="CM15" s="333">
        <v>721</v>
      </c>
      <c r="CN15" s="333">
        <v>721</v>
      </c>
      <c r="CO15" s="333">
        <v>727</v>
      </c>
      <c r="CP15" s="333">
        <v>728</v>
      </c>
      <c r="CQ15" s="333">
        <v>729</v>
      </c>
      <c r="CR15" s="333">
        <v>729</v>
      </c>
      <c r="CS15" s="322">
        <v>726</v>
      </c>
      <c r="CT15" s="326">
        <v>730</v>
      </c>
      <c r="CU15" s="322">
        <v>725</v>
      </c>
      <c r="CV15" s="333">
        <v>726</v>
      </c>
      <c r="CW15" s="333">
        <v>717</v>
      </c>
      <c r="CX15" s="333">
        <v>722</v>
      </c>
      <c r="CY15" s="333">
        <v>728</v>
      </c>
      <c r="CZ15" s="333">
        <v>728</v>
      </c>
      <c r="DA15" s="333">
        <v>729</v>
      </c>
      <c r="DB15" s="333">
        <v>730</v>
      </c>
      <c r="DC15" s="726">
        <v>729</v>
      </c>
      <c r="DD15" s="333"/>
      <c r="DE15" s="333"/>
      <c r="DF15" s="333"/>
      <c r="DG15" s="333"/>
      <c r="DH15" s="98">
        <v>-1</v>
      </c>
      <c r="DI15" s="82">
        <v>-0.1371742112482853</v>
      </c>
      <c r="DJ15" s="670">
        <v>4</v>
      </c>
      <c r="DK15" s="82">
        <v>0.56577086280056577</v>
      </c>
      <c r="DO15" s="99" t="s">
        <v>495</v>
      </c>
      <c r="DP15" s="97">
        <v>105957</v>
      </c>
      <c r="DQ15" s="100">
        <v>106071</v>
      </c>
      <c r="DR15" s="100">
        <v>104813</v>
      </c>
      <c r="DS15" s="3">
        <v>103951</v>
      </c>
      <c r="DT15" s="1">
        <v>103451</v>
      </c>
      <c r="DU15" s="619">
        <v>107471</v>
      </c>
      <c r="DV15" s="619">
        <v>106047</v>
      </c>
    </row>
    <row r="16" spans="1:129" ht="15" outlineLevel="2">
      <c r="A16" s="345">
        <v>495</v>
      </c>
      <c r="B16" s="14" t="s">
        <v>291</v>
      </c>
      <c r="C16" s="317" t="s">
        <v>324</v>
      </c>
      <c r="D16" s="323">
        <v>372</v>
      </c>
      <c r="E16" s="333">
        <v>372</v>
      </c>
      <c r="F16" s="333">
        <v>372</v>
      </c>
      <c r="G16" s="333">
        <v>372</v>
      </c>
      <c r="H16" s="333">
        <v>372</v>
      </c>
      <c r="I16" s="333">
        <v>373</v>
      </c>
      <c r="J16" s="333">
        <v>373</v>
      </c>
      <c r="K16" s="333">
        <v>373</v>
      </c>
      <c r="L16" s="333">
        <v>373</v>
      </c>
      <c r="M16" s="333">
        <v>373</v>
      </c>
      <c r="N16" s="333">
        <v>373</v>
      </c>
      <c r="O16" s="326">
        <v>390</v>
      </c>
      <c r="P16" s="323">
        <v>390</v>
      </c>
      <c r="Q16" s="333">
        <v>340</v>
      </c>
      <c r="R16" s="333">
        <v>336</v>
      </c>
      <c r="S16" s="333">
        <v>394</v>
      </c>
      <c r="T16" s="333">
        <v>389</v>
      </c>
      <c r="U16" s="333">
        <v>387</v>
      </c>
      <c r="V16" s="333">
        <v>386</v>
      </c>
      <c r="W16" s="333">
        <v>387</v>
      </c>
      <c r="X16" s="333">
        <v>387</v>
      </c>
      <c r="Y16" s="333">
        <v>391</v>
      </c>
      <c r="Z16" s="333">
        <v>390</v>
      </c>
      <c r="AA16" s="326">
        <v>397</v>
      </c>
      <c r="AB16" s="323">
        <v>397</v>
      </c>
      <c r="AC16" s="333">
        <v>397</v>
      </c>
      <c r="AD16" s="333">
        <v>396</v>
      </c>
      <c r="AE16" s="333">
        <v>395</v>
      </c>
      <c r="AF16" s="333">
        <v>393</v>
      </c>
      <c r="AG16" s="333">
        <v>392</v>
      </c>
      <c r="AH16" s="333">
        <v>393</v>
      </c>
      <c r="AI16" s="333">
        <v>397</v>
      </c>
      <c r="AJ16" s="333">
        <v>398</v>
      </c>
      <c r="AK16" s="333">
        <v>400</v>
      </c>
      <c r="AL16" s="333">
        <v>400</v>
      </c>
      <c r="AM16" s="326">
        <v>400</v>
      </c>
      <c r="AN16" s="323">
        <v>400</v>
      </c>
      <c r="AO16" s="333">
        <v>400</v>
      </c>
      <c r="AP16" s="333">
        <v>400</v>
      </c>
      <c r="AQ16" s="333">
        <v>399</v>
      </c>
      <c r="AR16" s="333">
        <v>397</v>
      </c>
      <c r="AS16" s="333">
        <v>397</v>
      </c>
      <c r="AT16" s="333">
        <v>395</v>
      </c>
      <c r="AU16" s="333">
        <v>395</v>
      </c>
      <c r="AV16" s="333">
        <v>395</v>
      </c>
      <c r="AW16" s="333">
        <v>391</v>
      </c>
      <c r="AX16" s="333">
        <v>391</v>
      </c>
      <c r="AY16" s="326">
        <v>391</v>
      </c>
      <c r="AZ16" s="323">
        <v>390</v>
      </c>
      <c r="BA16" s="333">
        <v>389</v>
      </c>
      <c r="BB16" s="333">
        <v>385</v>
      </c>
      <c r="BC16" s="333">
        <v>385</v>
      </c>
      <c r="BD16" s="333">
        <v>384</v>
      </c>
      <c r="BE16" s="333">
        <v>383</v>
      </c>
      <c r="BF16" s="333">
        <v>376</v>
      </c>
      <c r="BG16" s="333">
        <v>372</v>
      </c>
      <c r="BH16" s="333">
        <v>372</v>
      </c>
      <c r="BI16" s="333">
        <v>372</v>
      </c>
      <c r="BJ16" s="333">
        <v>367</v>
      </c>
      <c r="BK16" s="322">
        <v>366</v>
      </c>
      <c r="BL16" s="323">
        <v>365</v>
      </c>
      <c r="BM16" s="333">
        <v>364</v>
      </c>
      <c r="BN16" s="333">
        <v>364</v>
      </c>
      <c r="BO16" s="333">
        <v>365</v>
      </c>
      <c r="BP16" s="333">
        <v>365</v>
      </c>
      <c r="BQ16" s="333">
        <v>375</v>
      </c>
      <c r="BR16" s="333">
        <v>370</v>
      </c>
      <c r="BS16" s="333">
        <v>373</v>
      </c>
      <c r="BT16" s="333">
        <v>369</v>
      </c>
      <c r="BU16" s="333">
        <v>369</v>
      </c>
      <c r="BV16" s="333">
        <v>368</v>
      </c>
      <c r="BW16" s="322">
        <v>369</v>
      </c>
      <c r="BX16" s="323">
        <v>370</v>
      </c>
      <c r="BY16" s="333">
        <v>367</v>
      </c>
      <c r="BZ16" s="333">
        <v>399</v>
      </c>
      <c r="CA16" s="333">
        <v>378</v>
      </c>
      <c r="CB16" s="333">
        <v>386</v>
      </c>
      <c r="CC16" s="333">
        <v>387</v>
      </c>
      <c r="CD16" s="333">
        <v>384</v>
      </c>
      <c r="CE16" s="333">
        <v>383</v>
      </c>
      <c r="CF16" s="333">
        <v>382</v>
      </c>
      <c r="CG16" s="333">
        <v>383</v>
      </c>
      <c r="CH16" s="333">
        <v>375</v>
      </c>
      <c r="CI16" s="322">
        <v>367</v>
      </c>
      <c r="CJ16" s="323">
        <v>366</v>
      </c>
      <c r="CK16" s="333">
        <v>362</v>
      </c>
      <c r="CL16" s="333">
        <v>364</v>
      </c>
      <c r="CM16" s="333">
        <v>372</v>
      </c>
      <c r="CN16" s="333">
        <v>368</v>
      </c>
      <c r="CO16" s="333">
        <v>372</v>
      </c>
      <c r="CP16" s="333">
        <v>367</v>
      </c>
      <c r="CQ16" s="333">
        <v>370</v>
      </c>
      <c r="CR16" s="333">
        <v>371</v>
      </c>
      <c r="CS16" s="322">
        <v>369</v>
      </c>
      <c r="CT16" s="326">
        <v>372</v>
      </c>
      <c r="CU16" s="322">
        <v>371</v>
      </c>
      <c r="CV16" s="333">
        <v>367</v>
      </c>
      <c r="CW16" s="333">
        <v>362</v>
      </c>
      <c r="CX16" s="333">
        <v>362</v>
      </c>
      <c r="CY16" s="333">
        <v>363</v>
      </c>
      <c r="CZ16" s="333">
        <v>365</v>
      </c>
      <c r="DA16" s="333">
        <v>364</v>
      </c>
      <c r="DB16" s="333">
        <v>363</v>
      </c>
      <c r="DC16" s="726">
        <v>365</v>
      </c>
      <c r="DD16" s="333"/>
      <c r="DE16" s="333"/>
      <c r="DF16" s="333"/>
      <c r="DG16" s="333"/>
      <c r="DH16" s="98">
        <v>2</v>
      </c>
      <c r="DI16" s="82">
        <v>0.54794520547945202</v>
      </c>
      <c r="DJ16" s="670">
        <v>-6</v>
      </c>
      <c r="DK16" s="82">
        <v>-1.6348773841961852</v>
      </c>
      <c r="DO16" s="99" t="s">
        <v>496</v>
      </c>
      <c r="DP16" s="97">
        <v>105795</v>
      </c>
      <c r="DQ16" s="100">
        <v>105884</v>
      </c>
      <c r="DR16" s="100">
        <v>104514</v>
      </c>
      <c r="DS16" s="3">
        <v>103939</v>
      </c>
      <c r="DT16" s="1">
        <v>103298</v>
      </c>
      <c r="DU16" s="619">
        <v>106892</v>
      </c>
      <c r="DV16" s="619">
        <v>106465</v>
      </c>
    </row>
    <row r="17" spans="1:126" ht="15" outlineLevel="2">
      <c r="A17" s="345">
        <v>790</v>
      </c>
      <c r="B17" s="14" t="s">
        <v>291</v>
      </c>
      <c r="C17" s="317" t="s">
        <v>325</v>
      </c>
      <c r="D17" s="323">
        <v>388</v>
      </c>
      <c r="E17" s="333">
        <v>388</v>
      </c>
      <c r="F17" s="333">
        <v>388</v>
      </c>
      <c r="G17" s="333">
        <v>388</v>
      </c>
      <c r="H17" s="333">
        <v>388</v>
      </c>
      <c r="I17" s="333">
        <v>393</v>
      </c>
      <c r="J17" s="333">
        <v>393</v>
      </c>
      <c r="K17" s="333">
        <v>393</v>
      </c>
      <c r="L17" s="333">
        <v>393</v>
      </c>
      <c r="M17" s="333">
        <v>393</v>
      </c>
      <c r="N17" s="333">
        <v>391</v>
      </c>
      <c r="O17" s="326">
        <v>418</v>
      </c>
      <c r="P17" s="323">
        <v>416</v>
      </c>
      <c r="Q17" s="333">
        <v>359</v>
      </c>
      <c r="R17" s="333">
        <v>354</v>
      </c>
      <c r="S17" s="333">
        <v>422</v>
      </c>
      <c r="T17" s="333">
        <v>414</v>
      </c>
      <c r="U17" s="333">
        <v>424</v>
      </c>
      <c r="V17" s="333">
        <v>418</v>
      </c>
      <c r="W17" s="333">
        <v>419</v>
      </c>
      <c r="X17" s="333">
        <v>419</v>
      </c>
      <c r="Y17" s="333">
        <v>424</v>
      </c>
      <c r="Z17" s="333">
        <v>423</v>
      </c>
      <c r="AA17" s="326">
        <v>423</v>
      </c>
      <c r="AB17" s="323">
        <v>422</v>
      </c>
      <c r="AC17" s="333">
        <v>422</v>
      </c>
      <c r="AD17" s="333">
        <v>422</v>
      </c>
      <c r="AE17" s="333">
        <v>422</v>
      </c>
      <c r="AF17" s="333">
        <v>423</v>
      </c>
      <c r="AG17" s="333">
        <v>418</v>
      </c>
      <c r="AH17" s="333">
        <v>418</v>
      </c>
      <c r="AI17" s="333">
        <v>418</v>
      </c>
      <c r="AJ17" s="333">
        <v>418</v>
      </c>
      <c r="AK17" s="333">
        <v>418</v>
      </c>
      <c r="AL17" s="333">
        <v>418</v>
      </c>
      <c r="AM17" s="326">
        <v>418</v>
      </c>
      <c r="AN17" s="323">
        <v>417</v>
      </c>
      <c r="AO17" s="333">
        <v>418</v>
      </c>
      <c r="AP17" s="333">
        <v>418</v>
      </c>
      <c r="AQ17" s="333">
        <v>418</v>
      </c>
      <c r="AR17" s="333">
        <v>418</v>
      </c>
      <c r="AS17" s="333">
        <v>417</v>
      </c>
      <c r="AT17" s="333">
        <v>417</v>
      </c>
      <c r="AU17" s="333">
        <v>416</v>
      </c>
      <c r="AV17" s="333">
        <v>414</v>
      </c>
      <c r="AW17" s="333">
        <v>414</v>
      </c>
      <c r="AX17" s="333">
        <v>413</v>
      </c>
      <c r="AY17" s="326">
        <v>412</v>
      </c>
      <c r="AZ17" s="323">
        <v>412</v>
      </c>
      <c r="BA17" s="333">
        <v>412</v>
      </c>
      <c r="BB17" s="333">
        <v>411</v>
      </c>
      <c r="BC17" s="333">
        <v>411</v>
      </c>
      <c r="BD17" s="333">
        <v>411</v>
      </c>
      <c r="BE17" s="333">
        <v>411</v>
      </c>
      <c r="BF17" s="333">
        <v>397</v>
      </c>
      <c r="BG17" s="333">
        <v>389</v>
      </c>
      <c r="BH17" s="333">
        <v>388</v>
      </c>
      <c r="BI17" s="333">
        <v>387</v>
      </c>
      <c r="BJ17" s="333">
        <v>390</v>
      </c>
      <c r="BK17" s="322">
        <v>389</v>
      </c>
      <c r="BL17" s="323">
        <v>384</v>
      </c>
      <c r="BM17" s="333">
        <v>384</v>
      </c>
      <c r="BN17" s="333">
        <v>394</v>
      </c>
      <c r="BO17" s="333">
        <v>396</v>
      </c>
      <c r="BP17" s="333">
        <v>396</v>
      </c>
      <c r="BQ17" s="333">
        <v>403</v>
      </c>
      <c r="BR17" s="333">
        <v>396</v>
      </c>
      <c r="BS17" s="333">
        <v>399</v>
      </c>
      <c r="BT17" s="333">
        <v>397</v>
      </c>
      <c r="BU17" s="333">
        <v>397</v>
      </c>
      <c r="BV17" s="333">
        <v>398</v>
      </c>
      <c r="BW17" s="322">
        <v>400</v>
      </c>
      <c r="BX17" s="323">
        <v>407</v>
      </c>
      <c r="BY17" s="333">
        <v>401</v>
      </c>
      <c r="BZ17" s="333">
        <v>449</v>
      </c>
      <c r="CA17" s="333">
        <v>412</v>
      </c>
      <c r="CB17" s="333">
        <v>435</v>
      </c>
      <c r="CC17" s="333">
        <v>437</v>
      </c>
      <c r="CD17" s="333">
        <v>436</v>
      </c>
      <c r="CE17" s="333">
        <v>437</v>
      </c>
      <c r="CF17" s="333">
        <v>437</v>
      </c>
      <c r="CG17" s="333">
        <v>440</v>
      </c>
      <c r="CH17" s="333">
        <v>438</v>
      </c>
      <c r="CI17" s="322">
        <v>442</v>
      </c>
      <c r="CJ17" s="323">
        <v>443</v>
      </c>
      <c r="CK17" s="333">
        <v>441</v>
      </c>
      <c r="CL17" s="333">
        <v>440</v>
      </c>
      <c r="CM17" s="333">
        <v>442</v>
      </c>
      <c r="CN17" s="333">
        <v>442</v>
      </c>
      <c r="CO17" s="333">
        <v>442</v>
      </c>
      <c r="CP17" s="333">
        <v>434</v>
      </c>
      <c r="CQ17" s="333">
        <v>435</v>
      </c>
      <c r="CR17" s="333">
        <v>434</v>
      </c>
      <c r="CS17" s="322">
        <v>433</v>
      </c>
      <c r="CT17" s="326">
        <v>432</v>
      </c>
      <c r="CU17" s="322">
        <v>433</v>
      </c>
      <c r="CV17" s="333">
        <v>430</v>
      </c>
      <c r="CW17" s="333">
        <v>426</v>
      </c>
      <c r="CX17" s="333">
        <v>431</v>
      </c>
      <c r="CY17" s="333">
        <v>434</v>
      </c>
      <c r="CZ17" s="333">
        <v>433</v>
      </c>
      <c r="DA17" s="333">
        <v>434</v>
      </c>
      <c r="DB17" s="333">
        <v>432</v>
      </c>
      <c r="DC17" s="726">
        <v>430</v>
      </c>
      <c r="DD17" s="333"/>
      <c r="DE17" s="333"/>
      <c r="DF17" s="333"/>
      <c r="DG17" s="333"/>
      <c r="DH17" s="98">
        <v>-2</v>
      </c>
      <c r="DI17" s="82">
        <v>-0.46511627906976744</v>
      </c>
      <c r="DJ17" s="670">
        <v>-3</v>
      </c>
      <c r="DK17" s="82">
        <v>-0.67873303167420818</v>
      </c>
      <c r="DO17" s="99" t="s">
        <v>497</v>
      </c>
      <c r="DP17" s="97">
        <v>106002</v>
      </c>
      <c r="DQ17" s="100">
        <v>105786</v>
      </c>
      <c r="DR17" s="100">
        <v>104367</v>
      </c>
      <c r="DS17" s="3">
        <v>103803</v>
      </c>
      <c r="DT17" s="1">
        <v>103313</v>
      </c>
      <c r="DU17" s="619">
        <v>105628</v>
      </c>
      <c r="DV17" s="619">
        <v>106175</v>
      </c>
    </row>
    <row r="18" spans="1:126" ht="15" outlineLevel="2">
      <c r="A18" s="345">
        <v>895</v>
      </c>
      <c r="B18" s="14" t="s">
        <v>291</v>
      </c>
      <c r="C18" s="317" t="s">
        <v>326</v>
      </c>
      <c r="D18" s="323">
        <v>375</v>
      </c>
      <c r="E18" s="333">
        <v>375</v>
      </c>
      <c r="F18" s="333">
        <v>375</v>
      </c>
      <c r="G18" s="333">
        <v>375</v>
      </c>
      <c r="H18" s="333">
        <v>375</v>
      </c>
      <c r="I18" s="333">
        <v>379</v>
      </c>
      <c r="J18" s="333">
        <v>378</v>
      </c>
      <c r="K18" s="333">
        <v>379</v>
      </c>
      <c r="L18" s="333">
        <v>379</v>
      </c>
      <c r="M18" s="333">
        <v>379</v>
      </c>
      <c r="N18" s="333">
        <v>378</v>
      </c>
      <c r="O18" s="326">
        <v>409</v>
      </c>
      <c r="P18" s="323">
        <v>408</v>
      </c>
      <c r="Q18" s="333">
        <v>349</v>
      </c>
      <c r="R18" s="333">
        <v>346</v>
      </c>
      <c r="S18" s="333">
        <v>418</v>
      </c>
      <c r="T18" s="333">
        <v>414</v>
      </c>
      <c r="U18" s="333">
        <v>412</v>
      </c>
      <c r="V18" s="333">
        <v>404</v>
      </c>
      <c r="W18" s="333">
        <v>403</v>
      </c>
      <c r="X18" s="333">
        <v>403</v>
      </c>
      <c r="Y18" s="333">
        <v>407</v>
      </c>
      <c r="Z18" s="333">
        <v>406</v>
      </c>
      <c r="AA18" s="326">
        <v>407</v>
      </c>
      <c r="AB18" s="323">
        <v>408</v>
      </c>
      <c r="AC18" s="333">
        <v>409</v>
      </c>
      <c r="AD18" s="333">
        <v>411</v>
      </c>
      <c r="AE18" s="333">
        <v>411</v>
      </c>
      <c r="AF18" s="333">
        <v>414</v>
      </c>
      <c r="AG18" s="333">
        <v>413</v>
      </c>
      <c r="AH18" s="333">
        <v>415</v>
      </c>
      <c r="AI18" s="333">
        <v>415</v>
      </c>
      <c r="AJ18" s="333">
        <v>417</v>
      </c>
      <c r="AK18" s="333">
        <v>417</v>
      </c>
      <c r="AL18" s="333">
        <v>416</v>
      </c>
      <c r="AM18" s="326">
        <v>415</v>
      </c>
      <c r="AN18" s="323">
        <v>414</v>
      </c>
      <c r="AO18" s="333">
        <v>417</v>
      </c>
      <c r="AP18" s="333">
        <v>417</v>
      </c>
      <c r="AQ18" s="333">
        <v>417</v>
      </c>
      <c r="AR18" s="333">
        <v>415</v>
      </c>
      <c r="AS18" s="333">
        <v>415</v>
      </c>
      <c r="AT18" s="333">
        <v>415</v>
      </c>
      <c r="AU18" s="333">
        <v>415</v>
      </c>
      <c r="AV18" s="333">
        <v>415</v>
      </c>
      <c r="AW18" s="333">
        <v>414</v>
      </c>
      <c r="AX18" s="333">
        <v>414</v>
      </c>
      <c r="AY18" s="326">
        <v>414</v>
      </c>
      <c r="AZ18" s="323">
        <v>413</v>
      </c>
      <c r="BA18" s="333">
        <v>412</v>
      </c>
      <c r="BB18" s="333">
        <v>410</v>
      </c>
      <c r="BC18" s="333">
        <v>410</v>
      </c>
      <c r="BD18" s="333">
        <v>409</v>
      </c>
      <c r="BE18" s="333">
        <v>408</v>
      </c>
      <c r="BF18" s="333">
        <v>403</v>
      </c>
      <c r="BG18" s="333">
        <v>398</v>
      </c>
      <c r="BH18" s="333">
        <v>398</v>
      </c>
      <c r="BI18" s="333">
        <v>396</v>
      </c>
      <c r="BJ18" s="333">
        <v>400</v>
      </c>
      <c r="BK18" s="322">
        <v>399</v>
      </c>
      <c r="BL18" s="323">
        <v>399</v>
      </c>
      <c r="BM18" s="333">
        <v>398</v>
      </c>
      <c r="BN18" s="333">
        <v>408</v>
      </c>
      <c r="BO18" s="333">
        <v>410</v>
      </c>
      <c r="BP18" s="333">
        <v>410</v>
      </c>
      <c r="BQ18" s="333">
        <v>422</v>
      </c>
      <c r="BR18" s="333">
        <v>420</v>
      </c>
      <c r="BS18" s="333">
        <v>425</v>
      </c>
      <c r="BT18" s="333">
        <v>424</v>
      </c>
      <c r="BU18" s="333">
        <v>424</v>
      </c>
      <c r="BV18" s="333">
        <v>423</v>
      </c>
      <c r="BW18" s="322">
        <v>424</v>
      </c>
      <c r="BX18" s="323">
        <v>423</v>
      </c>
      <c r="BY18" s="333">
        <v>413</v>
      </c>
      <c r="BZ18" s="333">
        <v>451</v>
      </c>
      <c r="CA18" s="333">
        <v>422</v>
      </c>
      <c r="CB18" s="333">
        <v>440</v>
      </c>
      <c r="CC18" s="333">
        <v>430</v>
      </c>
      <c r="CD18" s="333">
        <v>429</v>
      </c>
      <c r="CE18" s="333">
        <v>428</v>
      </c>
      <c r="CF18" s="333">
        <v>425</v>
      </c>
      <c r="CG18" s="333">
        <v>424</v>
      </c>
      <c r="CH18" s="333">
        <v>416</v>
      </c>
      <c r="CI18" s="322">
        <v>423</v>
      </c>
      <c r="CJ18" s="323">
        <v>424</v>
      </c>
      <c r="CK18" s="333">
        <v>422</v>
      </c>
      <c r="CL18" s="333">
        <v>422</v>
      </c>
      <c r="CM18" s="333">
        <v>425</v>
      </c>
      <c r="CN18" s="333">
        <v>425</v>
      </c>
      <c r="CO18" s="333">
        <v>426</v>
      </c>
      <c r="CP18" s="333">
        <v>427</v>
      </c>
      <c r="CQ18" s="333">
        <v>426</v>
      </c>
      <c r="CR18" s="333">
        <v>428</v>
      </c>
      <c r="CS18" s="322">
        <v>428</v>
      </c>
      <c r="CT18" s="326">
        <v>433</v>
      </c>
      <c r="CU18" s="322">
        <v>433</v>
      </c>
      <c r="CV18" s="333">
        <v>432</v>
      </c>
      <c r="CW18" s="333">
        <v>418</v>
      </c>
      <c r="CX18" s="333">
        <v>434</v>
      </c>
      <c r="CY18" s="333">
        <v>438</v>
      </c>
      <c r="CZ18" s="333">
        <v>437</v>
      </c>
      <c r="DA18" s="333">
        <v>438</v>
      </c>
      <c r="DB18" s="333">
        <v>437</v>
      </c>
      <c r="DC18" s="726">
        <v>444</v>
      </c>
      <c r="DD18" s="333"/>
      <c r="DE18" s="333"/>
      <c r="DF18" s="333"/>
      <c r="DG18" s="333"/>
      <c r="DH18" s="98">
        <v>7</v>
      </c>
      <c r="DI18" s="82">
        <v>1.5765765765765765</v>
      </c>
      <c r="DJ18" s="670">
        <v>11</v>
      </c>
      <c r="DK18" s="82">
        <v>2.6004728132387704</v>
      </c>
    </row>
    <row r="19" spans="1:126" ht="15" outlineLevel="1">
      <c r="A19" s="119" t="s">
        <v>292</v>
      </c>
      <c r="B19" s="24"/>
      <c r="C19" s="25"/>
      <c r="D19" s="42">
        <v>8708</v>
      </c>
      <c r="E19" s="43">
        <v>8708</v>
      </c>
      <c r="F19" s="43">
        <v>8708</v>
      </c>
      <c r="G19" s="43">
        <v>8708</v>
      </c>
      <c r="H19" s="43">
        <v>8708</v>
      </c>
      <c r="I19" s="43">
        <v>8811</v>
      </c>
      <c r="J19" s="43">
        <v>8808</v>
      </c>
      <c r="K19" s="43">
        <v>8810</v>
      </c>
      <c r="L19" s="43">
        <v>8810</v>
      </c>
      <c r="M19" s="43">
        <v>8810</v>
      </c>
      <c r="N19" s="43">
        <v>8798</v>
      </c>
      <c r="O19" s="227">
        <v>9119</v>
      </c>
      <c r="P19" s="42">
        <v>9103</v>
      </c>
      <c r="Q19" s="43">
        <v>7980</v>
      </c>
      <c r="R19" s="43">
        <v>7860</v>
      </c>
      <c r="S19" s="43">
        <v>9730</v>
      </c>
      <c r="T19" s="43">
        <v>9528</v>
      </c>
      <c r="U19" s="43">
        <v>9736</v>
      </c>
      <c r="V19" s="43">
        <v>9618</v>
      </c>
      <c r="W19" s="43">
        <v>9601</v>
      </c>
      <c r="X19" s="43">
        <v>9587</v>
      </c>
      <c r="Y19" s="43">
        <v>9650</v>
      </c>
      <c r="Z19" s="43">
        <v>9626</v>
      </c>
      <c r="AA19" s="227">
        <v>9648</v>
      </c>
      <c r="AB19" s="42">
        <v>9653</v>
      </c>
      <c r="AC19" s="43">
        <v>9653</v>
      </c>
      <c r="AD19" s="43">
        <v>9692</v>
      </c>
      <c r="AE19" s="43">
        <v>9692</v>
      </c>
      <c r="AF19" s="43">
        <v>9591</v>
      </c>
      <c r="AG19" s="43">
        <v>9542</v>
      </c>
      <c r="AH19" s="43">
        <v>9567</v>
      </c>
      <c r="AI19" s="43">
        <v>9579</v>
      </c>
      <c r="AJ19" s="43">
        <v>9575</v>
      </c>
      <c r="AK19" s="43">
        <v>9594</v>
      </c>
      <c r="AL19" s="43">
        <v>9577</v>
      </c>
      <c r="AM19" s="227">
        <v>9572</v>
      </c>
      <c r="AN19" s="42">
        <v>9567</v>
      </c>
      <c r="AO19" s="43">
        <v>9582</v>
      </c>
      <c r="AP19" s="43">
        <v>9578</v>
      </c>
      <c r="AQ19" s="43">
        <v>9559</v>
      </c>
      <c r="AR19" s="43">
        <v>9550</v>
      </c>
      <c r="AS19" s="43">
        <v>9535</v>
      </c>
      <c r="AT19" s="43">
        <v>9519</v>
      </c>
      <c r="AU19" s="43">
        <v>9500</v>
      </c>
      <c r="AV19" s="43">
        <v>9484</v>
      </c>
      <c r="AW19" s="43">
        <v>9474</v>
      </c>
      <c r="AX19" s="43">
        <v>9453</v>
      </c>
      <c r="AY19" s="227">
        <v>9443</v>
      </c>
      <c r="AZ19" s="42">
        <v>9431</v>
      </c>
      <c r="BA19" s="43">
        <v>9399</v>
      </c>
      <c r="BB19" s="43">
        <v>9357</v>
      </c>
      <c r="BC19" s="43">
        <v>9342</v>
      </c>
      <c r="BD19" s="43">
        <v>9317</v>
      </c>
      <c r="BE19" s="43">
        <v>9305</v>
      </c>
      <c r="BF19" s="43">
        <v>9147</v>
      </c>
      <c r="BG19" s="43">
        <v>9094</v>
      </c>
      <c r="BH19" s="43">
        <v>9087</v>
      </c>
      <c r="BI19" s="43">
        <v>9081</v>
      </c>
      <c r="BJ19" s="43">
        <v>9119</v>
      </c>
      <c r="BK19" s="55">
        <v>9108</v>
      </c>
      <c r="BL19" s="42">
        <v>9027</v>
      </c>
      <c r="BM19" s="43">
        <v>9018</v>
      </c>
      <c r="BN19" s="43">
        <v>9278</v>
      </c>
      <c r="BO19" s="43">
        <v>9296</v>
      </c>
      <c r="BP19" s="43">
        <v>9296</v>
      </c>
      <c r="BQ19" s="43">
        <v>9367</v>
      </c>
      <c r="BR19" s="43">
        <v>9234</v>
      </c>
      <c r="BS19" s="43">
        <v>9240</v>
      </c>
      <c r="BT19" s="43">
        <v>9207</v>
      </c>
      <c r="BU19" s="43">
        <v>9180</v>
      </c>
      <c r="BV19" s="43">
        <v>9149</v>
      </c>
      <c r="BW19" s="55">
        <v>9158</v>
      </c>
      <c r="BX19" s="42">
        <v>9213</v>
      </c>
      <c r="BY19" s="43">
        <v>9119</v>
      </c>
      <c r="BZ19" s="43">
        <v>9997</v>
      </c>
      <c r="CA19" s="43">
        <v>9824</v>
      </c>
      <c r="CB19" s="43">
        <v>9925</v>
      </c>
      <c r="CC19" s="43">
        <v>9847</v>
      </c>
      <c r="CD19" s="43">
        <v>9795</v>
      </c>
      <c r="CE19" s="43">
        <v>9753</v>
      </c>
      <c r="CF19" s="43">
        <v>9724</v>
      </c>
      <c r="CG19" s="43">
        <v>9787</v>
      </c>
      <c r="CH19" s="43">
        <v>9732</v>
      </c>
      <c r="CI19" s="55">
        <v>9598</v>
      </c>
      <c r="CJ19" s="42">
        <v>9601</v>
      </c>
      <c r="CK19" s="43">
        <v>9578</v>
      </c>
      <c r="CL19" s="43">
        <v>9592</v>
      </c>
      <c r="CM19" s="43">
        <v>9711</v>
      </c>
      <c r="CN19" s="43">
        <v>9704</v>
      </c>
      <c r="CO19" s="43">
        <v>9740</v>
      </c>
      <c r="CP19" s="43">
        <v>9680</v>
      </c>
      <c r="CQ19" s="43">
        <v>9789</v>
      </c>
      <c r="CR19" s="43">
        <v>9798</v>
      </c>
      <c r="CS19" s="55">
        <v>9768</v>
      </c>
      <c r="CT19" s="227">
        <v>9791</v>
      </c>
      <c r="CU19" s="43">
        <v>9740</v>
      </c>
      <c r="CV19" s="43">
        <v>9689</v>
      </c>
      <c r="CW19" s="43">
        <v>9690</v>
      </c>
      <c r="CX19" s="43">
        <v>9683</v>
      </c>
      <c r="CY19" s="43">
        <v>9757</v>
      </c>
      <c r="CZ19" s="43">
        <v>9769</v>
      </c>
      <c r="DA19" s="43">
        <v>9788</v>
      </c>
      <c r="DB19" s="43">
        <v>9752</v>
      </c>
      <c r="DC19" s="725">
        <v>9772</v>
      </c>
      <c r="DD19" s="43"/>
      <c r="DE19" s="43"/>
      <c r="DF19" s="43"/>
      <c r="DG19" s="43"/>
      <c r="DH19" s="98">
        <v>20</v>
      </c>
      <c r="DI19" s="82">
        <v>0.20466639377814161</v>
      </c>
      <c r="DJ19" s="670">
        <v>32</v>
      </c>
      <c r="DK19" s="82">
        <v>0.33340279224838509</v>
      </c>
    </row>
    <row r="20" spans="1:126" ht="15" outlineLevel="2">
      <c r="A20" s="345">
        <v>45</v>
      </c>
      <c r="B20" s="14" t="s">
        <v>292</v>
      </c>
      <c r="C20" s="317" t="s">
        <v>327</v>
      </c>
      <c r="D20" s="323">
        <v>1745</v>
      </c>
      <c r="E20" s="333">
        <v>1745</v>
      </c>
      <c r="F20" s="333">
        <v>1745</v>
      </c>
      <c r="G20" s="333">
        <v>1745</v>
      </c>
      <c r="H20" s="333">
        <v>1745</v>
      </c>
      <c r="I20" s="333">
        <v>1762</v>
      </c>
      <c r="J20" s="333">
        <v>1762</v>
      </c>
      <c r="K20" s="333">
        <v>1762</v>
      </c>
      <c r="L20" s="333">
        <v>1762</v>
      </c>
      <c r="M20" s="333">
        <v>1762</v>
      </c>
      <c r="N20" s="333">
        <v>1756</v>
      </c>
      <c r="O20" s="326">
        <v>1827</v>
      </c>
      <c r="P20" s="323">
        <v>1825</v>
      </c>
      <c r="Q20" s="333">
        <v>1630</v>
      </c>
      <c r="R20" s="333">
        <v>1600</v>
      </c>
      <c r="S20" s="333">
        <v>2109</v>
      </c>
      <c r="T20" s="333">
        <v>2064</v>
      </c>
      <c r="U20" s="333">
        <v>2131</v>
      </c>
      <c r="V20" s="333">
        <v>2103</v>
      </c>
      <c r="W20" s="333">
        <v>2092</v>
      </c>
      <c r="X20" s="333">
        <v>2087</v>
      </c>
      <c r="Y20" s="333">
        <v>2093</v>
      </c>
      <c r="Z20" s="333">
        <v>2086</v>
      </c>
      <c r="AA20" s="326">
        <v>2086</v>
      </c>
      <c r="AB20" s="323">
        <v>2083</v>
      </c>
      <c r="AC20" s="333">
        <v>2080</v>
      </c>
      <c r="AD20" s="333">
        <v>2089</v>
      </c>
      <c r="AE20" s="333">
        <v>2089</v>
      </c>
      <c r="AF20" s="333">
        <v>2063</v>
      </c>
      <c r="AG20" s="333">
        <v>2049</v>
      </c>
      <c r="AH20" s="333">
        <v>2048</v>
      </c>
      <c r="AI20" s="333">
        <v>2042</v>
      </c>
      <c r="AJ20" s="333">
        <v>2045</v>
      </c>
      <c r="AK20" s="333">
        <v>2045</v>
      </c>
      <c r="AL20" s="333">
        <v>2042</v>
      </c>
      <c r="AM20" s="326">
        <v>2042</v>
      </c>
      <c r="AN20" s="323">
        <v>2041</v>
      </c>
      <c r="AO20" s="333">
        <v>2043</v>
      </c>
      <c r="AP20" s="333">
        <v>2041</v>
      </c>
      <c r="AQ20" s="333">
        <v>2035</v>
      </c>
      <c r="AR20" s="333">
        <v>2033</v>
      </c>
      <c r="AS20" s="333">
        <v>2030</v>
      </c>
      <c r="AT20" s="333">
        <v>2028</v>
      </c>
      <c r="AU20" s="333">
        <v>2025</v>
      </c>
      <c r="AV20" s="333">
        <v>2021</v>
      </c>
      <c r="AW20" s="333">
        <v>2017</v>
      </c>
      <c r="AX20" s="333">
        <v>2013</v>
      </c>
      <c r="AY20" s="326">
        <v>2012</v>
      </c>
      <c r="AZ20" s="323">
        <v>2010</v>
      </c>
      <c r="BA20" s="333">
        <v>2003</v>
      </c>
      <c r="BB20" s="333">
        <v>1996</v>
      </c>
      <c r="BC20" s="333">
        <v>1993</v>
      </c>
      <c r="BD20" s="333">
        <v>1986</v>
      </c>
      <c r="BE20" s="333">
        <v>1986</v>
      </c>
      <c r="BF20" s="333">
        <v>1946</v>
      </c>
      <c r="BG20" s="333">
        <v>1944</v>
      </c>
      <c r="BH20" s="333">
        <v>1943</v>
      </c>
      <c r="BI20" s="333">
        <v>1942</v>
      </c>
      <c r="BJ20" s="333">
        <v>1960</v>
      </c>
      <c r="BK20" s="322">
        <v>1956</v>
      </c>
      <c r="BL20" s="323">
        <v>1941</v>
      </c>
      <c r="BM20" s="333">
        <v>1939</v>
      </c>
      <c r="BN20" s="333">
        <v>2034</v>
      </c>
      <c r="BO20" s="333">
        <v>2037</v>
      </c>
      <c r="BP20" s="333">
        <v>2037</v>
      </c>
      <c r="BQ20" s="333">
        <v>2055</v>
      </c>
      <c r="BR20" s="333">
        <v>2027</v>
      </c>
      <c r="BS20" s="333">
        <v>2028</v>
      </c>
      <c r="BT20" s="333">
        <v>2021</v>
      </c>
      <c r="BU20" s="333">
        <v>2015</v>
      </c>
      <c r="BV20" s="333">
        <v>2004</v>
      </c>
      <c r="BW20" s="322">
        <v>2008</v>
      </c>
      <c r="BX20" s="323">
        <v>2016</v>
      </c>
      <c r="BY20" s="333">
        <v>2022</v>
      </c>
      <c r="BZ20" s="333">
        <v>2235</v>
      </c>
      <c r="CA20" s="333">
        <v>2217</v>
      </c>
      <c r="CB20" s="333">
        <v>2236</v>
      </c>
      <c r="CC20" s="333">
        <v>2191</v>
      </c>
      <c r="CD20" s="333">
        <v>2171</v>
      </c>
      <c r="CE20" s="333">
        <v>2159</v>
      </c>
      <c r="CF20" s="333">
        <v>2149</v>
      </c>
      <c r="CG20" s="333">
        <v>2164</v>
      </c>
      <c r="CH20" s="333">
        <v>2152</v>
      </c>
      <c r="CI20" s="322">
        <v>2104</v>
      </c>
      <c r="CJ20" s="323">
        <v>2108</v>
      </c>
      <c r="CK20" s="333">
        <v>2115</v>
      </c>
      <c r="CL20" s="333">
        <v>2111</v>
      </c>
      <c r="CM20" s="333">
        <v>2131</v>
      </c>
      <c r="CN20" s="333">
        <v>2132</v>
      </c>
      <c r="CO20" s="333">
        <v>2129</v>
      </c>
      <c r="CP20" s="333">
        <v>2108</v>
      </c>
      <c r="CQ20" s="333">
        <v>2134</v>
      </c>
      <c r="CR20" s="333">
        <v>2127</v>
      </c>
      <c r="CS20" s="322">
        <v>2130</v>
      </c>
      <c r="CT20" s="326">
        <v>2138</v>
      </c>
      <c r="CU20" s="322">
        <v>2129</v>
      </c>
      <c r="CV20" s="333">
        <v>2115</v>
      </c>
      <c r="CW20" s="333">
        <v>2117</v>
      </c>
      <c r="CX20" s="333">
        <v>2060</v>
      </c>
      <c r="CY20" s="333">
        <v>2073</v>
      </c>
      <c r="CZ20" s="333">
        <v>2088</v>
      </c>
      <c r="DA20" s="333">
        <v>2087</v>
      </c>
      <c r="DB20" s="333">
        <v>2078</v>
      </c>
      <c r="DC20" s="726">
        <v>2080</v>
      </c>
      <c r="DD20" s="333"/>
      <c r="DE20" s="333"/>
      <c r="DF20" s="333"/>
      <c r="DG20" s="333"/>
      <c r="DH20" s="98">
        <v>2</v>
      </c>
      <c r="DI20" s="82">
        <v>9.6153846153846159E-2</v>
      </c>
      <c r="DJ20" s="670">
        <v>-49</v>
      </c>
      <c r="DK20" s="82">
        <v>-2.328897338403042</v>
      </c>
    </row>
    <row r="21" spans="1:126" ht="15" outlineLevel="2">
      <c r="A21" s="345">
        <v>51</v>
      </c>
      <c r="B21" s="14" t="s">
        <v>292</v>
      </c>
      <c r="C21" s="317" t="s">
        <v>328</v>
      </c>
      <c r="D21" s="323">
        <v>604</v>
      </c>
      <c r="E21" s="333">
        <v>604</v>
      </c>
      <c r="F21" s="333">
        <v>604</v>
      </c>
      <c r="G21" s="333">
        <v>604</v>
      </c>
      <c r="H21" s="333">
        <v>604</v>
      </c>
      <c r="I21" s="333">
        <v>609</v>
      </c>
      <c r="J21" s="333">
        <v>608</v>
      </c>
      <c r="K21" s="333">
        <v>609</v>
      </c>
      <c r="L21" s="333">
        <v>609</v>
      </c>
      <c r="M21" s="333">
        <v>609</v>
      </c>
      <c r="N21" s="333">
        <v>609</v>
      </c>
      <c r="O21" s="326">
        <v>632</v>
      </c>
      <c r="P21" s="323">
        <v>630</v>
      </c>
      <c r="Q21" s="333">
        <v>543</v>
      </c>
      <c r="R21" s="333">
        <v>531</v>
      </c>
      <c r="S21" s="333">
        <v>661</v>
      </c>
      <c r="T21" s="333">
        <v>651</v>
      </c>
      <c r="U21" s="333">
        <v>661</v>
      </c>
      <c r="V21" s="333">
        <v>656</v>
      </c>
      <c r="W21" s="333">
        <v>655</v>
      </c>
      <c r="X21" s="333">
        <v>654</v>
      </c>
      <c r="Y21" s="333">
        <v>661</v>
      </c>
      <c r="Z21" s="333">
        <v>659</v>
      </c>
      <c r="AA21" s="326">
        <v>659</v>
      </c>
      <c r="AB21" s="323">
        <v>659</v>
      </c>
      <c r="AC21" s="333">
        <v>657</v>
      </c>
      <c r="AD21" s="333">
        <v>659</v>
      </c>
      <c r="AE21" s="333">
        <v>659</v>
      </c>
      <c r="AF21" s="333">
        <v>653</v>
      </c>
      <c r="AG21" s="333">
        <v>648</v>
      </c>
      <c r="AH21" s="333">
        <v>651</v>
      </c>
      <c r="AI21" s="333">
        <v>650</v>
      </c>
      <c r="AJ21" s="333">
        <v>650</v>
      </c>
      <c r="AK21" s="333">
        <v>651</v>
      </c>
      <c r="AL21" s="333">
        <v>649</v>
      </c>
      <c r="AM21" s="326">
        <v>649</v>
      </c>
      <c r="AN21" s="323">
        <v>649</v>
      </c>
      <c r="AO21" s="333">
        <v>650</v>
      </c>
      <c r="AP21" s="333">
        <v>649</v>
      </c>
      <c r="AQ21" s="333">
        <v>645</v>
      </c>
      <c r="AR21" s="333">
        <v>645</v>
      </c>
      <c r="AS21" s="333">
        <v>645</v>
      </c>
      <c r="AT21" s="333">
        <v>645</v>
      </c>
      <c r="AU21" s="333">
        <v>645</v>
      </c>
      <c r="AV21" s="333">
        <v>645</v>
      </c>
      <c r="AW21" s="333">
        <v>644</v>
      </c>
      <c r="AX21" s="333">
        <v>643</v>
      </c>
      <c r="AY21" s="326">
        <v>641</v>
      </c>
      <c r="AZ21" s="323">
        <v>640</v>
      </c>
      <c r="BA21" s="333">
        <v>639</v>
      </c>
      <c r="BB21" s="333">
        <v>637</v>
      </c>
      <c r="BC21" s="333">
        <v>637</v>
      </c>
      <c r="BD21" s="333">
        <v>637</v>
      </c>
      <c r="BE21" s="333">
        <v>637</v>
      </c>
      <c r="BF21" s="333">
        <v>625</v>
      </c>
      <c r="BG21" s="333">
        <v>611</v>
      </c>
      <c r="BH21" s="333">
        <v>610</v>
      </c>
      <c r="BI21" s="333">
        <v>610</v>
      </c>
      <c r="BJ21" s="333">
        <v>615</v>
      </c>
      <c r="BK21" s="322">
        <v>614</v>
      </c>
      <c r="BL21" s="323">
        <v>611</v>
      </c>
      <c r="BM21" s="333">
        <v>609</v>
      </c>
      <c r="BN21" s="333">
        <v>613</v>
      </c>
      <c r="BO21" s="333">
        <v>614</v>
      </c>
      <c r="BP21" s="333">
        <v>614</v>
      </c>
      <c r="BQ21" s="333">
        <v>616</v>
      </c>
      <c r="BR21" s="333">
        <v>608</v>
      </c>
      <c r="BS21" s="333">
        <v>615</v>
      </c>
      <c r="BT21" s="333">
        <v>611</v>
      </c>
      <c r="BU21" s="333">
        <v>609</v>
      </c>
      <c r="BV21" s="333">
        <v>607</v>
      </c>
      <c r="BW21" s="322">
        <v>609</v>
      </c>
      <c r="BX21" s="323">
        <v>614</v>
      </c>
      <c r="BY21" s="333">
        <v>602</v>
      </c>
      <c r="BZ21" s="333">
        <v>645</v>
      </c>
      <c r="CA21" s="333">
        <v>639</v>
      </c>
      <c r="CB21" s="333">
        <v>637</v>
      </c>
      <c r="CC21" s="333">
        <v>638</v>
      </c>
      <c r="CD21" s="333">
        <v>637</v>
      </c>
      <c r="CE21" s="333">
        <v>632</v>
      </c>
      <c r="CF21" s="333">
        <v>633</v>
      </c>
      <c r="CG21" s="333">
        <v>637</v>
      </c>
      <c r="CH21" s="333">
        <v>635</v>
      </c>
      <c r="CI21" s="322">
        <v>628</v>
      </c>
      <c r="CJ21" s="323">
        <v>631</v>
      </c>
      <c r="CK21" s="333">
        <v>631</v>
      </c>
      <c r="CL21" s="333">
        <v>625</v>
      </c>
      <c r="CM21" s="333">
        <v>628</v>
      </c>
      <c r="CN21" s="333">
        <v>629</v>
      </c>
      <c r="CO21" s="333">
        <v>630</v>
      </c>
      <c r="CP21" s="333">
        <v>631</v>
      </c>
      <c r="CQ21" s="333">
        <v>633</v>
      </c>
      <c r="CR21" s="333">
        <v>633</v>
      </c>
      <c r="CS21" s="322">
        <v>631</v>
      </c>
      <c r="CT21" s="326">
        <v>627</v>
      </c>
      <c r="CU21" s="322">
        <v>625</v>
      </c>
      <c r="CV21" s="333">
        <v>622</v>
      </c>
      <c r="CW21" s="333">
        <v>621</v>
      </c>
      <c r="CX21" s="333">
        <v>610</v>
      </c>
      <c r="CY21" s="333">
        <v>613</v>
      </c>
      <c r="CZ21" s="333">
        <v>609</v>
      </c>
      <c r="DA21" s="333">
        <v>605</v>
      </c>
      <c r="DB21" s="333">
        <v>602</v>
      </c>
      <c r="DC21" s="726">
        <v>603</v>
      </c>
      <c r="DD21" s="333"/>
      <c r="DE21" s="333"/>
      <c r="DF21" s="333"/>
      <c r="DG21" s="333"/>
      <c r="DH21" s="98">
        <v>1</v>
      </c>
      <c r="DI21" s="82">
        <v>0.16583747927031509</v>
      </c>
      <c r="DJ21" s="670">
        <v>-22</v>
      </c>
      <c r="DK21" s="82">
        <v>-3.5031847133757963</v>
      </c>
    </row>
    <row r="22" spans="1:126" ht="15" outlineLevel="2">
      <c r="A22" s="345">
        <v>147</v>
      </c>
      <c r="B22" s="14" t="s">
        <v>292</v>
      </c>
      <c r="C22" s="317" t="s">
        <v>329</v>
      </c>
      <c r="D22" s="323">
        <v>465</v>
      </c>
      <c r="E22" s="333">
        <v>465</v>
      </c>
      <c r="F22" s="333">
        <v>465</v>
      </c>
      <c r="G22" s="333">
        <v>465</v>
      </c>
      <c r="H22" s="333">
        <v>465</v>
      </c>
      <c r="I22" s="333">
        <v>471</v>
      </c>
      <c r="J22" s="333">
        <v>471</v>
      </c>
      <c r="K22" s="333">
        <v>471</v>
      </c>
      <c r="L22" s="333">
        <v>471</v>
      </c>
      <c r="M22" s="333">
        <v>471</v>
      </c>
      <c r="N22" s="333">
        <v>471</v>
      </c>
      <c r="O22" s="326">
        <v>484</v>
      </c>
      <c r="P22" s="323">
        <v>484</v>
      </c>
      <c r="Q22" s="333">
        <v>430</v>
      </c>
      <c r="R22" s="333">
        <v>420</v>
      </c>
      <c r="S22" s="333">
        <v>532</v>
      </c>
      <c r="T22" s="333">
        <v>521</v>
      </c>
      <c r="U22" s="333">
        <v>531</v>
      </c>
      <c r="V22" s="333">
        <v>522</v>
      </c>
      <c r="W22" s="333">
        <v>520</v>
      </c>
      <c r="X22" s="333">
        <v>520</v>
      </c>
      <c r="Y22" s="333">
        <v>524</v>
      </c>
      <c r="Z22" s="333">
        <v>524</v>
      </c>
      <c r="AA22" s="326">
        <v>528</v>
      </c>
      <c r="AB22" s="323">
        <v>528</v>
      </c>
      <c r="AC22" s="333">
        <v>528</v>
      </c>
      <c r="AD22" s="333">
        <v>529</v>
      </c>
      <c r="AE22" s="333">
        <v>529</v>
      </c>
      <c r="AF22" s="333">
        <v>521</v>
      </c>
      <c r="AG22" s="333">
        <v>517</v>
      </c>
      <c r="AH22" s="333">
        <v>517</v>
      </c>
      <c r="AI22" s="333">
        <v>515</v>
      </c>
      <c r="AJ22" s="333">
        <v>513</v>
      </c>
      <c r="AK22" s="333">
        <v>513</v>
      </c>
      <c r="AL22" s="333">
        <v>512</v>
      </c>
      <c r="AM22" s="326">
        <v>512</v>
      </c>
      <c r="AN22" s="323">
        <v>511</v>
      </c>
      <c r="AO22" s="333">
        <v>511</v>
      </c>
      <c r="AP22" s="333">
        <v>511</v>
      </c>
      <c r="AQ22" s="333">
        <v>510</v>
      </c>
      <c r="AR22" s="333">
        <v>510</v>
      </c>
      <c r="AS22" s="333">
        <v>509</v>
      </c>
      <c r="AT22" s="333">
        <v>505</v>
      </c>
      <c r="AU22" s="333">
        <v>504</v>
      </c>
      <c r="AV22" s="333">
        <v>502</v>
      </c>
      <c r="AW22" s="333">
        <v>502</v>
      </c>
      <c r="AX22" s="333">
        <v>501</v>
      </c>
      <c r="AY22" s="326">
        <v>501</v>
      </c>
      <c r="AZ22" s="323">
        <v>499</v>
      </c>
      <c r="BA22" s="333">
        <v>498</v>
      </c>
      <c r="BB22" s="333">
        <v>497</v>
      </c>
      <c r="BC22" s="333">
        <v>497</v>
      </c>
      <c r="BD22" s="333">
        <v>497</v>
      </c>
      <c r="BE22" s="333">
        <v>496</v>
      </c>
      <c r="BF22" s="333">
        <v>487</v>
      </c>
      <c r="BG22" s="333">
        <v>480</v>
      </c>
      <c r="BH22" s="333">
        <v>480</v>
      </c>
      <c r="BI22" s="333">
        <v>479</v>
      </c>
      <c r="BJ22" s="333">
        <v>475</v>
      </c>
      <c r="BK22" s="322">
        <v>473</v>
      </c>
      <c r="BL22" s="323">
        <v>472</v>
      </c>
      <c r="BM22" s="333">
        <v>471</v>
      </c>
      <c r="BN22" s="333">
        <v>493</v>
      </c>
      <c r="BO22" s="333">
        <v>493</v>
      </c>
      <c r="BP22" s="333">
        <v>493</v>
      </c>
      <c r="BQ22" s="333">
        <v>497</v>
      </c>
      <c r="BR22" s="333">
        <v>487</v>
      </c>
      <c r="BS22" s="333">
        <v>487</v>
      </c>
      <c r="BT22" s="333">
        <v>484</v>
      </c>
      <c r="BU22" s="333">
        <v>484</v>
      </c>
      <c r="BV22" s="333">
        <v>483</v>
      </c>
      <c r="BW22" s="322">
        <v>482</v>
      </c>
      <c r="BX22" s="323">
        <v>487</v>
      </c>
      <c r="BY22" s="333">
        <v>483</v>
      </c>
      <c r="BZ22" s="333">
        <v>546</v>
      </c>
      <c r="CA22" s="333">
        <v>525</v>
      </c>
      <c r="CB22" s="333">
        <v>533</v>
      </c>
      <c r="CC22" s="333">
        <v>527</v>
      </c>
      <c r="CD22" s="333">
        <v>525</v>
      </c>
      <c r="CE22" s="333">
        <v>525</v>
      </c>
      <c r="CF22" s="333">
        <v>522</v>
      </c>
      <c r="CG22" s="333">
        <v>529</v>
      </c>
      <c r="CH22" s="333">
        <v>528</v>
      </c>
      <c r="CI22" s="322">
        <v>527</v>
      </c>
      <c r="CJ22" s="323">
        <v>529</v>
      </c>
      <c r="CK22" s="333">
        <v>526</v>
      </c>
      <c r="CL22" s="333">
        <v>525</v>
      </c>
      <c r="CM22" s="333">
        <v>533</v>
      </c>
      <c r="CN22" s="333">
        <v>531</v>
      </c>
      <c r="CO22" s="333">
        <v>538</v>
      </c>
      <c r="CP22" s="333">
        <v>538</v>
      </c>
      <c r="CQ22" s="333">
        <v>541</v>
      </c>
      <c r="CR22" s="333">
        <v>545</v>
      </c>
      <c r="CS22" s="322">
        <v>541</v>
      </c>
      <c r="CT22" s="326">
        <v>541</v>
      </c>
      <c r="CU22" s="322">
        <v>536</v>
      </c>
      <c r="CV22" s="333">
        <v>530</v>
      </c>
      <c r="CW22" s="333">
        <v>528</v>
      </c>
      <c r="CX22" s="333">
        <v>529</v>
      </c>
      <c r="CY22" s="333">
        <v>538</v>
      </c>
      <c r="CZ22" s="333">
        <v>539</v>
      </c>
      <c r="DA22" s="333">
        <v>536</v>
      </c>
      <c r="DB22" s="333">
        <v>538</v>
      </c>
      <c r="DC22" s="726">
        <v>538</v>
      </c>
      <c r="DD22" s="333"/>
      <c r="DE22" s="333"/>
      <c r="DF22" s="333"/>
      <c r="DG22" s="333"/>
      <c r="DH22" s="98">
        <v>0</v>
      </c>
      <c r="DI22" s="82">
        <v>0</v>
      </c>
      <c r="DJ22" s="670">
        <v>2</v>
      </c>
      <c r="DK22" s="82">
        <v>0.37950664136622392</v>
      </c>
    </row>
    <row r="23" spans="1:126" ht="15" outlineLevel="2">
      <c r="A23" s="345">
        <v>172</v>
      </c>
      <c r="B23" s="14" t="s">
        <v>292</v>
      </c>
      <c r="C23" s="317" t="s">
        <v>330</v>
      </c>
      <c r="D23" s="323">
        <v>764</v>
      </c>
      <c r="E23" s="333">
        <v>764</v>
      </c>
      <c r="F23" s="333">
        <v>764</v>
      </c>
      <c r="G23" s="333">
        <v>764</v>
      </c>
      <c r="H23" s="333">
        <v>764</v>
      </c>
      <c r="I23" s="333">
        <v>776</v>
      </c>
      <c r="J23" s="333">
        <v>776</v>
      </c>
      <c r="K23" s="333">
        <v>776</v>
      </c>
      <c r="L23" s="333">
        <v>776</v>
      </c>
      <c r="M23" s="333">
        <v>776</v>
      </c>
      <c r="N23" s="333">
        <v>775</v>
      </c>
      <c r="O23" s="326">
        <v>794</v>
      </c>
      <c r="P23" s="323">
        <v>792</v>
      </c>
      <c r="Q23" s="333">
        <v>673</v>
      </c>
      <c r="R23" s="333">
        <v>669</v>
      </c>
      <c r="S23" s="333">
        <v>807</v>
      </c>
      <c r="T23" s="333">
        <v>791</v>
      </c>
      <c r="U23" s="333">
        <v>798</v>
      </c>
      <c r="V23" s="333">
        <v>795</v>
      </c>
      <c r="W23" s="333">
        <v>789</v>
      </c>
      <c r="X23" s="333">
        <v>788</v>
      </c>
      <c r="Y23" s="333">
        <v>792</v>
      </c>
      <c r="Z23" s="333">
        <v>787</v>
      </c>
      <c r="AA23" s="326">
        <v>790</v>
      </c>
      <c r="AB23" s="323">
        <v>790</v>
      </c>
      <c r="AC23" s="333">
        <v>790</v>
      </c>
      <c r="AD23" s="333">
        <v>790</v>
      </c>
      <c r="AE23" s="333">
        <v>790</v>
      </c>
      <c r="AF23" s="333">
        <v>787</v>
      </c>
      <c r="AG23" s="333">
        <v>779</v>
      </c>
      <c r="AH23" s="333">
        <v>784</v>
      </c>
      <c r="AI23" s="333">
        <v>784</v>
      </c>
      <c r="AJ23" s="333">
        <v>782</v>
      </c>
      <c r="AK23" s="333">
        <v>783</v>
      </c>
      <c r="AL23" s="333">
        <v>782</v>
      </c>
      <c r="AM23" s="326">
        <v>782</v>
      </c>
      <c r="AN23" s="323">
        <v>781</v>
      </c>
      <c r="AO23" s="333">
        <v>783</v>
      </c>
      <c r="AP23" s="333">
        <v>783</v>
      </c>
      <c r="AQ23" s="333">
        <v>782</v>
      </c>
      <c r="AR23" s="333">
        <v>780</v>
      </c>
      <c r="AS23" s="333">
        <v>773</v>
      </c>
      <c r="AT23" s="333">
        <v>773</v>
      </c>
      <c r="AU23" s="333">
        <v>773</v>
      </c>
      <c r="AV23" s="333">
        <v>772</v>
      </c>
      <c r="AW23" s="333">
        <v>770</v>
      </c>
      <c r="AX23" s="333">
        <v>770</v>
      </c>
      <c r="AY23" s="326">
        <v>768</v>
      </c>
      <c r="AZ23" s="323">
        <v>767</v>
      </c>
      <c r="BA23" s="333">
        <v>765</v>
      </c>
      <c r="BB23" s="333">
        <v>763</v>
      </c>
      <c r="BC23" s="333">
        <v>763</v>
      </c>
      <c r="BD23" s="333">
        <v>761</v>
      </c>
      <c r="BE23" s="333">
        <v>761</v>
      </c>
      <c r="BF23" s="333">
        <v>755</v>
      </c>
      <c r="BG23" s="333">
        <v>741</v>
      </c>
      <c r="BH23" s="333">
        <v>741</v>
      </c>
      <c r="BI23" s="333">
        <v>740</v>
      </c>
      <c r="BJ23" s="333">
        <v>742</v>
      </c>
      <c r="BK23" s="322">
        <v>740</v>
      </c>
      <c r="BL23" s="323">
        <v>731</v>
      </c>
      <c r="BM23" s="333">
        <v>731</v>
      </c>
      <c r="BN23" s="333">
        <v>743</v>
      </c>
      <c r="BO23" s="333">
        <v>743</v>
      </c>
      <c r="BP23" s="333">
        <v>743</v>
      </c>
      <c r="BQ23" s="333">
        <v>752</v>
      </c>
      <c r="BR23" s="333">
        <v>740</v>
      </c>
      <c r="BS23" s="333">
        <v>739</v>
      </c>
      <c r="BT23" s="333">
        <v>739</v>
      </c>
      <c r="BU23" s="333">
        <v>737</v>
      </c>
      <c r="BV23" s="333">
        <v>728</v>
      </c>
      <c r="BW23" s="322">
        <v>730</v>
      </c>
      <c r="BX23" s="323">
        <v>741</v>
      </c>
      <c r="BY23" s="333">
        <v>720</v>
      </c>
      <c r="BZ23" s="333">
        <v>799</v>
      </c>
      <c r="CA23" s="333">
        <v>796</v>
      </c>
      <c r="CB23" s="333">
        <v>805</v>
      </c>
      <c r="CC23" s="333">
        <v>798</v>
      </c>
      <c r="CD23" s="333">
        <v>798</v>
      </c>
      <c r="CE23" s="333">
        <v>798</v>
      </c>
      <c r="CF23" s="333">
        <v>798</v>
      </c>
      <c r="CG23" s="333">
        <v>804</v>
      </c>
      <c r="CH23" s="333">
        <v>803</v>
      </c>
      <c r="CI23" s="322">
        <v>781</v>
      </c>
      <c r="CJ23" s="323">
        <v>789</v>
      </c>
      <c r="CK23" s="333">
        <v>781</v>
      </c>
      <c r="CL23" s="333">
        <v>785</v>
      </c>
      <c r="CM23" s="333">
        <v>795</v>
      </c>
      <c r="CN23" s="333">
        <v>796</v>
      </c>
      <c r="CO23" s="333">
        <v>802</v>
      </c>
      <c r="CP23" s="333">
        <v>796</v>
      </c>
      <c r="CQ23" s="333">
        <v>802</v>
      </c>
      <c r="CR23" s="333">
        <v>799</v>
      </c>
      <c r="CS23" s="322">
        <v>797</v>
      </c>
      <c r="CT23" s="326">
        <v>799</v>
      </c>
      <c r="CU23" s="322">
        <v>802</v>
      </c>
      <c r="CV23" s="333">
        <v>795</v>
      </c>
      <c r="CW23" s="333">
        <v>785</v>
      </c>
      <c r="CX23" s="333">
        <v>800</v>
      </c>
      <c r="CY23" s="333">
        <v>807</v>
      </c>
      <c r="CZ23" s="333">
        <v>808</v>
      </c>
      <c r="DA23" s="333">
        <v>805</v>
      </c>
      <c r="DB23" s="333">
        <v>806</v>
      </c>
      <c r="DC23" s="726">
        <v>809</v>
      </c>
      <c r="DD23" s="333"/>
      <c r="DE23" s="333"/>
      <c r="DF23" s="333"/>
      <c r="DG23" s="333"/>
      <c r="DH23" s="98">
        <v>3</v>
      </c>
      <c r="DI23" s="82">
        <v>0.37082818294190362</v>
      </c>
      <c r="DJ23" s="670">
        <v>7</v>
      </c>
      <c r="DK23" s="82">
        <v>0.89628681177976954</v>
      </c>
    </row>
    <row r="24" spans="1:126" ht="15" outlineLevel="2">
      <c r="A24" s="345">
        <v>475</v>
      </c>
      <c r="B24" s="14" t="s">
        <v>292</v>
      </c>
      <c r="C24" s="317" t="s">
        <v>331</v>
      </c>
      <c r="D24" s="323">
        <v>62</v>
      </c>
      <c r="E24" s="333">
        <v>62</v>
      </c>
      <c r="F24" s="333">
        <v>62</v>
      </c>
      <c r="G24" s="333">
        <v>62</v>
      </c>
      <c r="H24" s="333">
        <v>62</v>
      </c>
      <c r="I24" s="333">
        <v>63</v>
      </c>
      <c r="J24" s="333">
        <v>63</v>
      </c>
      <c r="K24" s="333">
        <v>63</v>
      </c>
      <c r="L24" s="333">
        <v>63</v>
      </c>
      <c r="M24" s="333">
        <v>63</v>
      </c>
      <c r="N24" s="333">
        <v>63</v>
      </c>
      <c r="O24" s="326">
        <v>70</v>
      </c>
      <c r="P24" s="323">
        <v>68</v>
      </c>
      <c r="Q24" s="333">
        <v>56</v>
      </c>
      <c r="R24" s="333">
        <v>56</v>
      </c>
      <c r="S24" s="333">
        <v>80</v>
      </c>
      <c r="T24" s="333">
        <v>78</v>
      </c>
      <c r="U24" s="333">
        <v>80</v>
      </c>
      <c r="V24" s="333">
        <v>80</v>
      </c>
      <c r="W24" s="333">
        <v>81</v>
      </c>
      <c r="X24" s="333">
        <v>81</v>
      </c>
      <c r="Y24" s="333">
        <v>81</v>
      </c>
      <c r="Z24" s="333">
        <v>81</v>
      </c>
      <c r="AA24" s="326">
        <v>81</v>
      </c>
      <c r="AB24" s="323">
        <v>81</v>
      </c>
      <c r="AC24" s="333">
        <v>81</v>
      </c>
      <c r="AD24" s="333">
        <v>81</v>
      </c>
      <c r="AE24" s="333">
        <v>81</v>
      </c>
      <c r="AF24" s="333">
        <v>82</v>
      </c>
      <c r="AG24" s="333">
        <v>81</v>
      </c>
      <c r="AH24" s="333">
        <v>81</v>
      </c>
      <c r="AI24" s="333">
        <v>83</v>
      </c>
      <c r="AJ24" s="333">
        <v>83</v>
      </c>
      <c r="AK24" s="333">
        <v>83</v>
      </c>
      <c r="AL24" s="333">
        <v>83</v>
      </c>
      <c r="AM24" s="326">
        <v>83</v>
      </c>
      <c r="AN24" s="323">
        <v>83</v>
      </c>
      <c r="AO24" s="333">
        <v>83</v>
      </c>
      <c r="AP24" s="333">
        <v>83</v>
      </c>
      <c r="AQ24" s="333">
        <v>83</v>
      </c>
      <c r="AR24" s="333">
        <v>83</v>
      </c>
      <c r="AS24" s="333">
        <v>83</v>
      </c>
      <c r="AT24" s="333">
        <v>83</v>
      </c>
      <c r="AU24" s="333">
        <v>83</v>
      </c>
      <c r="AV24" s="333">
        <v>83</v>
      </c>
      <c r="AW24" s="333">
        <v>83</v>
      </c>
      <c r="AX24" s="333">
        <v>83</v>
      </c>
      <c r="AY24" s="326">
        <v>83</v>
      </c>
      <c r="AZ24" s="323">
        <v>83</v>
      </c>
      <c r="BA24" s="333">
        <v>83</v>
      </c>
      <c r="BB24" s="333">
        <v>83</v>
      </c>
      <c r="BC24" s="333">
        <v>83</v>
      </c>
      <c r="BD24" s="333">
        <v>83</v>
      </c>
      <c r="BE24" s="333">
        <v>83</v>
      </c>
      <c r="BF24" s="333">
        <v>83</v>
      </c>
      <c r="BG24" s="333">
        <v>83</v>
      </c>
      <c r="BH24" s="333">
        <v>83</v>
      </c>
      <c r="BI24" s="333">
        <v>83</v>
      </c>
      <c r="BJ24" s="333">
        <v>84</v>
      </c>
      <c r="BK24" s="322">
        <v>84</v>
      </c>
      <c r="BL24" s="323">
        <v>79</v>
      </c>
      <c r="BM24" s="333">
        <v>79</v>
      </c>
      <c r="BN24" s="333">
        <v>79</v>
      </c>
      <c r="BO24" s="333">
        <v>79</v>
      </c>
      <c r="BP24" s="333">
        <v>79</v>
      </c>
      <c r="BQ24" s="333">
        <v>79</v>
      </c>
      <c r="BR24" s="333">
        <v>78</v>
      </c>
      <c r="BS24" s="333">
        <v>79</v>
      </c>
      <c r="BT24" s="333">
        <v>79</v>
      </c>
      <c r="BU24" s="333">
        <v>79</v>
      </c>
      <c r="BV24" s="333">
        <v>79</v>
      </c>
      <c r="BW24" s="322">
        <v>80</v>
      </c>
      <c r="BX24" s="323">
        <v>80</v>
      </c>
      <c r="BY24" s="333">
        <v>77</v>
      </c>
      <c r="BZ24" s="333">
        <v>82</v>
      </c>
      <c r="CA24" s="333">
        <v>81</v>
      </c>
      <c r="CB24" s="333">
        <v>80</v>
      </c>
      <c r="CC24" s="333">
        <v>80</v>
      </c>
      <c r="CD24" s="333">
        <v>80</v>
      </c>
      <c r="CE24" s="333">
        <v>80</v>
      </c>
      <c r="CF24" s="333">
        <v>80</v>
      </c>
      <c r="CG24" s="333">
        <v>79</v>
      </c>
      <c r="CH24" s="333">
        <v>79</v>
      </c>
      <c r="CI24" s="322">
        <v>79</v>
      </c>
      <c r="CJ24" s="323">
        <v>78</v>
      </c>
      <c r="CK24" s="333">
        <v>78</v>
      </c>
      <c r="CL24" s="333">
        <v>78</v>
      </c>
      <c r="CM24" s="333">
        <v>78</v>
      </c>
      <c r="CN24" s="333">
        <v>78</v>
      </c>
      <c r="CO24" s="333">
        <v>80</v>
      </c>
      <c r="CP24" s="333">
        <v>80</v>
      </c>
      <c r="CQ24" s="333">
        <v>80</v>
      </c>
      <c r="CR24" s="333">
        <v>81</v>
      </c>
      <c r="CS24" s="322">
        <v>81</v>
      </c>
      <c r="CT24" s="326">
        <v>80</v>
      </c>
      <c r="CU24" s="322">
        <v>80</v>
      </c>
      <c r="CV24" s="333">
        <v>81</v>
      </c>
      <c r="CW24" s="333">
        <v>80</v>
      </c>
      <c r="CX24" s="333">
        <v>82</v>
      </c>
      <c r="CY24" s="333">
        <v>82</v>
      </c>
      <c r="CZ24" s="333">
        <v>81</v>
      </c>
      <c r="DA24" s="333">
        <v>81</v>
      </c>
      <c r="DB24" s="333">
        <v>80</v>
      </c>
      <c r="DC24" s="726">
        <v>79</v>
      </c>
      <c r="DD24" s="333"/>
      <c r="DE24" s="333"/>
      <c r="DF24" s="333"/>
      <c r="DG24" s="333"/>
      <c r="DH24" s="98">
        <v>-1</v>
      </c>
      <c r="DI24" s="82">
        <v>-1.2658227848101267</v>
      </c>
      <c r="DJ24" s="670">
        <v>-1</v>
      </c>
      <c r="DK24" s="82">
        <v>-1.2658227848101267</v>
      </c>
    </row>
    <row r="25" spans="1:126" ht="15" outlineLevel="2">
      <c r="A25" s="345">
        <v>480</v>
      </c>
      <c r="B25" s="14" t="s">
        <v>292</v>
      </c>
      <c r="C25" s="317" t="s">
        <v>332</v>
      </c>
      <c r="D25" s="323">
        <v>276</v>
      </c>
      <c r="E25" s="333">
        <v>276</v>
      </c>
      <c r="F25" s="333">
        <v>276</v>
      </c>
      <c r="G25" s="333">
        <v>276</v>
      </c>
      <c r="H25" s="333">
        <v>276</v>
      </c>
      <c r="I25" s="333">
        <v>278</v>
      </c>
      <c r="J25" s="333">
        <v>278</v>
      </c>
      <c r="K25" s="333">
        <v>278</v>
      </c>
      <c r="L25" s="333">
        <v>278</v>
      </c>
      <c r="M25" s="333">
        <v>278</v>
      </c>
      <c r="N25" s="333">
        <v>278</v>
      </c>
      <c r="O25" s="326">
        <v>296</v>
      </c>
      <c r="P25" s="323">
        <v>295</v>
      </c>
      <c r="Q25" s="333">
        <v>260</v>
      </c>
      <c r="R25" s="333">
        <v>258</v>
      </c>
      <c r="S25" s="333">
        <v>298</v>
      </c>
      <c r="T25" s="333">
        <v>296</v>
      </c>
      <c r="U25" s="333">
        <v>299</v>
      </c>
      <c r="V25" s="333">
        <v>294</v>
      </c>
      <c r="W25" s="333">
        <v>295</v>
      </c>
      <c r="X25" s="333">
        <v>295</v>
      </c>
      <c r="Y25" s="333">
        <v>298</v>
      </c>
      <c r="Z25" s="333">
        <v>298</v>
      </c>
      <c r="AA25" s="326">
        <v>298</v>
      </c>
      <c r="AB25" s="323">
        <v>298</v>
      </c>
      <c r="AC25" s="333">
        <v>298</v>
      </c>
      <c r="AD25" s="333">
        <v>298</v>
      </c>
      <c r="AE25" s="333">
        <v>298</v>
      </c>
      <c r="AF25" s="333">
        <v>292</v>
      </c>
      <c r="AG25" s="333">
        <v>292</v>
      </c>
      <c r="AH25" s="333">
        <v>293</v>
      </c>
      <c r="AI25" s="333">
        <v>292</v>
      </c>
      <c r="AJ25" s="333">
        <v>292</v>
      </c>
      <c r="AK25" s="333">
        <v>293</v>
      </c>
      <c r="AL25" s="333">
        <v>293</v>
      </c>
      <c r="AM25" s="326">
        <v>293</v>
      </c>
      <c r="AN25" s="323">
        <v>292</v>
      </c>
      <c r="AO25" s="333">
        <v>291</v>
      </c>
      <c r="AP25" s="333">
        <v>291</v>
      </c>
      <c r="AQ25" s="333">
        <v>290</v>
      </c>
      <c r="AR25" s="333">
        <v>290</v>
      </c>
      <c r="AS25" s="333">
        <v>289</v>
      </c>
      <c r="AT25" s="333">
        <v>288</v>
      </c>
      <c r="AU25" s="333">
        <v>287</v>
      </c>
      <c r="AV25" s="333">
        <v>287</v>
      </c>
      <c r="AW25" s="333">
        <v>287</v>
      </c>
      <c r="AX25" s="333">
        <v>287</v>
      </c>
      <c r="AY25" s="326">
        <v>287</v>
      </c>
      <c r="AZ25" s="323">
        <v>287</v>
      </c>
      <c r="BA25" s="333">
        <v>287</v>
      </c>
      <c r="BB25" s="333">
        <v>287</v>
      </c>
      <c r="BC25" s="333">
        <v>288</v>
      </c>
      <c r="BD25" s="333">
        <v>286</v>
      </c>
      <c r="BE25" s="333">
        <v>286</v>
      </c>
      <c r="BF25" s="333">
        <v>280</v>
      </c>
      <c r="BG25" s="333">
        <v>277</v>
      </c>
      <c r="BH25" s="333">
        <v>277</v>
      </c>
      <c r="BI25" s="333">
        <v>277</v>
      </c>
      <c r="BJ25" s="333">
        <v>278</v>
      </c>
      <c r="BK25" s="322">
        <v>278</v>
      </c>
      <c r="BL25" s="323">
        <v>274</v>
      </c>
      <c r="BM25" s="333">
        <v>272</v>
      </c>
      <c r="BN25" s="333">
        <v>274</v>
      </c>
      <c r="BO25" s="333">
        <v>274</v>
      </c>
      <c r="BP25" s="333">
        <v>274</v>
      </c>
      <c r="BQ25" s="333">
        <v>277</v>
      </c>
      <c r="BR25" s="333">
        <v>273</v>
      </c>
      <c r="BS25" s="333">
        <v>274</v>
      </c>
      <c r="BT25" s="333">
        <v>274</v>
      </c>
      <c r="BU25" s="333">
        <v>273</v>
      </c>
      <c r="BV25" s="333">
        <v>271</v>
      </c>
      <c r="BW25" s="322">
        <v>271</v>
      </c>
      <c r="BX25" s="323">
        <v>272</v>
      </c>
      <c r="BY25" s="333">
        <v>268</v>
      </c>
      <c r="BZ25" s="333">
        <v>287</v>
      </c>
      <c r="CA25" s="333">
        <v>286</v>
      </c>
      <c r="CB25" s="333">
        <v>292</v>
      </c>
      <c r="CC25" s="333">
        <v>285</v>
      </c>
      <c r="CD25" s="333">
        <v>284</v>
      </c>
      <c r="CE25" s="333">
        <v>282</v>
      </c>
      <c r="CF25" s="333">
        <v>283</v>
      </c>
      <c r="CG25" s="333">
        <v>283</v>
      </c>
      <c r="CH25" s="333">
        <v>283</v>
      </c>
      <c r="CI25" s="322">
        <v>282</v>
      </c>
      <c r="CJ25" s="323">
        <v>283</v>
      </c>
      <c r="CK25" s="333">
        <v>280</v>
      </c>
      <c r="CL25" s="333">
        <v>281</v>
      </c>
      <c r="CM25" s="333">
        <v>286</v>
      </c>
      <c r="CN25" s="333">
        <v>285</v>
      </c>
      <c r="CO25" s="333">
        <v>290</v>
      </c>
      <c r="CP25" s="333">
        <v>291</v>
      </c>
      <c r="CQ25" s="333">
        <v>294</v>
      </c>
      <c r="CR25" s="333">
        <v>294</v>
      </c>
      <c r="CS25" s="322">
        <v>295</v>
      </c>
      <c r="CT25" s="326">
        <v>297</v>
      </c>
      <c r="CU25" s="322">
        <v>294</v>
      </c>
      <c r="CV25" s="333">
        <v>294</v>
      </c>
      <c r="CW25" s="333">
        <v>292</v>
      </c>
      <c r="CX25" s="333">
        <v>291</v>
      </c>
      <c r="CY25" s="333">
        <v>295</v>
      </c>
      <c r="CZ25" s="333">
        <v>295</v>
      </c>
      <c r="DA25" s="333">
        <v>295</v>
      </c>
      <c r="DB25" s="333">
        <v>294</v>
      </c>
      <c r="DC25" s="726">
        <v>295</v>
      </c>
      <c r="DD25" s="333"/>
      <c r="DE25" s="333"/>
      <c r="DF25" s="333"/>
      <c r="DG25" s="333"/>
      <c r="DH25" s="98">
        <v>1</v>
      </c>
      <c r="DI25" s="82">
        <v>0.33898305084745761</v>
      </c>
      <c r="DJ25" s="670">
        <v>1</v>
      </c>
      <c r="DK25" s="82">
        <v>0.3546099290780142</v>
      </c>
    </row>
    <row r="26" spans="1:126" ht="15" outlineLevel="2">
      <c r="A26" s="345">
        <v>490</v>
      </c>
      <c r="B26" s="14" t="s">
        <v>292</v>
      </c>
      <c r="C26" s="317" t="s">
        <v>333</v>
      </c>
      <c r="D26" s="323">
        <v>841</v>
      </c>
      <c r="E26" s="333">
        <v>841</v>
      </c>
      <c r="F26" s="333">
        <v>841</v>
      </c>
      <c r="G26" s="333">
        <v>841</v>
      </c>
      <c r="H26" s="333">
        <v>841</v>
      </c>
      <c r="I26" s="333">
        <v>853</v>
      </c>
      <c r="J26" s="333">
        <v>852</v>
      </c>
      <c r="K26" s="333">
        <v>853</v>
      </c>
      <c r="L26" s="333">
        <v>853</v>
      </c>
      <c r="M26" s="333">
        <v>853</v>
      </c>
      <c r="N26" s="333">
        <v>852</v>
      </c>
      <c r="O26" s="326">
        <v>902</v>
      </c>
      <c r="P26" s="323">
        <v>901</v>
      </c>
      <c r="Q26" s="333">
        <v>798</v>
      </c>
      <c r="R26" s="333">
        <v>794</v>
      </c>
      <c r="S26" s="333">
        <v>944</v>
      </c>
      <c r="T26" s="333">
        <v>919</v>
      </c>
      <c r="U26" s="333">
        <v>928</v>
      </c>
      <c r="V26" s="333">
        <v>920</v>
      </c>
      <c r="W26" s="333">
        <v>923</v>
      </c>
      <c r="X26" s="333">
        <v>921</v>
      </c>
      <c r="Y26" s="333">
        <v>923</v>
      </c>
      <c r="Z26" s="333">
        <v>923</v>
      </c>
      <c r="AA26" s="326">
        <v>932</v>
      </c>
      <c r="AB26" s="323">
        <v>935</v>
      </c>
      <c r="AC26" s="333">
        <v>934</v>
      </c>
      <c r="AD26" s="333">
        <v>935</v>
      </c>
      <c r="AE26" s="333">
        <v>935</v>
      </c>
      <c r="AF26" s="333">
        <v>935</v>
      </c>
      <c r="AG26" s="333">
        <v>931</v>
      </c>
      <c r="AH26" s="333">
        <v>936</v>
      </c>
      <c r="AI26" s="333">
        <v>944</v>
      </c>
      <c r="AJ26" s="333">
        <v>942</v>
      </c>
      <c r="AK26" s="333">
        <v>948</v>
      </c>
      <c r="AL26" s="333">
        <v>947</v>
      </c>
      <c r="AM26" s="326">
        <v>947</v>
      </c>
      <c r="AN26" s="323">
        <v>947</v>
      </c>
      <c r="AO26" s="333">
        <v>952</v>
      </c>
      <c r="AP26" s="333">
        <v>952</v>
      </c>
      <c r="AQ26" s="333">
        <v>951</v>
      </c>
      <c r="AR26" s="333">
        <v>950</v>
      </c>
      <c r="AS26" s="333">
        <v>950</v>
      </c>
      <c r="AT26" s="333">
        <v>949</v>
      </c>
      <c r="AU26" s="333">
        <v>948</v>
      </c>
      <c r="AV26" s="333">
        <v>945</v>
      </c>
      <c r="AW26" s="333">
        <v>944</v>
      </c>
      <c r="AX26" s="333">
        <v>941</v>
      </c>
      <c r="AY26" s="326">
        <v>940</v>
      </c>
      <c r="AZ26" s="323">
        <v>941</v>
      </c>
      <c r="BA26" s="333">
        <v>941</v>
      </c>
      <c r="BB26" s="333">
        <v>935</v>
      </c>
      <c r="BC26" s="333">
        <v>934</v>
      </c>
      <c r="BD26" s="333">
        <v>933</v>
      </c>
      <c r="BE26" s="333">
        <v>932</v>
      </c>
      <c r="BF26" s="333">
        <v>912</v>
      </c>
      <c r="BG26" s="333">
        <v>917</v>
      </c>
      <c r="BH26" s="333">
        <v>914</v>
      </c>
      <c r="BI26" s="333">
        <v>913</v>
      </c>
      <c r="BJ26" s="333">
        <v>918</v>
      </c>
      <c r="BK26" s="322">
        <v>918</v>
      </c>
      <c r="BL26" s="323">
        <v>914</v>
      </c>
      <c r="BM26" s="333">
        <v>914</v>
      </c>
      <c r="BN26" s="333">
        <v>932</v>
      </c>
      <c r="BO26" s="333">
        <v>939</v>
      </c>
      <c r="BP26" s="333">
        <v>939</v>
      </c>
      <c r="BQ26" s="333">
        <v>951</v>
      </c>
      <c r="BR26" s="333">
        <v>935</v>
      </c>
      <c r="BS26" s="333">
        <v>938</v>
      </c>
      <c r="BT26" s="333">
        <v>935</v>
      </c>
      <c r="BU26" s="333">
        <v>932</v>
      </c>
      <c r="BV26" s="333">
        <v>933</v>
      </c>
      <c r="BW26" s="322">
        <v>934</v>
      </c>
      <c r="BX26" s="323">
        <v>933</v>
      </c>
      <c r="BY26" s="333">
        <v>895</v>
      </c>
      <c r="BZ26" s="333">
        <v>969</v>
      </c>
      <c r="CA26" s="333">
        <v>929</v>
      </c>
      <c r="CB26" s="333">
        <v>952</v>
      </c>
      <c r="CC26" s="333">
        <v>933</v>
      </c>
      <c r="CD26" s="333">
        <v>929</v>
      </c>
      <c r="CE26" s="333">
        <v>923</v>
      </c>
      <c r="CF26" s="333">
        <v>917</v>
      </c>
      <c r="CG26" s="333">
        <v>932</v>
      </c>
      <c r="CH26" s="333">
        <v>921</v>
      </c>
      <c r="CI26" s="322">
        <v>930</v>
      </c>
      <c r="CJ26" s="323">
        <v>937</v>
      </c>
      <c r="CK26" s="333">
        <v>928</v>
      </c>
      <c r="CL26" s="333">
        <v>932</v>
      </c>
      <c r="CM26" s="333">
        <v>949</v>
      </c>
      <c r="CN26" s="333">
        <v>953</v>
      </c>
      <c r="CO26" s="333">
        <v>960</v>
      </c>
      <c r="CP26" s="333">
        <v>959</v>
      </c>
      <c r="CQ26" s="333">
        <v>970</v>
      </c>
      <c r="CR26" s="333">
        <v>967</v>
      </c>
      <c r="CS26" s="322">
        <v>957</v>
      </c>
      <c r="CT26" s="326">
        <v>960</v>
      </c>
      <c r="CU26" s="322">
        <v>956</v>
      </c>
      <c r="CV26" s="333">
        <v>956</v>
      </c>
      <c r="CW26" s="333">
        <v>947</v>
      </c>
      <c r="CX26" s="333">
        <v>953</v>
      </c>
      <c r="CY26" s="333">
        <v>958</v>
      </c>
      <c r="CZ26" s="333">
        <v>960</v>
      </c>
      <c r="DA26" s="333">
        <v>970</v>
      </c>
      <c r="DB26" s="333">
        <v>971</v>
      </c>
      <c r="DC26" s="726">
        <v>982</v>
      </c>
      <c r="DD26" s="333"/>
      <c r="DE26" s="333"/>
      <c r="DF26" s="333"/>
      <c r="DG26" s="333"/>
      <c r="DH26" s="98">
        <v>11</v>
      </c>
      <c r="DI26" s="82">
        <v>1.1201629327902241</v>
      </c>
      <c r="DJ26" s="670">
        <v>26</v>
      </c>
      <c r="DK26" s="82">
        <v>2.795698924731183</v>
      </c>
      <c r="DT26" s="208"/>
    </row>
    <row r="27" spans="1:126" ht="15" outlineLevel="2">
      <c r="A27" s="345">
        <v>659</v>
      </c>
      <c r="B27" s="14" t="s">
        <v>292</v>
      </c>
      <c r="C27" s="317" t="s">
        <v>334</v>
      </c>
      <c r="D27" s="323">
        <v>357</v>
      </c>
      <c r="E27" s="333">
        <v>357</v>
      </c>
      <c r="F27" s="333">
        <v>357</v>
      </c>
      <c r="G27" s="333">
        <v>357</v>
      </c>
      <c r="H27" s="333">
        <v>357</v>
      </c>
      <c r="I27" s="333">
        <v>360</v>
      </c>
      <c r="J27" s="333">
        <v>360</v>
      </c>
      <c r="K27" s="333">
        <v>359</v>
      </c>
      <c r="L27" s="333">
        <v>359</v>
      </c>
      <c r="M27" s="333">
        <v>359</v>
      </c>
      <c r="N27" s="333">
        <v>359</v>
      </c>
      <c r="O27" s="326">
        <v>372</v>
      </c>
      <c r="P27" s="323">
        <v>371</v>
      </c>
      <c r="Q27" s="333">
        <v>337</v>
      </c>
      <c r="R27" s="333">
        <v>333</v>
      </c>
      <c r="S27" s="333">
        <v>419</v>
      </c>
      <c r="T27" s="333">
        <v>414</v>
      </c>
      <c r="U27" s="333">
        <v>419</v>
      </c>
      <c r="V27" s="333">
        <v>409</v>
      </c>
      <c r="W27" s="333">
        <v>407</v>
      </c>
      <c r="X27" s="333">
        <v>407</v>
      </c>
      <c r="Y27" s="333">
        <v>412</v>
      </c>
      <c r="Z27" s="333">
        <v>412</v>
      </c>
      <c r="AA27" s="326">
        <v>413</v>
      </c>
      <c r="AB27" s="323">
        <v>411</v>
      </c>
      <c r="AC27" s="333">
        <v>411</v>
      </c>
      <c r="AD27" s="333">
        <v>411</v>
      </c>
      <c r="AE27" s="333">
        <v>411</v>
      </c>
      <c r="AF27" s="333">
        <v>402</v>
      </c>
      <c r="AG27" s="333">
        <v>401</v>
      </c>
      <c r="AH27" s="333">
        <v>403</v>
      </c>
      <c r="AI27" s="333">
        <v>408</v>
      </c>
      <c r="AJ27" s="333">
        <v>408</v>
      </c>
      <c r="AK27" s="333">
        <v>408</v>
      </c>
      <c r="AL27" s="333">
        <v>408</v>
      </c>
      <c r="AM27" s="326">
        <v>408</v>
      </c>
      <c r="AN27" s="323">
        <v>408</v>
      </c>
      <c r="AO27" s="333">
        <v>408</v>
      </c>
      <c r="AP27" s="333">
        <v>408</v>
      </c>
      <c r="AQ27" s="333">
        <v>408</v>
      </c>
      <c r="AR27" s="333">
        <v>406</v>
      </c>
      <c r="AS27" s="333">
        <v>406</v>
      </c>
      <c r="AT27" s="333">
        <v>406</v>
      </c>
      <c r="AU27" s="333">
        <v>406</v>
      </c>
      <c r="AV27" s="333">
        <v>406</v>
      </c>
      <c r="AW27" s="333">
        <v>406</v>
      </c>
      <c r="AX27" s="333">
        <v>405</v>
      </c>
      <c r="AY27" s="326">
        <v>404</v>
      </c>
      <c r="AZ27" s="323">
        <v>404</v>
      </c>
      <c r="BA27" s="333">
        <v>403</v>
      </c>
      <c r="BB27" s="333">
        <v>402</v>
      </c>
      <c r="BC27" s="333">
        <v>400</v>
      </c>
      <c r="BD27" s="333">
        <v>399</v>
      </c>
      <c r="BE27" s="333">
        <v>397</v>
      </c>
      <c r="BF27" s="333">
        <v>388</v>
      </c>
      <c r="BG27" s="333">
        <v>377</v>
      </c>
      <c r="BH27" s="333">
        <v>377</v>
      </c>
      <c r="BI27" s="333">
        <v>377</v>
      </c>
      <c r="BJ27" s="333">
        <v>380</v>
      </c>
      <c r="BK27" s="322">
        <v>380</v>
      </c>
      <c r="BL27" s="323">
        <v>374</v>
      </c>
      <c r="BM27" s="333">
        <v>374</v>
      </c>
      <c r="BN27" s="333">
        <v>378</v>
      </c>
      <c r="BO27" s="333">
        <v>379</v>
      </c>
      <c r="BP27" s="333">
        <v>379</v>
      </c>
      <c r="BQ27" s="333">
        <v>383</v>
      </c>
      <c r="BR27" s="333">
        <v>379</v>
      </c>
      <c r="BS27" s="333">
        <v>379</v>
      </c>
      <c r="BT27" s="333">
        <v>378</v>
      </c>
      <c r="BU27" s="333">
        <v>376</v>
      </c>
      <c r="BV27" s="333">
        <v>379</v>
      </c>
      <c r="BW27" s="322">
        <v>379</v>
      </c>
      <c r="BX27" s="323">
        <v>380</v>
      </c>
      <c r="BY27" s="333">
        <v>376</v>
      </c>
      <c r="BZ27" s="333">
        <v>399</v>
      </c>
      <c r="CA27" s="333">
        <v>390</v>
      </c>
      <c r="CB27" s="333">
        <v>390</v>
      </c>
      <c r="CC27" s="333">
        <v>391</v>
      </c>
      <c r="CD27" s="333">
        <v>389</v>
      </c>
      <c r="CE27" s="333">
        <v>386</v>
      </c>
      <c r="CF27" s="333">
        <v>384</v>
      </c>
      <c r="CG27" s="333">
        <v>384</v>
      </c>
      <c r="CH27" s="333">
        <v>380</v>
      </c>
      <c r="CI27" s="322">
        <v>380</v>
      </c>
      <c r="CJ27" s="323">
        <v>379</v>
      </c>
      <c r="CK27" s="333">
        <v>378</v>
      </c>
      <c r="CL27" s="333">
        <v>377</v>
      </c>
      <c r="CM27" s="333">
        <v>383</v>
      </c>
      <c r="CN27" s="333">
        <v>383</v>
      </c>
      <c r="CO27" s="333">
        <v>384</v>
      </c>
      <c r="CP27" s="333">
        <v>382</v>
      </c>
      <c r="CQ27" s="333">
        <v>381</v>
      </c>
      <c r="CR27" s="333">
        <v>380</v>
      </c>
      <c r="CS27" s="322">
        <v>378</v>
      </c>
      <c r="CT27" s="326">
        <v>377</v>
      </c>
      <c r="CU27" s="322">
        <v>377</v>
      </c>
      <c r="CV27" s="333">
        <v>376</v>
      </c>
      <c r="CW27" s="333">
        <v>373</v>
      </c>
      <c r="CX27" s="333">
        <v>376</v>
      </c>
      <c r="CY27" s="333">
        <v>376</v>
      </c>
      <c r="CZ27" s="333">
        <v>376</v>
      </c>
      <c r="DA27" s="333">
        <v>377</v>
      </c>
      <c r="DB27" s="333">
        <v>375</v>
      </c>
      <c r="DC27" s="726">
        <v>376</v>
      </c>
      <c r="DD27" s="333"/>
      <c r="DE27" s="333"/>
      <c r="DF27" s="333"/>
      <c r="DG27" s="333"/>
      <c r="DH27" s="98">
        <v>1</v>
      </c>
      <c r="DI27" s="82">
        <v>0.26595744680851063</v>
      </c>
      <c r="DJ27" s="670">
        <v>-1</v>
      </c>
      <c r="DK27" s="82">
        <v>-0.26315789473684209</v>
      </c>
    </row>
    <row r="28" spans="1:126" ht="15" outlineLevel="2">
      <c r="A28" s="345">
        <v>665</v>
      </c>
      <c r="B28" s="14" t="s">
        <v>292</v>
      </c>
      <c r="C28" s="317" t="s">
        <v>335</v>
      </c>
      <c r="D28" s="323">
        <v>568</v>
      </c>
      <c r="E28" s="333">
        <v>568</v>
      </c>
      <c r="F28" s="333">
        <v>568</v>
      </c>
      <c r="G28" s="333">
        <v>568</v>
      </c>
      <c r="H28" s="333">
        <v>568</v>
      </c>
      <c r="I28" s="333">
        <v>576</v>
      </c>
      <c r="J28" s="333">
        <v>576</v>
      </c>
      <c r="K28" s="333">
        <v>576</v>
      </c>
      <c r="L28" s="333">
        <v>576</v>
      </c>
      <c r="M28" s="333">
        <v>576</v>
      </c>
      <c r="N28" s="333">
        <v>576</v>
      </c>
      <c r="O28" s="326">
        <v>591</v>
      </c>
      <c r="P28" s="323">
        <v>588</v>
      </c>
      <c r="Q28" s="333">
        <v>529</v>
      </c>
      <c r="R28" s="333">
        <v>523</v>
      </c>
      <c r="S28" s="333">
        <v>598</v>
      </c>
      <c r="T28" s="333">
        <v>586</v>
      </c>
      <c r="U28" s="333">
        <v>594</v>
      </c>
      <c r="V28" s="333">
        <v>586</v>
      </c>
      <c r="W28" s="333">
        <v>585</v>
      </c>
      <c r="X28" s="333">
        <v>585</v>
      </c>
      <c r="Y28" s="333">
        <v>588</v>
      </c>
      <c r="Z28" s="333">
        <v>587</v>
      </c>
      <c r="AA28" s="326">
        <v>591</v>
      </c>
      <c r="AB28" s="323">
        <v>590</v>
      </c>
      <c r="AC28" s="333">
        <v>589</v>
      </c>
      <c r="AD28" s="333">
        <v>590</v>
      </c>
      <c r="AE28" s="333">
        <v>590</v>
      </c>
      <c r="AF28" s="333">
        <v>580</v>
      </c>
      <c r="AG28" s="333">
        <v>578</v>
      </c>
      <c r="AH28" s="333">
        <v>579</v>
      </c>
      <c r="AI28" s="333">
        <v>579</v>
      </c>
      <c r="AJ28" s="333">
        <v>578</v>
      </c>
      <c r="AK28" s="333">
        <v>581</v>
      </c>
      <c r="AL28" s="333">
        <v>579</v>
      </c>
      <c r="AM28" s="326">
        <v>578</v>
      </c>
      <c r="AN28" s="323">
        <v>578</v>
      </c>
      <c r="AO28" s="333">
        <v>578</v>
      </c>
      <c r="AP28" s="333">
        <v>578</v>
      </c>
      <c r="AQ28" s="333">
        <v>578</v>
      </c>
      <c r="AR28" s="333">
        <v>577</v>
      </c>
      <c r="AS28" s="333">
        <v>576</v>
      </c>
      <c r="AT28" s="333">
        <v>575</v>
      </c>
      <c r="AU28" s="333">
        <v>574</v>
      </c>
      <c r="AV28" s="333">
        <v>573</v>
      </c>
      <c r="AW28" s="333">
        <v>573</v>
      </c>
      <c r="AX28" s="333">
        <v>571</v>
      </c>
      <c r="AY28" s="326">
        <v>570</v>
      </c>
      <c r="AZ28" s="323">
        <v>570</v>
      </c>
      <c r="BA28" s="333">
        <v>568</v>
      </c>
      <c r="BB28" s="333">
        <v>567</v>
      </c>
      <c r="BC28" s="333">
        <v>567</v>
      </c>
      <c r="BD28" s="333">
        <v>567</v>
      </c>
      <c r="BE28" s="333">
        <v>567</v>
      </c>
      <c r="BF28" s="333">
        <v>561</v>
      </c>
      <c r="BG28" s="333">
        <v>551</v>
      </c>
      <c r="BH28" s="333">
        <v>550</v>
      </c>
      <c r="BI28" s="333">
        <v>549</v>
      </c>
      <c r="BJ28" s="333">
        <v>546</v>
      </c>
      <c r="BK28" s="322">
        <v>546</v>
      </c>
      <c r="BL28" s="323">
        <v>544</v>
      </c>
      <c r="BM28" s="333">
        <v>544</v>
      </c>
      <c r="BN28" s="333">
        <v>560</v>
      </c>
      <c r="BO28" s="333">
        <v>561</v>
      </c>
      <c r="BP28" s="333">
        <v>561</v>
      </c>
      <c r="BQ28" s="333">
        <v>565</v>
      </c>
      <c r="BR28" s="333">
        <v>562</v>
      </c>
      <c r="BS28" s="333">
        <v>561</v>
      </c>
      <c r="BT28" s="333">
        <v>559</v>
      </c>
      <c r="BU28" s="333">
        <v>559</v>
      </c>
      <c r="BV28" s="333">
        <v>558</v>
      </c>
      <c r="BW28" s="322">
        <v>557</v>
      </c>
      <c r="BX28" s="323">
        <v>559</v>
      </c>
      <c r="BY28" s="333">
        <v>557</v>
      </c>
      <c r="BZ28" s="333">
        <v>615</v>
      </c>
      <c r="CA28" s="333">
        <v>558</v>
      </c>
      <c r="CB28" s="333">
        <v>570</v>
      </c>
      <c r="CC28" s="333">
        <v>576</v>
      </c>
      <c r="CD28" s="333">
        <v>574</v>
      </c>
      <c r="CE28" s="333">
        <v>573</v>
      </c>
      <c r="CF28" s="333">
        <v>568</v>
      </c>
      <c r="CG28" s="333">
        <v>569</v>
      </c>
      <c r="CH28" s="333">
        <v>566</v>
      </c>
      <c r="CI28" s="322">
        <v>558</v>
      </c>
      <c r="CJ28" s="323">
        <v>560</v>
      </c>
      <c r="CK28" s="333">
        <v>554</v>
      </c>
      <c r="CL28" s="333">
        <v>559</v>
      </c>
      <c r="CM28" s="333">
        <v>568</v>
      </c>
      <c r="CN28" s="333">
        <v>561</v>
      </c>
      <c r="CO28" s="333">
        <v>557</v>
      </c>
      <c r="CP28" s="333">
        <v>552</v>
      </c>
      <c r="CQ28" s="333">
        <v>561</v>
      </c>
      <c r="CR28" s="333">
        <v>563</v>
      </c>
      <c r="CS28" s="322">
        <v>561</v>
      </c>
      <c r="CT28" s="326">
        <v>562</v>
      </c>
      <c r="CU28" s="322">
        <v>560</v>
      </c>
      <c r="CV28" s="333">
        <v>561</v>
      </c>
      <c r="CW28" s="333">
        <v>558</v>
      </c>
      <c r="CX28" s="333">
        <v>567</v>
      </c>
      <c r="CY28" s="333">
        <v>571</v>
      </c>
      <c r="CZ28" s="333">
        <v>571</v>
      </c>
      <c r="DA28" s="333">
        <v>569</v>
      </c>
      <c r="DB28" s="333">
        <v>568</v>
      </c>
      <c r="DC28" s="726">
        <v>567</v>
      </c>
      <c r="DD28" s="333"/>
      <c r="DE28" s="333"/>
      <c r="DF28" s="333"/>
      <c r="DG28" s="333"/>
      <c r="DH28" s="98">
        <v>-1</v>
      </c>
      <c r="DI28" s="82">
        <v>-0.17636684303350969</v>
      </c>
      <c r="DJ28" s="670">
        <v>7</v>
      </c>
      <c r="DK28" s="82">
        <v>1.2544802867383513</v>
      </c>
    </row>
    <row r="29" spans="1:126" ht="15" outlineLevel="2">
      <c r="A29" s="345">
        <v>837</v>
      </c>
      <c r="B29" s="14" t="s">
        <v>292</v>
      </c>
      <c r="C29" s="317" t="s">
        <v>336</v>
      </c>
      <c r="D29" s="323">
        <v>2858</v>
      </c>
      <c r="E29" s="333">
        <v>2858</v>
      </c>
      <c r="F29" s="333">
        <v>2858</v>
      </c>
      <c r="G29" s="333">
        <v>2858</v>
      </c>
      <c r="H29" s="333">
        <v>2858</v>
      </c>
      <c r="I29" s="333">
        <v>2890</v>
      </c>
      <c r="J29" s="333">
        <v>2889</v>
      </c>
      <c r="K29" s="333">
        <v>2890</v>
      </c>
      <c r="L29" s="333">
        <v>2890</v>
      </c>
      <c r="M29" s="333">
        <v>2890</v>
      </c>
      <c r="N29" s="333">
        <v>2886</v>
      </c>
      <c r="O29" s="326">
        <v>2966</v>
      </c>
      <c r="P29" s="323">
        <v>2964</v>
      </c>
      <c r="Q29" s="333">
        <v>2567</v>
      </c>
      <c r="R29" s="333">
        <v>2521</v>
      </c>
      <c r="S29" s="333">
        <v>3082</v>
      </c>
      <c r="T29" s="333">
        <v>3011</v>
      </c>
      <c r="U29" s="333">
        <v>3094</v>
      </c>
      <c r="V29" s="333">
        <v>3058</v>
      </c>
      <c r="W29" s="333">
        <v>3060</v>
      </c>
      <c r="X29" s="333">
        <v>3055</v>
      </c>
      <c r="Y29" s="333">
        <v>3082</v>
      </c>
      <c r="Z29" s="333">
        <v>3075</v>
      </c>
      <c r="AA29" s="326">
        <v>3076</v>
      </c>
      <c r="AB29" s="323">
        <v>3083</v>
      </c>
      <c r="AC29" s="333">
        <v>3089</v>
      </c>
      <c r="AD29" s="333">
        <v>3114</v>
      </c>
      <c r="AE29" s="333">
        <v>3114</v>
      </c>
      <c r="AF29" s="333">
        <v>3076</v>
      </c>
      <c r="AG29" s="333">
        <v>3068</v>
      </c>
      <c r="AH29" s="333">
        <v>3077</v>
      </c>
      <c r="AI29" s="333">
        <v>3083</v>
      </c>
      <c r="AJ29" s="333">
        <v>3082</v>
      </c>
      <c r="AK29" s="333">
        <v>3084</v>
      </c>
      <c r="AL29" s="333">
        <v>3077</v>
      </c>
      <c r="AM29" s="326">
        <v>3073</v>
      </c>
      <c r="AN29" s="323">
        <v>3072</v>
      </c>
      <c r="AO29" s="333">
        <v>3077</v>
      </c>
      <c r="AP29" s="333">
        <v>3077</v>
      </c>
      <c r="AQ29" s="333">
        <v>3074</v>
      </c>
      <c r="AR29" s="333">
        <v>3073</v>
      </c>
      <c r="AS29" s="333">
        <v>3071</v>
      </c>
      <c r="AT29" s="333">
        <v>3064</v>
      </c>
      <c r="AU29" s="333">
        <v>3052</v>
      </c>
      <c r="AV29" s="333">
        <v>3047</v>
      </c>
      <c r="AW29" s="333">
        <v>3045</v>
      </c>
      <c r="AX29" s="333">
        <v>3036</v>
      </c>
      <c r="AY29" s="326">
        <v>3034</v>
      </c>
      <c r="AZ29" s="323">
        <v>3029</v>
      </c>
      <c r="BA29" s="333">
        <v>3012</v>
      </c>
      <c r="BB29" s="333">
        <v>2990</v>
      </c>
      <c r="BC29" s="333">
        <v>2980</v>
      </c>
      <c r="BD29" s="333">
        <v>2970</v>
      </c>
      <c r="BE29" s="333">
        <v>2963</v>
      </c>
      <c r="BF29" s="333">
        <v>2917</v>
      </c>
      <c r="BG29" s="333">
        <v>2928</v>
      </c>
      <c r="BH29" s="333">
        <v>2927</v>
      </c>
      <c r="BI29" s="333">
        <v>2926</v>
      </c>
      <c r="BJ29" s="333">
        <v>2934</v>
      </c>
      <c r="BK29" s="322">
        <v>2932</v>
      </c>
      <c r="BL29" s="323">
        <v>2901</v>
      </c>
      <c r="BM29" s="333">
        <v>2899</v>
      </c>
      <c r="BN29" s="333">
        <v>2985</v>
      </c>
      <c r="BO29" s="333">
        <v>2989</v>
      </c>
      <c r="BP29" s="333">
        <v>2989</v>
      </c>
      <c r="BQ29" s="333">
        <v>3001</v>
      </c>
      <c r="BR29" s="333">
        <v>2956</v>
      </c>
      <c r="BS29" s="333">
        <v>2950</v>
      </c>
      <c r="BT29" s="333">
        <v>2937</v>
      </c>
      <c r="BU29" s="333">
        <v>2927</v>
      </c>
      <c r="BV29" s="333">
        <v>2916</v>
      </c>
      <c r="BW29" s="322">
        <v>2916</v>
      </c>
      <c r="BX29" s="323">
        <v>2937</v>
      </c>
      <c r="BY29" s="333">
        <v>2927</v>
      </c>
      <c r="BZ29" s="333">
        <v>3215</v>
      </c>
      <c r="CA29" s="333">
        <v>3201</v>
      </c>
      <c r="CB29" s="333">
        <v>3223</v>
      </c>
      <c r="CC29" s="333">
        <v>3224</v>
      </c>
      <c r="CD29" s="333">
        <v>3208</v>
      </c>
      <c r="CE29" s="333">
        <v>3197</v>
      </c>
      <c r="CF29" s="333">
        <v>3191</v>
      </c>
      <c r="CG29" s="333">
        <v>3207</v>
      </c>
      <c r="CH29" s="333">
        <v>3188</v>
      </c>
      <c r="CI29" s="322">
        <v>3137</v>
      </c>
      <c r="CJ29" s="323">
        <v>3115</v>
      </c>
      <c r="CK29" s="333">
        <v>3117</v>
      </c>
      <c r="CL29" s="333">
        <v>3132</v>
      </c>
      <c r="CM29" s="333">
        <v>3169</v>
      </c>
      <c r="CN29" s="333">
        <v>3163</v>
      </c>
      <c r="CO29" s="333">
        <v>3176</v>
      </c>
      <c r="CP29" s="333">
        <v>3148</v>
      </c>
      <c r="CQ29" s="333">
        <v>3197</v>
      </c>
      <c r="CR29" s="333">
        <v>3215</v>
      </c>
      <c r="CS29" s="322">
        <v>3204</v>
      </c>
      <c r="CT29" s="326">
        <v>3217</v>
      </c>
      <c r="CU29" s="322">
        <v>3187</v>
      </c>
      <c r="CV29" s="333">
        <v>3166</v>
      </c>
      <c r="CW29" s="333">
        <v>3199</v>
      </c>
      <c r="CX29" s="333">
        <v>3222</v>
      </c>
      <c r="CY29" s="333">
        <v>3250</v>
      </c>
      <c r="CZ29" s="333">
        <v>3248</v>
      </c>
      <c r="DA29" s="333">
        <v>3269</v>
      </c>
      <c r="DB29" s="333">
        <v>3246</v>
      </c>
      <c r="DC29" s="726">
        <v>3251</v>
      </c>
      <c r="DD29" s="333"/>
      <c r="DE29" s="333"/>
      <c r="DF29" s="333"/>
      <c r="DG29" s="333"/>
      <c r="DH29" s="98">
        <v>5</v>
      </c>
      <c r="DI29" s="82">
        <v>0.15379883112888343</v>
      </c>
      <c r="DJ29" s="670">
        <v>64</v>
      </c>
      <c r="DK29" s="82">
        <v>2.0401657634682815</v>
      </c>
      <c r="DO29" s="208"/>
      <c r="DP29" s="208"/>
      <c r="DQ29" s="208"/>
    </row>
    <row r="30" spans="1:126" ht="15" outlineLevel="2">
      <c r="A30" s="345">
        <v>873</v>
      </c>
      <c r="B30" s="14" t="s">
        <v>292</v>
      </c>
      <c r="C30" s="317" t="s">
        <v>337</v>
      </c>
      <c r="D30" s="323">
        <v>168</v>
      </c>
      <c r="E30" s="333">
        <v>168</v>
      </c>
      <c r="F30" s="333">
        <v>168</v>
      </c>
      <c r="G30" s="333">
        <v>168</v>
      </c>
      <c r="H30" s="333">
        <v>168</v>
      </c>
      <c r="I30" s="333">
        <v>173</v>
      </c>
      <c r="J30" s="333">
        <v>173</v>
      </c>
      <c r="K30" s="333">
        <v>173</v>
      </c>
      <c r="L30" s="333">
        <v>173</v>
      </c>
      <c r="M30" s="333">
        <v>173</v>
      </c>
      <c r="N30" s="333">
        <v>173</v>
      </c>
      <c r="O30" s="326">
        <v>185</v>
      </c>
      <c r="P30" s="323">
        <v>185</v>
      </c>
      <c r="Q30" s="333">
        <v>157</v>
      </c>
      <c r="R30" s="333">
        <v>155</v>
      </c>
      <c r="S30" s="333">
        <v>200</v>
      </c>
      <c r="T30" s="333">
        <v>197</v>
      </c>
      <c r="U30" s="333">
        <v>201</v>
      </c>
      <c r="V30" s="333">
        <v>195</v>
      </c>
      <c r="W30" s="333">
        <v>194</v>
      </c>
      <c r="X30" s="333">
        <v>194</v>
      </c>
      <c r="Y30" s="333">
        <v>196</v>
      </c>
      <c r="Z30" s="333">
        <v>194</v>
      </c>
      <c r="AA30" s="326">
        <v>194</v>
      </c>
      <c r="AB30" s="323">
        <v>195</v>
      </c>
      <c r="AC30" s="333">
        <v>196</v>
      </c>
      <c r="AD30" s="333">
        <v>196</v>
      </c>
      <c r="AE30" s="333">
        <v>196</v>
      </c>
      <c r="AF30" s="333">
        <v>200</v>
      </c>
      <c r="AG30" s="333">
        <v>198</v>
      </c>
      <c r="AH30" s="333">
        <v>198</v>
      </c>
      <c r="AI30" s="333">
        <v>199</v>
      </c>
      <c r="AJ30" s="333">
        <v>200</v>
      </c>
      <c r="AK30" s="333">
        <v>205</v>
      </c>
      <c r="AL30" s="333">
        <v>205</v>
      </c>
      <c r="AM30" s="326">
        <v>205</v>
      </c>
      <c r="AN30" s="323">
        <v>205</v>
      </c>
      <c r="AO30" s="333">
        <v>206</v>
      </c>
      <c r="AP30" s="333">
        <v>205</v>
      </c>
      <c r="AQ30" s="333">
        <v>203</v>
      </c>
      <c r="AR30" s="333">
        <v>203</v>
      </c>
      <c r="AS30" s="333">
        <v>203</v>
      </c>
      <c r="AT30" s="333">
        <v>203</v>
      </c>
      <c r="AU30" s="333">
        <v>203</v>
      </c>
      <c r="AV30" s="333">
        <v>203</v>
      </c>
      <c r="AW30" s="333">
        <v>203</v>
      </c>
      <c r="AX30" s="333">
        <v>203</v>
      </c>
      <c r="AY30" s="326">
        <v>203</v>
      </c>
      <c r="AZ30" s="323">
        <v>201</v>
      </c>
      <c r="BA30" s="333">
        <v>200</v>
      </c>
      <c r="BB30" s="333">
        <v>200</v>
      </c>
      <c r="BC30" s="333">
        <v>200</v>
      </c>
      <c r="BD30" s="333">
        <v>198</v>
      </c>
      <c r="BE30" s="333">
        <v>197</v>
      </c>
      <c r="BF30" s="333">
        <v>193</v>
      </c>
      <c r="BG30" s="333">
        <v>185</v>
      </c>
      <c r="BH30" s="333">
        <v>185</v>
      </c>
      <c r="BI30" s="333">
        <v>185</v>
      </c>
      <c r="BJ30" s="333">
        <v>187</v>
      </c>
      <c r="BK30" s="322">
        <v>187</v>
      </c>
      <c r="BL30" s="323">
        <v>186</v>
      </c>
      <c r="BM30" s="333">
        <v>186</v>
      </c>
      <c r="BN30" s="333">
        <v>187</v>
      </c>
      <c r="BO30" s="333">
        <v>188</v>
      </c>
      <c r="BP30" s="333">
        <v>188</v>
      </c>
      <c r="BQ30" s="333">
        <v>191</v>
      </c>
      <c r="BR30" s="333">
        <v>189</v>
      </c>
      <c r="BS30" s="333">
        <v>190</v>
      </c>
      <c r="BT30" s="333">
        <v>190</v>
      </c>
      <c r="BU30" s="333">
        <v>189</v>
      </c>
      <c r="BV30" s="333">
        <v>191</v>
      </c>
      <c r="BW30" s="322">
        <v>192</v>
      </c>
      <c r="BX30" s="323">
        <v>194</v>
      </c>
      <c r="BY30" s="333">
        <v>192</v>
      </c>
      <c r="BZ30" s="333">
        <v>205</v>
      </c>
      <c r="CA30" s="333">
        <v>202</v>
      </c>
      <c r="CB30" s="333">
        <v>207</v>
      </c>
      <c r="CC30" s="333">
        <v>204</v>
      </c>
      <c r="CD30" s="333">
        <v>200</v>
      </c>
      <c r="CE30" s="333">
        <v>198</v>
      </c>
      <c r="CF30" s="333">
        <v>199</v>
      </c>
      <c r="CG30" s="333">
        <v>199</v>
      </c>
      <c r="CH30" s="333">
        <v>197</v>
      </c>
      <c r="CI30" s="322">
        <v>192</v>
      </c>
      <c r="CJ30" s="323">
        <v>192</v>
      </c>
      <c r="CK30" s="333">
        <v>190</v>
      </c>
      <c r="CL30" s="333">
        <v>187</v>
      </c>
      <c r="CM30" s="333">
        <v>191</v>
      </c>
      <c r="CN30" s="333">
        <v>193</v>
      </c>
      <c r="CO30" s="333">
        <v>194</v>
      </c>
      <c r="CP30" s="333">
        <v>195</v>
      </c>
      <c r="CQ30" s="333">
        <v>196</v>
      </c>
      <c r="CR30" s="333">
        <v>194</v>
      </c>
      <c r="CS30" s="322">
        <v>193</v>
      </c>
      <c r="CT30" s="326">
        <v>193</v>
      </c>
      <c r="CU30" s="322">
        <v>194</v>
      </c>
      <c r="CV30" s="333">
        <v>193</v>
      </c>
      <c r="CW30" s="333">
        <v>190</v>
      </c>
      <c r="CX30" s="333">
        <v>193</v>
      </c>
      <c r="CY30" s="333">
        <v>194</v>
      </c>
      <c r="CZ30" s="333">
        <v>194</v>
      </c>
      <c r="DA30" s="333">
        <v>194</v>
      </c>
      <c r="DB30" s="333">
        <v>194</v>
      </c>
      <c r="DC30" s="726">
        <v>192</v>
      </c>
      <c r="DD30" s="333"/>
      <c r="DE30" s="333"/>
      <c r="DF30" s="333"/>
      <c r="DG30" s="333"/>
      <c r="DH30" s="98">
        <v>-2</v>
      </c>
      <c r="DI30" s="82">
        <v>-1.0416666666666665</v>
      </c>
      <c r="DJ30" s="670">
        <v>-2</v>
      </c>
      <c r="DK30" s="82">
        <v>-1.0416666666666665</v>
      </c>
      <c r="DO30" s="5"/>
      <c r="DP30" s="5"/>
      <c r="DR30" s="5"/>
    </row>
    <row r="31" spans="1:126" ht="15" outlineLevel="1">
      <c r="A31" s="119" t="s">
        <v>293</v>
      </c>
      <c r="B31" s="24"/>
      <c r="C31" s="25"/>
      <c r="D31" s="42">
        <v>2795</v>
      </c>
      <c r="E31" s="43">
        <v>2796</v>
      </c>
      <c r="F31" s="43">
        <v>2796</v>
      </c>
      <c r="G31" s="43">
        <v>2796</v>
      </c>
      <c r="H31" s="43">
        <v>2796</v>
      </c>
      <c r="I31" s="43">
        <v>2832</v>
      </c>
      <c r="J31" s="43">
        <v>2830</v>
      </c>
      <c r="K31" s="43">
        <v>2833</v>
      </c>
      <c r="L31" s="43">
        <v>2832</v>
      </c>
      <c r="M31" s="43">
        <v>2832</v>
      </c>
      <c r="N31" s="43">
        <v>2827</v>
      </c>
      <c r="O31" s="227">
        <v>3080</v>
      </c>
      <c r="P31" s="42">
        <v>3056</v>
      </c>
      <c r="Q31" s="43">
        <v>2623</v>
      </c>
      <c r="R31" s="43">
        <v>2596</v>
      </c>
      <c r="S31" s="43">
        <v>3268</v>
      </c>
      <c r="T31" s="43">
        <v>3217</v>
      </c>
      <c r="U31" s="43">
        <v>3269</v>
      </c>
      <c r="V31" s="43">
        <v>3235</v>
      </c>
      <c r="W31" s="43">
        <v>3237</v>
      </c>
      <c r="X31" s="43">
        <v>3224</v>
      </c>
      <c r="Y31" s="43">
        <v>3249</v>
      </c>
      <c r="Z31" s="43">
        <v>3245</v>
      </c>
      <c r="AA31" s="227">
        <v>3266</v>
      </c>
      <c r="AB31" s="42">
        <v>3264</v>
      </c>
      <c r="AC31" s="43">
        <v>3267</v>
      </c>
      <c r="AD31" s="43">
        <v>3272</v>
      </c>
      <c r="AE31" s="43">
        <v>3271</v>
      </c>
      <c r="AF31" s="43">
        <v>3274</v>
      </c>
      <c r="AG31" s="43">
        <v>3260</v>
      </c>
      <c r="AH31" s="43">
        <v>3263</v>
      </c>
      <c r="AI31" s="43">
        <v>3272</v>
      </c>
      <c r="AJ31" s="43">
        <v>3275</v>
      </c>
      <c r="AK31" s="43">
        <v>3278</v>
      </c>
      <c r="AL31" s="43">
        <v>3275</v>
      </c>
      <c r="AM31" s="227">
        <v>3272</v>
      </c>
      <c r="AN31" s="42">
        <v>3268</v>
      </c>
      <c r="AO31" s="43">
        <v>3271</v>
      </c>
      <c r="AP31" s="43">
        <v>3261</v>
      </c>
      <c r="AQ31" s="43">
        <v>3253</v>
      </c>
      <c r="AR31" s="43">
        <v>3250</v>
      </c>
      <c r="AS31" s="43">
        <v>3240</v>
      </c>
      <c r="AT31" s="43">
        <v>3229</v>
      </c>
      <c r="AU31" s="43">
        <v>3214</v>
      </c>
      <c r="AV31" s="43">
        <v>3203</v>
      </c>
      <c r="AW31" s="43">
        <v>3199</v>
      </c>
      <c r="AX31" s="43">
        <v>3184</v>
      </c>
      <c r="AY31" s="227">
        <v>3177</v>
      </c>
      <c r="AZ31" s="42">
        <v>3175</v>
      </c>
      <c r="BA31" s="43">
        <v>3168</v>
      </c>
      <c r="BB31" s="43">
        <v>3152</v>
      </c>
      <c r="BC31" s="43">
        <v>3146</v>
      </c>
      <c r="BD31" s="43">
        <v>3139</v>
      </c>
      <c r="BE31" s="43">
        <v>3132</v>
      </c>
      <c r="BF31" s="43">
        <v>3081</v>
      </c>
      <c r="BG31" s="43">
        <v>3069</v>
      </c>
      <c r="BH31" s="43">
        <v>3064</v>
      </c>
      <c r="BI31" s="43">
        <v>3060</v>
      </c>
      <c r="BJ31" s="43">
        <v>3065</v>
      </c>
      <c r="BK31" s="55">
        <v>3060</v>
      </c>
      <c r="BL31" s="42">
        <v>3039</v>
      </c>
      <c r="BM31" s="43">
        <v>3033</v>
      </c>
      <c r="BN31" s="43">
        <v>3085</v>
      </c>
      <c r="BO31" s="43">
        <v>3095</v>
      </c>
      <c r="BP31" s="43">
        <v>3095</v>
      </c>
      <c r="BQ31" s="43">
        <v>3121</v>
      </c>
      <c r="BR31" s="43">
        <v>3087</v>
      </c>
      <c r="BS31" s="43">
        <v>3090</v>
      </c>
      <c r="BT31" s="43">
        <v>3083</v>
      </c>
      <c r="BU31" s="43">
        <v>3076</v>
      </c>
      <c r="BV31" s="43">
        <v>3073</v>
      </c>
      <c r="BW31" s="55">
        <v>3074</v>
      </c>
      <c r="BX31" s="42">
        <v>3096</v>
      </c>
      <c r="BY31" s="43">
        <v>3067</v>
      </c>
      <c r="BZ31" s="43">
        <v>3297</v>
      </c>
      <c r="CA31" s="43">
        <v>3226</v>
      </c>
      <c r="CB31" s="43">
        <v>3272</v>
      </c>
      <c r="CC31" s="43">
        <v>3272</v>
      </c>
      <c r="CD31" s="43">
        <v>3268</v>
      </c>
      <c r="CE31" s="43">
        <v>3257</v>
      </c>
      <c r="CF31" s="43">
        <v>3242</v>
      </c>
      <c r="CG31" s="43">
        <v>3253</v>
      </c>
      <c r="CH31" s="43">
        <v>3235</v>
      </c>
      <c r="CI31" s="55">
        <v>3199</v>
      </c>
      <c r="CJ31" s="42">
        <v>2867</v>
      </c>
      <c r="CK31" s="43">
        <v>2862</v>
      </c>
      <c r="CL31" s="43">
        <v>3190</v>
      </c>
      <c r="CM31" s="43">
        <v>3217</v>
      </c>
      <c r="CN31" s="43">
        <v>3225</v>
      </c>
      <c r="CO31" s="43">
        <v>3239</v>
      </c>
      <c r="CP31" s="43">
        <v>3220</v>
      </c>
      <c r="CQ31" s="43">
        <v>3226</v>
      </c>
      <c r="CR31" s="43">
        <v>3235</v>
      </c>
      <c r="CS31" s="55">
        <v>3232</v>
      </c>
      <c r="CT31" s="227">
        <v>3231</v>
      </c>
      <c r="CU31" s="43">
        <v>3233</v>
      </c>
      <c r="CV31" s="43">
        <v>3219</v>
      </c>
      <c r="CW31" s="43">
        <v>3206</v>
      </c>
      <c r="CX31" s="43">
        <v>3183</v>
      </c>
      <c r="CY31" s="43">
        <v>3211</v>
      </c>
      <c r="CZ31" s="43">
        <v>3208</v>
      </c>
      <c r="DA31" s="43">
        <v>3208</v>
      </c>
      <c r="DB31" s="43">
        <v>3204</v>
      </c>
      <c r="DC31" s="725">
        <v>3208</v>
      </c>
      <c r="DD31" s="43"/>
      <c r="DE31" s="43"/>
      <c r="DF31" s="43"/>
      <c r="DG31" s="43"/>
      <c r="DH31" s="98">
        <v>4</v>
      </c>
      <c r="DI31" s="82">
        <v>0.12468827930174563</v>
      </c>
      <c r="DJ31" s="670">
        <v>-25</v>
      </c>
      <c r="DK31" s="82">
        <v>-0.78149421694279453</v>
      </c>
      <c r="DO31" s="5"/>
      <c r="DP31" s="5"/>
      <c r="DQ31" s="5"/>
      <c r="DR31" s="5"/>
    </row>
    <row r="32" spans="1:126" ht="15" outlineLevel="2">
      <c r="A32" s="345">
        <v>31</v>
      </c>
      <c r="B32" s="14" t="s">
        <v>293</v>
      </c>
      <c r="C32" s="317" t="s">
        <v>338</v>
      </c>
      <c r="D32" s="323">
        <v>380</v>
      </c>
      <c r="E32" s="333">
        <v>380</v>
      </c>
      <c r="F32" s="333">
        <v>380</v>
      </c>
      <c r="G32" s="333">
        <v>380</v>
      </c>
      <c r="H32" s="333">
        <v>380</v>
      </c>
      <c r="I32" s="333">
        <v>383</v>
      </c>
      <c r="J32" s="333">
        <v>382</v>
      </c>
      <c r="K32" s="333">
        <v>383</v>
      </c>
      <c r="L32" s="333">
        <v>383</v>
      </c>
      <c r="M32" s="333">
        <v>383</v>
      </c>
      <c r="N32" s="333">
        <v>383</v>
      </c>
      <c r="O32" s="326">
        <v>409</v>
      </c>
      <c r="P32" s="323">
        <v>405</v>
      </c>
      <c r="Q32" s="333">
        <v>361</v>
      </c>
      <c r="R32" s="333">
        <v>357</v>
      </c>
      <c r="S32" s="333">
        <v>441</v>
      </c>
      <c r="T32" s="333">
        <v>435</v>
      </c>
      <c r="U32" s="333">
        <v>444</v>
      </c>
      <c r="V32" s="333">
        <v>437</v>
      </c>
      <c r="W32" s="333">
        <v>437</v>
      </c>
      <c r="X32" s="333">
        <v>436</v>
      </c>
      <c r="Y32" s="333">
        <v>440</v>
      </c>
      <c r="Z32" s="333">
        <v>439</v>
      </c>
      <c r="AA32" s="326">
        <v>440</v>
      </c>
      <c r="AB32" s="323">
        <v>440</v>
      </c>
      <c r="AC32" s="333">
        <v>440</v>
      </c>
      <c r="AD32" s="333">
        <v>447</v>
      </c>
      <c r="AE32" s="333">
        <v>447</v>
      </c>
      <c r="AF32" s="333">
        <v>447</v>
      </c>
      <c r="AG32" s="333">
        <v>447</v>
      </c>
      <c r="AH32" s="333">
        <v>449</v>
      </c>
      <c r="AI32" s="333">
        <v>448</v>
      </c>
      <c r="AJ32" s="333">
        <v>449</v>
      </c>
      <c r="AK32" s="333">
        <v>449</v>
      </c>
      <c r="AL32" s="333">
        <v>448</v>
      </c>
      <c r="AM32" s="326">
        <v>448</v>
      </c>
      <c r="AN32" s="323">
        <v>448</v>
      </c>
      <c r="AO32" s="333">
        <v>447</v>
      </c>
      <c r="AP32" s="333">
        <v>447</v>
      </c>
      <c r="AQ32" s="333">
        <v>444</v>
      </c>
      <c r="AR32" s="333">
        <v>444</v>
      </c>
      <c r="AS32" s="333">
        <v>443</v>
      </c>
      <c r="AT32" s="333">
        <v>443</v>
      </c>
      <c r="AU32" s="333">
        <v>442</v>
      </c>
      <c r="AV32" s="333">
        <v>442</v>
      </c>
      <c r="AW32" s="333">
        <v>442</v>
      </c>
      <c r="AX32" s="333">
        <v>441</v>
      </c>
      <c r="AY32" s="326">
        <v>438</v>
      </c>
      <c r="AZ32" s="323">
        <v>437</v>
      </c>
      <c r="BA32" s="333">
        <v>436</v>
      </c>
      <c r="BB32" s="333">
        <v>435</v>
      </c>
      <c r="BC32" s="333">
        <v>435</v>
      </c>
      <c r="BD32" s="333">
        <v>434</v>
      </c>
      <c r="BE32" s="333">
        <v>433</v>
      </c>
      <c r="BF32" s="333">
        <v>428</v>
      </c>
      <c r="BG32" s="333">
        <v>431</v>
      </c>
      <c r="BH32" s="333">
        <v>431</v>
      </c>
      <c r="BI32" s="333">
        <v>430</v>
      </c>
      <c r="BJ32" s="333">
        <v>429</v>
      </c>
      <c r="BK32" s="322">
        <v>428</v>
      </c>
      <c r="BL32" s="323">
        <v>426</v>
      </c>
      <c r="BM32" s="333">
        <v>426</v>
      </c>
      <c r="BN32" s="333">
        <v>430</v>
      </c>
      <c r="BO32" s="333">
        <v>431</v>
      </c>
      <c r="BP32" s="333">
        <v>431</v>
      </c>
      <c r="BQ32" s="333">
        <v>433</v>
      </c>
      <c r="BR32" s="333">
        <v>428</v>
      </c>
      <c r="BS32" s="333">
        <v>429</v>
      </c>
      <c r="BT32" s="333">
        <v>429</v>
      </c>
      <c r="BU32" s="333">
        <v>431</v>
      </c>
      <c r="BV32" s="333">
        <v>431</v>
      </c>
      <c r="BW32" s="322">
        <v>431</v>
      </c>
      <c r="BX32" s="323">
        <v>429</v>
      </c>
      <c r="BY32" s="333">
        <v>427</v>
      </c>
      <c r="BZ32" s="333">
        <v>456</v>
      </c>
      <c r="CA32" s="333">
        <v>458</v>
      </c>
      <c r="CB32" s="333">
        <v>460</v>
      </c>
      <c r="CC32" s="333">
        <v>458</v>
      </c>
      <c r="CD32" s="333">
        <v>456</v>
      </c>
      <c r="CE32" s="333">
        <v>455</v>
      </c>
      <c r="CF32" s="333">
        <v>449</v>
      </c>
      <c r="CG32" s="333">
        <v>450</v>
      </c>
      <c r="CH32" s="333">
        <v>446</v>
      </c>
      <c r="CI32" s="322">
        <v>435</v>
      </c>
      <c r="CJ32" s="323">
        <v>107</v>
      </c>
      <c r="CK32" s="333">
        <v>107</v>
      </c>
      <c r="CL32" s="333">
        <v>435</v>
      </c>
      <c r="CM32" s="333">
        <v>438</v>
      </c>
      <c r="CN32" s="333">
        <v>439</v>
      </c>
      <c r="CO32" s="333">
        <v>441</v>
      </c>
      <c r="CP32" s="333">
        <v>443</v>
      </c>
      <c r="CQ32" s="333">
        <v>444</v>
      </c>
      <c r="CR32" s="333">
        <v>445</v>
      </c>
      <c r="CS32" s="322">
        <v>445</v>
      </c>
      <c r="CT32" s="326">
        <v>446</v>
      </c>
      <c r="CU32" s="322">
        <v>448</v>
      </c>
      <c r="CV32" s="333">
        <v>448</v>
      </c>
      <c r="CW32" s="333">
        <v>446</v>
      </c>
      <c r="CX32" s="333">
        <v>435</v>
      </c>
      <c r="CY32" s="333">
        <v>437</v>
      </c>
      <c r="CZ32" s="333">
        <v>433</v>
      </c>
      <c r="DA32" s="333">
        <v>434</v>
      </c>
      <c r="DB32" s="333">
        <v>435</v>
      </c>
      <c r="DC32" s="726">
        <v>437</v>
      </c>
      <c r="DD32" s="333"/>
      <c r="DE32" s="333"/>
      <c r="DF32" s="333"/>
      <c r="DG32" s="333"/>
      <c r="DH32" s="98">
        <v>2</v>
      </c>
      <c r="DI32" s="82">
        <v>0.45766590389016021</v>
      </c>
      <c r="DJ32" s="670">
        <v>-11</v>
      </c>
      <c r="DK32" s="82">
        <v>-2.5287356321839081</v>
      </c>
      <c r="DO32" s="5"/>
      <c r="DP32" s="5"/>
      <c r="DQ32" s="5"/>
      <c r="DR32" s="5"/>
    </row>
    <row r="33" spans="1:122" ht="15" outlineLevel="2">
      <c r="A33" s="345">
        <v>40</v>
      </c>
      <c r="B33" s="14" t="s">
        <v>293</v>
      </c>
      <c r="C33" s="317" t="s">
        <v>339</v>
      </c>
      <c r="D33" s="323">
        <v>205</v>
      </c>
      <c r="E33" s="333">
        <v>205</v>
      </c>
      <c r="F33" s="333">
        <v>205</v>
      </c>
      <c r="G33" s="333">
        <v>205</v>
      </c>
      <c r="H33" s="333">
        <v>205</v>
      </c>
      <c r="I33" s="333">
        <v>209</v>
      </c>
      <c r="J33" s="333">
        <v>209</v>
      </c>
      <c r="K33" s="333">
        <v>209</v>
      </c>
      <c r="L33" s="333">
        <v>209</v>
      </c>
      <c r="M33" s="333">
        <v>209</v>
      </c>
      <c r="N33" s="333">
        <v>209</v>
      </c>
      <c r="O33" s="326">
        <v>242</v>
      </c>
      <c r="P33" s="323">
        <v>233</v>
      </c>
      <c r="Q33" s="333">
        <v>185</v>
      </c>
      <c r="R33" s="333">
        <v>184</v>
      </c>
      <c r="S33" s="333">
        <v>239</v>
      </c>
      <c r="T33" s="333">
        <v>231</v>
      </c>
      <c r="U33" s="333">
        <v>234</v>
      </c>
      <c r="V33" s="333">
        <v>234</v>
      </c>
      <c r="W33" s="333">
        <v>234</v>
      </c>
      <c r="X33" s="333">
        <v>234</v>
      </c>
      <c r="Y33" s="333">
        <v>235</v>
      </c>
      <c r="Z33" s="333">
        <v>235</v>
      </c>
      <c r="AA33" s="326">
        <v>237</v>
      </c>
      <c r="AB33" s="323">
        <v>237</v>
      </c>
      <c r="AC33" s="333">
        <v>237</v>
      </c>
      <c r="AD33" s="333">
        <v>238</v>
      </c>
      <c r="AE33" s="333">
        <v>238</v>
      </c>
      <c r="AF33" s="333">
        <v>239</v>
      </c>
      <c r="AG33" s="333">
        <v>237</v>
      </c>
      <c r="AH33" s="333">
        <v>237</v>
      </c>
      <c r="AI33" s="333">
        <v>237</v>
      </c>
      <c r="AJ33" s="333">
        <v>238</v>
      </c>
      <c r="AK33" s="333">
        <v>240</v>
      </c>
      <c r="AL33" s="333">
        <v>240</v>
      </c>
      <c r="AM33" s="326">
        <v>240</v>
      </c>
      <c r="AN33" s="323">
        <v>240</v>
      </c>
      <c r="AO33" s="333">
        <v>240</v>
      </c>
      <c r="AP33" s="333">
        <v>239</v>
      </c>
      <c r="AQ33" s="333">
        <v>239</v>
      </c>
      <c r="AR33" s="333">
        <v>239</v>
      </c>
      <c r="AS33" s="333">
        <v>239</v>
      </c>
      <c r="AT33" s="333">
        <v>237</v>
      </c>
      <c r="AU33" s="333">
        <v>236</v>
      </c>
      <c r="AV33" s="333">
        <v>234</v>
      </c>
      <c r="AW33" s="333">
        <v>234</v>
      </c>
      <c r="AX33" s="333">
        <v>233</v>
      </c>
      <c r="AY33" s="326">
        <v>233</v>
      </c>
      <c r="AZ33" s="323">
        <v>233</v>
      </c>
      <c r="BA33" s="333">
        <v>233</v>
      </c>
      <c r="BB33" s="333">
        <v>232</v>
      </c>
      <c r="BC33" s="333">
        <v>232</v>
      </c>
      <c r="BD33" s="333">
        <v>231</v>
      </c>
      <c r="BE33" s="333">
        <v>229</v>
      </c>
      <c r="BF33" s="333">
        <v>228</v>
      </c>
      <c r="BG33" s="333">
        <v>229</v>
      </c>
      <c r="BH33" s="333">
        <v>229</v>
      </c>
      <c r="BI33" s="333">
        <v>229</v>
      </c>
      <c r="BJ33" s="333">
        <v>230</v>
      </c>
      <c r="BK33" s="322">
        <v>230</v>
      </c>
      <c r="BL33" s="323">
        <v>230</v>
      </c>
      <c r="BM33" s="333">
        <v>229</v>
      </c>
      <c r="BN33" s="333">
        <v>231</v>
      </c>
      <c r="BO33" s="333">
        <v>231</v>
      </c>
      <c r="BP33" s="333">
        <v>231</v>
      </c>
      <c r="BQ33" s="333">
        <v>236</v>
      </c>
      <c r="BR33" s="333">
        <v>234</v>
      </c>
      <c r="BS33" s="333">
        <v>238</v>
      </c>
      <c r="BT33" s="333">
        <v>237</v>
      </c>
      <c r="BU33" s="333">
        <v>237</v>
      </c>
      <c r="BV33" s="333">
        <v>234</v>
      </c>
      <c r="BW33" s="322">
        <v>233</v>
      </c>
      <c r="BX33" s="323">
        <v>235</v>
      </c>
      <c r="BY33" s="333">
        <v>230</v>
      </c>
      <c r="BZ33" s="333">
        <v>246</v>
      </c>
      <c r="CA33" s="333">
        <v>245</v>
      </c>
      <c r="CB33" s="333">
        <v>257</v>
      </c>
      <c r="CC33" s="333">
        <v>258</v>
      </c>
      <c r="CD33" s="333">
        <v>262</v>
      </c>
      <c r="CE33" s="333">
        <v>262</v>
      </c>
      <c r="CF33" s="333">
        <v>261</v>
      </c>
      <c r="CG33" s="333">
        <v>262</v>
      </c>
      <c r="CH33" s="333">
        <v>260</v>
      </c>
      <c r="CI33" s="322">
        <v>260</v>
      </c>
      <c r="CJ33" s="323">
        <v>260</v>
      </c>
      <c r="CK33" s="333">
        <v>261</v>
      </c>
      <c r="CL33" s="333">
        <v>262</v>
      </c>
      <c r="CM33" s="333">
        <v>266</v>
      </c>
      <c r="CN33" s="333">
        <v>268</v>
      </c>
      <c r="CO33" s="333">
        <v>270</v>
      </c>
      <c r="CP33" s="333">
        <v>269</v>
      </c>
      <c r="CQ33" s="333">
        <v>270</v>
      </c>
      <c r="CR33" s="333">
        <v>273</v>
      </c>
      <c r="CS33" s="322">
        <v>273</v>
      </c>
      <c r="CT33" s="326">
        <v>271</v>
      </c>
      <c r="CU33" s="322">
        <v>271</v>
      </c>
      <c r="CV33" s="333">
        <v>270</v>
      </c>
      <c r="CW33" s="333">
        <v>270</v>
      </c>
      <c r="CX33" s="333">
        <v>257</v>
      </c>
      <c r="CY33" s="333">
        <v>259</v>
      </c>
      <c r="CZ33" s="333">
        <v>259</v>
      </c>
      <c r="DA33" s="333">
        <v>257</v>
      </c>
      <c r="DB33" s="333">
        <v>256</v>
      </c>
      <c r="DC33" s="726">
        <v>257</v>
      </c>
      <c r="DD33" s="333"/>
      <c r="DE33" s="333"/>
      <c r="DF33" s="333"/>
      <c r="DG33" s="333"/>
      <c r="DH33" s="98">
        <v>1</v>
      </c>
      <c r="DI33" s="82">
        <v>0.38910505836575876</v>
      </c>
      <c r="DJ33" s="670">
        <v>-14</v>
      </c>
      <c r="DK33" s="82">
        <v>-5.384615384615385</v>
      </c>
      <c r="DO33" s="5"/>
      <c r="DP33" s="5"/>
      <c r="DQ33" s="5"/>
      <c r="DR33" s="5"/>
    </row>
    <row r="34" spans="1:122" ht="15" outlineLevel="2">
      <c r="A34" s="345">
        <v>190</v>
      </c>
      <c r="B34" s="14" t="s">
        <v>293</v>
      </c>
      <c r="C34" s="317" t="s">
        <v>340</v>
      </c>
      <c r="D34" s="323">
        <v>201</v>
      </c>
      <c r="E34" s="333">
        <v>202</v>
      </c>
      <c r="F34" s="333">
        <v>202</v>
      </c>
      <c r="G34" s="333">
        <v>202</v>
      </c>
      <c r="H34" s="333">
        <v>202</v>
      </c>
      <c r="I34" s="333">
        <v>207</v>
      </c>
      <c r="J34" s="333">
        <v>207</v>
      </c>
      <c r="K34" s="333">
        <v>208</v>
      </c>
      <c r="L34" s="333">
        <v>208</v>
      </c>
      <c r="M34" s="333">
        <v>208</v>
      </c>
      <c r="N34" s="333">
        <v>208</v>
      </c>
      <c r="O34" s="326">
        <v>211</v>
      </c>
      <c r="P34" s="323">
        <v>210</v>
      </c>
      <c r="Q34" s="333">
        <v>180</v>
      </c>
      <c r="R34" s="333">
        <v>177</v>
      </c>
      <c r="S34" s="333">
        <v>250</v>
      </c>
      <c r="T34" s="333">
        <v>247</v>
      </c>
      <c r="U34" s="333">
        <v>248</v>
      </c>
      <c r="V34" s="333">
        <v>246</v>
      </c>
      <c r="W34" s="333">
        <v>245</v>
      </c>
      <c r="X34" s="333">
        <v>244</v>
      </c>
      <c r="Y34" s="333">
        <v>245</v>
      </c>
      <c r="Z34" s="333">
        <v>245</v>
      </c>
      <c r="AA34" s="326">
        <v>246</v>
      </c>
      <c r="AB34" s="323">
        <v>245</v>
      </c>
      <c r="AC34" s="333">
        <v>246</v>
      </c>
      <c r="AD34" s="333">
        <v>245</v>
      </c>
      <c r="AE34" s="333">
        <v>245</v>
      </c>
      <c r="AF34" s="333">
        <v>241</v>
      </c>
      <c r="AG34" s="333">
        <v>241</v>
      </c>
      <c r="AH34" s="333">
        <v>243</v>
      </c>
      <c r="AI34" s="333">
        <v>244</v>
      </c>
      <c r="AJ34" s="333">
        <v>246</v>
      </c>
      <c r="AK34" s="333">
        <v>244</v>
      </c>
      <c r="AL34" s="333">
        <v>243</v>
      </c>
      <c r="AM34" s="326">
        <v>243</v>
      </c>
      <c r="AN34" s="323">
        <v>243</v>
      </c>
      <c r="AO34" s="333">
        <v>243</v>
      </c>
      <c r="AP34" s="333">
        <v>242</v>
      </c>
      <c r="AQ34" s="333">
        <v>242</v>
      </c>
      <c r="AR34" s="333">
        <v>242</v>
      </c>
      <c r="AS34" s="333">
        <v>242</v>
      </c>
      <c r="AT34" s="333">
        <v>242</v>
      </c>
      <c r="AU34" s="333">
        <v>241</v>
      </c>
      <c r="AV34" s="333">
        <v>241</v>
      </c>
      <c r="AW34" s="333">
        <v>241</v>
      </c>
      <c r="AX34" s="333">
        <v>240</v>
      </c>
      <c r="AY34" s="326">
        <v>240</v>
      </c>
      <c r="AZ34" s="323">
        <v>240</v>
      </c>
      <c r="BA34" s="333">
        <v>240</v>
      </c>
      <c r="BB34" s="333">
        <v>239</v>
      </c>
      <c r="BC34" s="333">
        <v>239</v>
      </c>
      <c r="BD34" s="333">
        <v>240</v>
      </c>
      <c r="BE34" s="333">
        <v>240</v>
      </c>
      <c r="BF34" s="333">
        <v>235</v>
      </c>
      <c r="BG34" s="333">
        <v>234</v>
      </c>
      <c r="BH34" s="333">
        <v>233</v>
      </c>
      <c r="BI34" s="333">
        <v>232</v>
      </c>
      <c r="BJ34" s="333">
        <v>232</v>
      </c>
      <c r="BK34" s="322">
        <v>232</v>
      </c>
      <c r="BL34" s="323">
        <v>223</v>
      </c>
      <c r="BM34" s="333">
        <v>221</v>
      </c>
      <c r="BN34" s="333">
        <v>226</v>
      </c>
      <c r="BO34" s="333">
        <v>226</v>
      </c>
      <c r="BP34" s="333">
        <v>226</v>
      </c>
      <c r="BQ34" s="333">
        <v>226</v>
      </c>
      <c r="BR34" s="333">
        <v>224</v>
      </c>
      <c r="BS34" s="333">
        <v>224</v>
      </c>
      <c r="BT34" s="333">
        <v>224</v>
      </c>
      <c r="BU34" s="333">
        <v>223</v>
      </c>
      <c r="BV34" s="333">
        <v>221</v>
      </c>
      <c r="BW34" s="322">
        <v>220</v>
      </c>
      <c r="BX34" s="323">
        <v>221</v>
      </c>
      <c r="BY34" s="333">
        <v>218</v>
      </c>
      <c r="BZ34" s="333">
        <v>239</v>
      </c>
      <c r="CA34" s="333">
        <v>237</v>
      </c>
      <c r="CB34" s="333">
        <v>234</v>
      </c>
      <c r="CC34" s="333">
        <v>231</v>
      </c>
      <c r="CD34" s="333">
        <v>229</v>
      </c>
      <c r="CE34" s="333">
        <v>228</v>
      </c>
      <c r="CF34" s="333">
        <v>228</v>
      </c>
      <c r="CG34" s="333">
        <v>226</v>
      </c>
      <c r="CH34" s="333">
        <v>225</v>
      </c>
      <c r="CI34" s="322">
        <v>220</v>
      </c>
      <c r="CJ34" s="323">
        <v>219</v>
      </c>
      <c r="CK34" s="333">
        <v>219</v>
      </c>
      <c r="CL34" s="333">
        <v>221</v>
      </c>
      <c r="CM34" s="333">
        <v>220</v>
      </c>
      <c r="CN34" s="333">
        <v>221</v>
      </c>
      <c r="CO34" s="333">
        <v>220</v>
      </c>
      <c r="CP34" s="333">
        <v>219</v>
      </c>
      <c r="CQ34" s="333">
        <v>219</v>
      </c>
      <c r="CR34" s="333">
        <v>219</v>
      </c>
      <c r="CS34" s="322">
        <v>221</v>
      </c>
      <c r="CT34" s="326">
        <v>221</v>
      </c>
      <c r="CU34" s="322">
        <v>222</v>
      </c>
      <c r="CV34" s="333">
        <v>221</v>
      </c>
      <c r="CW34" s="333">
        <v>217</v>
      </c>
      <c r="CX34" s="333">
        <v>216</v>
      </c>
      <c r="CY34" s="333">
        <v>217</v>
      </c>
      <c r="CZ34" s="333">
        <v>216</v>
      </c>
      <c r="DA34" s="333">
        <v>216</v>
      </c>
      <c r="DB34" s="333">
        <v>216</v>
      </c>
      <c r="DC34" s="726">
        <v>215</v>
      </c>
      <c r="DD34" s="333"/>
      <c r="DE34" s="333"/>
      <c r="DF34" s="333"/>
      <c r="DG34" s="333"/>
      <c r="DH34" s="98">
        <v>-1</v>
      </c>
      <c r="DI34" s="82">
        <v>-0.46511627906976744</v>
      </c>
      <c r="DJ34" s="670">
        <v>-7</v>
      </c>
      <c r="DK34" s="82">
        <v>-3.1818181818181817</v>
      </c>
      <c r="DO34" s="5"/>
      <c r="DP34" s="5"/>
      <c r="DQ34" s="5"/>
      <c r="DR34" s="5"/>
    </row>
    <row r="35" spans="1:122" ht="15" outlineLevel="2">
      <c r="A35" s="345">
        <v>604</v>
      </c>
      <c r="B35" s="14" t="s">
        <v>293</v>
      </c>
      <c r="C35" s="317" t="s">
        <v>341</v>
      </c>
      <c r="D35" s="323">
        <v>364</v>
      </c>
      <c r="E35" s="333">
        <v>364</v>
      </c>
      <c r="F35" s="333">
        <v>364</v>
      </c>
      <c r="G35" s="333">
        <v>364</v>
      </c>
      <c r="H35" s="333">
        <v>364</v>
      </c>
      <c r="I35" s="333">
        <v>370</v>
      </c>
      <c r="J35" s="333">
        <v>370</v>
      </c>
      <c r="K35" s="333">
        <v>370</v>
      </c>
      <c r="L35" s="333">
        <v>369</v>
      </c>
      <c r="M35" s="333">
        <v>369</v>
      </c>
      <c r="N35" s="333">
        <v>369</v>
      </c>
      <c r="O35" s="326">
        <v>425</v>
      </c>
      <c r="P35" s="323">
        <v>423</v>
      </c>
      <c r="Q35" s="333">
        <v>354</v>
      </c>
      <c r="R35" s="333">
        <v>348</v>
      </c>
      <c r="S35" s="333">
        <v>428</v>
      </c>
      <c r="T35" s="333">
        <v>423</v>
      </c>
      <c r="U35" s="333">
        <v>425</v>
      </c>
      <c r="V35" s="333">
        <v>425</v>
      </c>
      <c r="W35" s="333">
        <v>425</v>
      </c>
      <c r="X35" s="333">
        <v>423</v>
      </c>
      <c r="Y35" s="333">
        <v>429</v>
      </c>
      <c r="Z35" s="333">
        <v>429</v>
      </c>
      <c r="AA35" s="326">
        <v>436</v>
      </c>
      <c r="AB35" s="323">
        <v>437</v>
      </c>
      <c r="AC35" s="333">
        <v>439</v>
      </c>
      <c r="AD35" s="333">
        <v>442</v>
      </c>
      <c r="AE35" s="333">
        <v>442</v>
      </c>
      <c r="AF35" s="333">
        <v>433</v>
      </c>
      <c r="AG35" s="333">
        <v>429</v>
      </c>
      <c r="AH35" s="333">
        <v>429</v>
      </c>
      <c r="AI35" s="333">
        <v>431</v>
      </c>
      <c r="AJ35" s="333">
        <v>434</v>
      </c>
      <c r="AK35" s="333">
        <v>438</v>
      </c>
      <c r="AL35" s="333">
        <v>438</v>
      </c>
      <c r="AM35" s="326">
        <v>438</v>
      </c>
      <c r="AN35" s="323">
        <v>437</v>
      </c>
      <c r="AO35" s="333">
        <v>439</v>
      </c>
      <c r="AP35" s="333">
        <v>434</v>
      </c>
      <c r="AQ35" s="333">
        <v>432</v>
      </c>
      <c r="AR35" s="333">
        <v>429</v>
      </c>
      <c r="AS35" s="333">
        <v>426</v>
      </c>
      <c r="AT35" s="333">
        <v>424</v>
      </c>
      <c r="AU35" s="333">
        <v>421</v>
      </c>
      <c r="AV35" s="333">
        <v>417</v>
      </c>
      <c r="AW35" s="333">
        <v>417</v>
      </c>
      <c r="AX35" s="333">
        <v>416</v>
      </c>
      <c r="AY35" s="326">
        <v>415</v>
      </c>
      <c r="AZ35" s="323">
        <v>415</v>
      </c>
      <c r="BA35" s="333">
        <v>415</v>
      </c>
      <c r="BB35" s="333">
        <v>410</v>
      </c>
      <c r="BC35" s="333">
        <v>410</v>
      </c>
      <c r="BD35" s="333">
        <v>409</v>
      </c>
      <c r="BE35" s="333">
        <v>409</v>
      </c>
      <c r="BF35" s="333">
        <v>402</v>
      </c>
      <c r="BG35" s="333">
        <v>393</v>
      </c>
      <c r="BH35" s="333">
        <v>393</v>
      </c>
      <c r="BI35" s="333">
        <v>393</v>
      </c>
      <c r="BJ35" s="333">
        <v>390</v>
      </c>
      <c r="BK35" s="322">
        <v>389</v>
      </c>
      <c r="BL35" s="323">
        <v>387</v>
      </c>
      <c r="BM35" s="333">
        <v>387</v>
      </c>
      <c r="BN35" s="333">
        <v>392</v>
      </c>
      <c r="BO35" s="333">
        <v>395</v>
      </c>
      <c r="BP35" s="333">
        <v>395</v>
      </c>
      <c r="BQ35" s="333">
        <v>397</v>
      </c>
      <c r="BR35" s="333">
        <v>394</v>
      </c>
      <c r="BS35" s="333">
        <v>394</v>
      </c>
      <c r="BT35" s="333">
        <v>394</v>
      </c>
      <c r="BU35" s="333">
        <v>391</v>
      </c>
      <c r="BV35" s="333">
        <v>391</v>
      </c>
      <c r="BW35" s="322">
        <v>393</v>
      </c>
      <c r="BX35" s="323">
        <v>392</v>
      </c>
      <c r="BY35" s="333">
        <v>391</v>
      </c>
      <c r="BZ35" s="333">
        <v>429</v>
      </c>
      <c r="CA35" s="333">
        <v>396</v>
      </c>
      <c r="CB35" s="333">
        <v>415</v>
      </c>
      <c r="CC35" s="333">
        <v>419</v>
      </c>
      <c r="CD35" s="333">
        <v>416</v>
      </c>
      <c r="CE35" s="333">
        <v>416</v>
      </c>
      <c r="CF35" s="333">
        <v>415</v>
      </c>
      <c r="CG35" s="333">
        <v>420</v>
      </c>
      <c r="CH35" s="333">
        <v>417</v>
      </c>
      <c r="CI35" s="322">
        <v>417</v>
      </c>
      <c r="CJ35" s="323">
        <v>418</v>
      </c>
      <c r="CK35" s="333">
        <v>417</v>
      </c>
      <c r="CL35" s="333">
        <v>419</v>
      </c>
      <c r="CM35" s="333">
        <v>420</v>
      </c>
      <c r="CN35" s="333">
        <v>421</v>
      </c>
      <c r="CO35" s="333">
        <v>429</v>
      </c>
      <c r="CP35" s="333">
        <v>425</v>
      </c>
      <c r="CQ35" s="333">
        <v>425</v>
      </c>
      <c r="CR35" s="333">
        <v>428</v>
      </c>
      <c r="CS35" s="322">
        <v>425</v>
      </c>
      <c r="CT35" s="326">
        <v>425</v>
      </c>
      <c r="CU35" s="322">
        <v>424</v>
      </c>
      <c r="CV35" s="333">
        <v>419</v>
      </c>
      <c r="CW35" s="333">
        <v>416</v>
      </c>
      <c r="CX35" s="333">
        <v>418</v>
      </c>
      <c r="CY35" s="333">
        <v>429</v>
      </c>
      <c r="CZ35" s="333">
        <v>430</v>
      </c>
      <c r="DA35" s="333">
        <v>430</v>
      </c>
      <c r="DB35" s="333">
        <v>430</v>
      </c>
      <c r="DC35" s="726">
        <v>432</v>
      </c>
      <c r="DD35" s="333"/>
      <c r="DE35" s="333"/>
      <c r="DF35" s="333"/>
      <c r="DG35" s="333"/>
      <c r="DH35" s="98">
        <v>2</v>
      </c>
      <c r="DI35" s="82">
        <v>0.46296296296296291</v>
      </c>
      <c r="DJ35" s="670">
        <v>8</v>
      </c>
      <c r="DK35" s="82">
        <v>1.9184652278177456</v>
      </c>
      <c r="DO35" s="5"/>
      <c r="DP35" s="5"/>
      <c r="DQ35" s="5"/>
      <c r="DR35" s="5"/>
    </row>
    <row r="36" spans="1:122" ht="15" outlineLevel="2">
      <c r="A36" s="345">
        <v>670</v>
      </c>
      <c r="B36" s="14" t="s">
        <v>293</v>
      </c>
      <c r="C36" s="317" t="s">
        <v>342</v>
      </c>
      <c r="D36" s="323">
        <v>401</v>
      </c>
      <c r="E36" s="333">
        <v>401</v>
      </c>
      <c r="F36" s="333">
        <v>401</v>
      </c>
      <c r="G36" s="333">
        <v>401</v>
      </c>
      <c r="H36" s="333">
        <v>401</v>
      </c>
      <c r="I36" s="333">
        <v>407</v>
      </c>
      <c r="J36" s="333">
        <v>407</v>
      </c>
      <c r="K36" s="333">
        <v>407</v>
      </c>
      <c r="L36" s="333">
        <v>407</v>
      </c>
      <c r="M36" s="333">
        <v>407</v>
      </c>
      <c r="N36" s="333">
        <v>404</v>
      </c>
      <c r="O36" s="326">
        <v>419</v>
      </c>
      <c r="P36" s="323">
        <v>417</v>
      </c>
      <c r="Q36" s="333">
        <v>356</v>
      </c>
      <c r="R36" s="333">
        <v>354</v>
      </c>
      <c r="S36" s="333">
        <v>454</v>
      </c>
      <c r="T36" s="333">
        <v>441</v>
      </c>
      <c r="U36" s="333">
        <v>451</v>
      </c>
      <c r="V36" s="333">
        <v>449</v>
      </c>
      <c r="W36" s="333">
        <v>451</v>
      </c>
      <c r="X36" s="333">
        <v>450</v>
      </c>
      <c r="Y36" s="333">
        <v>451</v>
      </c>
      <c r="Z36" s="333">
        <v>450</v>
      </c>
      <c r="AA36" s="326">
        <v>451</v>
      </c>
      <c r="AB36" s="323">
        <v>453</v>
      </c>
      <c r="AC36" s="333">
        <v>452</v>
      </c>
      <c r="AD36" s="333">
        <v>452</v>
      </c>
      <c r="AE36" s="333">
        <v>452</v>
      </c>
      <c r="AF36" s="333">
        <v>447</v>
      </c>
      <c r="AG36" s="333">
        <v>443</v>
      </c>
      <c r="AH36" s="333">
        <v>444</v>
      </c>
      <c r="AI36" s="333">
        <v>445</v>
      </c>
      <c r="AJ36" s="333">
        <v>444</v>
      </c>
      <c r="AK36" s="333">
        <v>444</v>
      </c>
      <c r="AL36" s="333">
        <v>441</v>
      </c>
      <c r="AM36" s="326">
        <v>441</v>
      </c>
      <c r="AN36" s="323">
        <v>440</v>
      </c>
      <c r="AO36" s="333">
        <v>439</v>
      </c>
      <c r="AP36" s="333">
        <v>438</v>
      </c>
      <c r="AQ36" s="333">
        <v>438</v>
      </c>
      <c r="AR36" s="333">
        <v>438</v>
      </c>
      <c r="AS36" s="333">
        <v>438</v>
      </c>
      <c r="AT36" s="333">
        <v>435</v>
      </c>
      <c r="AU36" s="333">
        <v>434</v>
      </c>
      <c r="AV36" s="333">
        <v>433</v>
      </c>
      <c r="AW36" s="333">
        <v>432</v>
      </c>
      <c r="AX36" s="333">
        <v>430</v>
      </c>
      <c r="AY36" s="326">
        <v>428</v>
      </c>
      <c r="AZ36" s="323">
        <v>428</v>
      </c>
      <c r="BA36" s="333">
        <v>424</v>
      </c>
      <c r="BB36" s="333">
        <v>421</v>
      </c>
      <c r="BC36" s="333">
        <v>421</v>
      </c>
      <c r="BD36" s="333">
        <v>419</v>
      </c>
      <c r="BE36" s="333">
        <v>416</v>
      </c>
      <c r="BF36" s="333">
        <v>405</v>
      </c>
      <c r="BG36" s="333">
        <v>402</v>
      </c>
      <c r="BH36" s="333">
        <v>401</v>
      </c>
      <c r="BI36" s="333">
        <v>400</v>
      </c>
      <c r="BJ36" s="333">
        <v>399</v>
      </c>
      <c r="BK36" s="322">
        <v>397</v>
      </c>
      <c r="BL36" s="323">
        <v>395</v>
      </c>
      <c r="BM36" s="333">
        <v>393</v>
      </c>
      <c r="BN36" s="333">
        <v>401</v>
      </c>
      <c r="BO36" s="333">
        <v>401</v>
      </c>
      <c r="BP36" s="333">
        <v>401</v>
      </c>
      <c r="BQ36" s="333">
        <v>403</v>
      </c>
      <c r="BR36" s="333">
        <v>395</v>
      </c>
      <c r="BS36" s="333">
        <v>392</v>
      </c>
      <c r="BT36" s="333">
        <v>391</v>
      </c>
      <c r="BU36" s="333">
        <v>389</v>
      </c>
      <c r="BV36" s="333">
        <v>388</v>
      </c>
      <c r="BW36" s="322">
        <v>388</v>
      </c>
      <c r="BX36" s="323">
        <v>395</v>
      </c>
      <c r="BY36" s="333">
        <v>391</v>
      </c>
      <c r="BZ36" s="333">
        <v>420</v>
      </c>
      <c r="CA36" s="333">
        <v>420</v>
      </c>
      <c r="CB36" s="333">
        <v>416</v>
      </c>
      <c r="CC36" s="333">
        <v>415</v>
      </c>
      <c r="CD36" s="333">
        <v>415</v>
      </c>
      <c r="CE36" s="333">
        <v>413</v>
      </c>
      <c r="CF36" s="333">
        <v>410</v>
      </c>
      <c r="CG36" s="333">
        <v>411</v>
      </c>
      <c r="CH36" s="333">
        <v>410</v>
      </c>
      <c r="CI36" s="322">
        <v>400</v>
      </c>
      <c r="CJ36" s="323">
        <v>403</v>
      </c>
      <c r="CK36" s="333">
        <v>404</v>
      </c>
      <c r="CL36" s="333">
        <v>402</v>
      </c>
      <c r="CM36" s="333">
        <v>412</v>
      </c>
      <c r="CN36" s="333">
        <v>413</v>
      </c>
      <c r="CO36" s="333">
        <v>412</v>
      </c>
      <c r="CP36" s="333">
        <v>410</v>
      </c>
      <c r="CQ36" s="333">
        <v>409</v>
      </c>
      <c r="CR36" s="333">
        <v>410</v>
      </c>
      <c r="CS36" s="322">
        <v>410</v>
      </c>
      <c r="CT36" s="326">
        <v>409</v>
      </c>
      <c r="CU36" s="322">
        <v>409</v>
      </c>
      <c r="CV36" s="333">
        <v>408</v>
      </c>
      <c r="CW36" s="333">
        <v>410</v>
      </c>
      <c r="CX36" s="333">
        <v>411</v>
      </c>
      <c r="CY36" s="333">
        <v>410</v>
      </c>
      <c r="CZ36" s="333">
        <v>409</v>
      </c>
      <c r="DA36" s="333">
        <v>411</v>
      </c>
      <c r="DB36" s="333">
        <v>409</v>
      </c>
      <c r="DC36" s="726">
        <v>413</v>
      </c>
      <c r="DD36" s="333"/>
      <c r="DE36" s="333"/>
      <c r="DF36" s="333"/>
      <c r="DG36" s="333"/>
      <c r="DH36" s="98">
        <v>4</v>
      </c>
      <c r="DI36" s="82">
        <v>0.96852300242130751</v>
      </c>
      <c r="DJ36" s="670">
        <v>4</v>
      </c>
      <c r="DK36" s="82">
        <v>1</v>
      </c>
      <c r="DO36" s="5"/>
      <c r="DP36" s="5"/>
      <c r="DQ36" s="5"/>
      <c r="DR36" s="5"/>
    </row>
    <row r="37" spans="1:122" ht="15" outlineLevel="2">
      <c r="A37" s="345">
        <v>690</v>
      </c>
      <c r="B37" s="14" t="s">
        <v>293</v>
      </c>
      <c r="C37" s="317" t="s">
        <v>343</v>
      </c>
      <c r="D37" s="323">
        <v>131</v>
      </c>
      <c r="E37" s="333">
        <v>131</v>
      </c>
      <c r="F37" s="333">
        <v>131</v>
      </c>
      <c r="G37" s="333">
        <v>131</v>
      </c>
      <c r="H37" s="333">
        <v>131</v>
      </c>
      <c r="I37" s="333">
        <v>133</v>
      </c>
      <c r="J37" s="333">
        <v>133</v>
      </c>
      <c r="K37" s="333">
        <v>133</v>
      </c>
      <c r="L37" s="333">
        <v>133</v>
      </c>
      <c r="M37" s="333">
        <v>133</v>
      </c>
      <c r="N37" s="333">
        <v>133</v>
      </c>
      <c r="O37" s="326">
        <v>145</v>
      </c>
      <c r="P37" s="323">
        <v>145</v>
      </c>
      <c r="Q37" s="333">
        <v>136</v>
      </c>
      <c r="R37" s="333">
        <v>136</v>
      </c>
      <c r="S37" s="333">
        <v>186</v>
      </c>
      <c r="T37" s="333">
        <v>185</v>
      </c>
      <c r="U37" s="333">
        <v>188</v>
      </c>
      <c r="V37" s="333">
        <v>187</v>
      </c>
      <c r="W37" s="333">
        <v>187</v>
      </c>
      <c r="X37" s="333">
        <v>187</v>
      </c>
      <c r="Y37" s="333">
        <v>188</v>
      </c>
      <c r="Z37" s="333">
        <v>188</v>
      </c>
      <c r="AA37" s="326">
        <v>189</v>
      </c>
      <c r="AB37" s="323">
        <v>189</v>
      </c>
      <c r="AC37" s="333">
        <v>189</v>
      </c>
      <c r="AD37" s="333">
        <v>190</v>
      </c>
      <c r="AE37" s="333">
        <v>190</v>
      </c>
      <c r="AF37" s="333">
        <v>191</v>
      </c>
      <c r="AG37" s="333">
        <v>190</v>
      </c>
      <c r="AH37" s="333">
        <v>190</v>
      </c>
      <c r="AI37" s="333">
        <v>191</v>
      </c>
      <c r="AJ37" s="333">
        <v>190</v>
      </c>
      <c r="AK37" s="333">
        <v>189</v>
      </c>
      <c r="AL37" s="333">
        <v>189</v>
      </c>
      <c r="AM37" s="326">
        <v>189</v>
      </c>
      <c r="AN37" s="323">
        <v>189</v>
      </c>
      <c r="AO37" s="333">
        <v>189</v>
      </c>
      <c r="AP37" s="333">
        <v>189</v>
      </c>
      <c r="AQ37" s="333">
        <v>188</v>
      </c>
      <c r="AR37" s="333">
        <v>188</v>
      </c>
      <c r="AS37" s="333">
        <v>187</v>
      </c>
      <c r="AT37" s="333">
        <v>186</v>
      </c>
      <c r="AU37" s="333">
        <v>185</v>
      </c>
      <c r="AV37" s="333">
        <v>185</v>
      </c>
      <c r="AW37" s="333">
        <v>184</v>
      </c>
      <c r="AX37" s="333">
        <v>184</v>
      </c>
      <c r="AY37" s="326">
        <v>184</v>
      </c>
      <c r="AZ37" s="323">
        <v>184</v>
      </c>
      <c r="BA37" s="333">
        <v>184</v>
      </c>
      <c r="BB37" s="333">
        <v>184</v>
      </c>
      <c r="BC37" s="333">
        <v>184</v>
      </c>
      <c r="BD37" s="333">
        <v>184</v>
      </c>
      <c r="BE37" s="333">
        <v>183</v>
      </c>
      <c r="BF37" s="333">
        <v>181</v>
      </c>
      <c r="BG37" s="333">
        <v>182</v>
      </c>
      <c r="BH37" s="333">
        <v>181</v>
      </c>
      <c r="BI37" s="333">
        <v>181</v>
      </c>
      <c r="BJ37" s="333">
        <v>180</v>
      </c>
      <c r="BK37" s="322">
        <v>180</v>
      </c>
      <c r="BL37" s="323">
        <v>181</v>
      </c>
      <c r="BM37" s="333">
        <v>181</v>
      </c>
      <c r="BN37" s="333">
        <v>185</v>
      </c>
      <c r="BO37" s="333">
        <v>186</v>
      </c>
      <c r="BP37" s="333">
        <v>186</v>
      </c>
      <c r="BQ37" s="333">
        <v>186</v>
      </c>
      <c r="BR37" s="333">
        <v>185</v>
      </c>
      <c r="BS37" s="333">
        <v>187</v>
      </c>
      <c r="BT37" s="333">
        <v>185</v>
      </c>
      <c r="BU37" s="333">
        <v>185</v>
      </c>
      <c r="BV37" s="333">
        <v>186</v>
      </c>
      <c r="BW37" s="322">
        <v>188</v>
      </c>
      <c r="BX37" s="323">
        <v>188</v>
      </c>
      <c r="BY37" s="333">
        <v>186</v>
      </c>
      <c r="BZ37" s="333">
        <v>193</v>
      </c>
      <c r="CA37" s="333">
        <v>189</v>
      </c>
      <c r="CB37" s="333">
        <v>192</v>
      </c>
      <c r="CC37" s="333">
        <v>192</v>
      </c>
      <c r="CD37" s="333">
        <v>191</v>
      </c>
      <c r="CE37" s="333">
        <v>191</v>
      </c>
      <c r="CF37" s="333">
        <v>190</v>
      </c>
      <c r="CG37" s="333">
        <v>189</v>
      </c>
      <c r="CH37" s="333">
        <v>189</v>
      </c>
      <c r="CI37" s="322">
        <v>186</v>
      </c>
      <c r="CJ37" s="323">
        <v>185</v>
      </c>
      <c r="CK37" s="333">
        <v>184</v>
      </c>
      <c r="CL37" s="333">
        <v>185</v>
      </c>
      <c r="CM37" s="333">
        <v>185</v>
      </c>
      <c r="CN37" s="333">
        <v>186</v>
      </c>
      <c r="CO37" s="333">
        <v>188</v>
      </c>
      <c r="CP37" s="333">
        <v>187</v>
      </c>
      <c r="CQ37" s="333">
        <v>189</v>
      </c>
      <c r="CR37" s="333">
        <v>188</v>
      </c>
      <c r="CS37" s="322">
        <v>187</v>
      </c>
      <c r="CT37" s="326">
        <v>187</v>
      </c>
      <c r="CU37" s="322">
        <v>188</v>
      </c>
      <c r="CV37" s="333">
        <v>188</v>
      </c>
      <c r="CW37" s="333">
        <v>187</v>
      </c>
      <c r="CX37" s="333">
        <v>188</v>
      </c>
      <c r="CY37" s="333">
        <v>190</v>
      </c>
      <c r="CZ37" s="333">
        <v>191</v>
      </c>
      <c r="DA37" s="333">
        <v>190</v>
      </c>
      <c r="DB37" s="333">
        <v>190</v>
      </c>
      <c r="DC37" s="726">
        <v>186</v>
      </c>
      <c r="DD37" s="333"/>
      <c r="DE37" s="333"/>
      <c r="DF37" s="333"/>
      <c r="DG37" s="333"/>
      <c r="DH37" s="98">
        <v>-4</v>
      </c>
      <c r="DI37" s="82">
        <v>-2.1505376344086025</v>
      </c>
      <c r="DJ37" s="670">
        <v>-2</v>
      </c>
      <c r="DK37" s="82">
        <v>-1.0752688172043012</v>
      </c>
      <c r="DO37" s="5"/>
      <c r="DP37" s="5"/>
      <c r="DQ37" s="5"/>
      <c r="DR37" s="5"/>
    </row>
    <row r="38" spans="1:122" ht="15" outlineLevel="2">
      <c r="A38" s="345">
        <v>736</v>
      </c>
      <c r="B38" s="14" t="s">
        <v>293</v>
      </c>
      <c r="C38" s="317" t="s">
        <v>344</v>
      </c>
      <c r="D38" s="323">
        <v>435</v>
      </c>
      <c r="E38" s="333">
        <v>435</v>
      </c>
      <c r="F38" s="333">
        <v>435</v>
      </c>
      <c r="G38" s="333">
        <v>435</v>
      </c>
      <c r="H38" s="333">
        <v>435</v>
      </c>
      <c r="I38" s="333">
        <v>442</v>
      </c>
      <c r="J38" s="333">
        <v>441</v>
      </c>
      <c r="K38" s="333">
        <v>442</v>
      </c>
      <c r="L38" s="333">
        <v>442</v>
      </c>
      <c r="M38" s="333">
        <v>442</v>
      </c>
      <c r="N38" s="333">
        <v>442</v>
      </c>
      <c r="O38" s="326">
        <v>497</v>
      </c>
      <c r="P38" s="323">
        <v>495</v>
      </c>
      <c r="Q38" s="333">
        <v>427</v>
      </c>
      <c r="R38" s="333">
        <v>421</v>
      </c>
      <c r="S38" s="333">
        <v>502</v>
      </c>
      <c r="T38" s="333">
        <v>499</v>
      </c>
      <c r="U38" s="333">
        <v>505</v>
      </c>
      <c r="V38" s="333">
        <v>496</v>
      </c>
      <c r="W38" s="333">
        <v>498</v>
      </c>
      <c r="X38" s="333">
        <v>494</v>
      </c>
      <c r="Y38" s="333">
        <v>499</v>
      </c>
      <c r="Z38" s="333">
        <v>499</v>
      </c>
      <c r="AA38" s="326">
        <v>502</v>
      </c>
      <c r="AB38" s="323">
        <v>501</v>
      </c>
      <c r="AC38" s="333">
        <v>501</v>
      </c>
      <c r="AD38" s="333">
        <v>500</v>
      </c>
      <c r="AE38" s="333">
        <v>500</v>
      </c>
      <c r="AF38" s="333">
        <v>514</v>
      </c>
      <c r="AG38" s="333">
        <v>512</v>
      </c>
      <c r="AH38" s="333">
        <v>510</v>
      </c>
      <c r="AI38" s="333">
        <v>514</v>
      </c>
      <c r="AJ38" s="333">
        <v>515</v>
      </c>
      <c r="AK38" s="333">
        <v>516</v>
      </c>
      <c r="AL38" s="333">
        <v>518</v>
      </c>
      <c r="AM38" s="326">
        <v>516</v>
      </c>
      <c r="AN38" s="323">
        <v>514</v>
      </c>
      <c r="AO38" s="333">
        <v>517</v>
      </c>
      <c r="AP38" s="333">
        <v>515</v>
      </c>
      <c r="AQ38" s="333">
        <v>513</v>
      </c>
      <c r="AR38" s="333">
        <v>512</v>
      </c>
      <c r="AS38" s="333">
        <v>510</v>
      </c>
      <c r="AT38" s="333">
        <v>510</v>
      </c>
      <c r="AU38" s="333">
        <v>508</v>
      </c>
      <c r="AV38" s="333">
        <v>507</v>
      </c>
      <c r="AW38" s="333">
        <v>507</v>
      </c>
      <c r="AX38" s="333">
        <v>507</v>
      </c>
      <c r="AY38" s="326">
        <v>507</v>
      </c>
      <c r="AZ38" s="323">
        <v>506</v>
      </c>
      <c r="BA38" s="333">
        <v>505</v>
      </c>
      <c r="BB38" s="333">
        <v>503</v>
      </c>
      <c r="BC38" s="333">
        <v>500</v>
      </c>
      <c r="BD38" s="333">
        <v>499</v>
      </c>
      <c r="BE38" s="333">
        <v>499</v>
      </c>
      <c r="BF38" s="333">
        <v>495</v>
      </c>
      <c r="BG38" s="333">
        <v>493</v>
      </c>
      <c r="BH38" s="333">
        <v>493</v>
      </c>
      <c r="BI38" s="333">
        <v>492</v>
      </c>
      <c r="BJ38" s="333">
        <v>497</v>
      </c>
      <c r="BK38" s="322">
        <v>496</v>
      </c>
      <c r="BL38" s="323">
        <v>494</v>
      </c>
      <c r="BM38" s="333">
        <v>493</v>
      </c>
      <c r="BN38" s="333">
        <v>499</v>
      </c>
      <c r="BO38" s="333">
        <v>502</v>
      </c>
      <c r="BP38" s="333">
        <v>502</v>
      </c>
      <c r="BQ38" s="333">
        <v>509</v>
      </c>
      <c r="BR38" s="333">
        <v>504</v>
      </c>
      <c r="BS38" s="333">
        <v>503</v>
      </c>
      <c r="BT38" s="333">
        <v>502</v>
      </c>
      <c r="BU38" s="333">
        <v>501</v>
      </c>
      <c r="BV38" s="333">
        <v>502</v>
      </c>
      <c r="BW38" s="322">
        <v>500</v>
      </c>
      <c r="BX38" s="323">
        <v>505</v>
      </c>
      <c r="BY38" s="333">
        <v>500</v>
      </c>
      <c r="BZ38" s="333">
        <v>524</v>
      </c>
      <c r="CA38" s="333">
        <v>505</v>
      </c>
      <c r="CB38" s="333">
        <v>517</v>
      </c>
      <c r="CC38" s="333">
        <v>521</v>
      </c>
      <c r="CD38" s="333">
        <v>522</v>
      </c>
      <c r="CE38" s="333">
        <v>519</v>
      </c>
      <c r="CF38" s="333">
        <v>517</v>
      </c>
      <c r="CG38" s="333">
        <v>519</v>
      </c>
      <c r="CH38" s="333">
        <v>516</v>
      </c>
      <c r="CI38" s="322">
        <v>517</v>
      </c>
      <c r="CJ38" s="323">
        <v>516</v>
      </c>
      <c r="CK38" s="333">
        <v>512</v>
      </c>
      <c r="CL38" s="333">
        <v>509</v>
      </c>
      <c r="CM38" s="333">
        <v>510</v>
      </c>
      <c r="CN38" s="333">
        <v>511</v>
      </c>
      <c r="CO38" s="333">
        <v>512</v>
      </c>
      <c r="CP38" s="333">
        <v>506</v>
      </c>
      <c r="CQ38" s="333">
        <v>510</v>
      </c>
      <c r="CR38" s="333">
        <v>510</v>
      </c>
      <c r="CS38" s="322">
        <v>508</v>
      </c>
      <c r="CT38" s="326">
        <v>509</v>
      </c>
      <c r="CU38" s="322">
        <v>508</v>
      </c>
      <c r="CV38" s="333">
        <v>506</v>
      </c>
      <c r="CW38" s="333">
        <v>504</v>
      </c>
      <c r="CX38" s="333">
        <v>501</v>
      </c>
      <c r="CY38" s="333">
        <v>504</v>
      </c>
      <c r="CZ38" s="333">
        <v>504</v>
      </c>
      <c r="DA38" s="333">
        <v>505</v>
      </c>
      <c r="DB38" s="333">
        <v>502</v>
      </c>
      <c r="DC38" s="726">
        <v>501</v>
      </c>
      <c r="DD38" s="333"/>
      <c r="DE38" s="333"/>
      <c r="DF38" s="333"/>
      <c r="DG38" s="333"/>
      <c r="DH38" s="98">
        <v>-1</v>
      </c>
      <c r="DI38" s="82">
        <v>-0.19960079840319359</v>
      </c>
      <c r="DJ38" s="670">
        <v>-7</v>
      </c>
      <c r="DK38" s="82">
        <v>-1.3539651837524178</v>
      </c>
      <c r="DO38" s="5"/>
      <c r="DP38" s="5"/>
      <c r="DQ38" s="5"/>
      <c r="DR38" s="5"/>
    </row>
    <row r="39" spans="1:122" ht="15" outlineLevel="2">
      <c r="A39" s="345">
        <v>858</v>
      </c>
      <c r="B39" s="14" t="s">
        <v>293</v>
      </c>
      <c r="C39" s="317" t="s">
        <v>345</v>
      </c>
      <c r="D39" s="323">
        <v>187</v>
      </c>
      <c r="E39" s="333">
        <v>187</v>
      </c>
      <c r="F39" s="333">
        <v>187</v>
      </c>
      <c r="G39" s="333">
        <v>187</v>
      </c>
      <c r="H39" s="333">
        <v>187</v>
      </c>
      <c r="I39" s="333">
        <v>187</v>
      </c>
      <c r="J39" s="333">
        <v>187</v>
      </c>
      <c r="K39" s="333">
        <v>187</v>
      </c>
      <c r="L39" s="333">
        <v>187</v>
      </c>
      <c r="M39" s="333">
        <v>187</v>
      </c>
      <c r="N39" s="333">
        <v>187</v>
      </c>
      <c r="O39" s="326">
        <v>204</v>
      </c>
      <c r="P39" s="323">
        <v>203</v>
      </c>
      <c r="Q39" s="333">
        <v>175</v>
      </c>
      <c r="R39" s="333">
        <v>174</v>
      </c>
      <c r="S39" s="333">
        <v>207</v>
      </c>
      <c r="T39" s="333">
        <v>206</v>
      </c>
      <c r="U39" s="333">
        <v>209</v>
      </c>
      <c r="V39" s="333">
        <v>207</v>
      </c>
      <c r="W39" s="333">
        <v>208</v>
      </c>
      <c r="X39" s="333">
        <v>207</v>
      </c>
      <c r="Y39" s="333">
        <v>207</v>
      </c>
      <c r="Z39" s="333">
        <v>207</v>
      </c>
      <c r="AA39" s="326">
        <v>210</v>
      </c>
      <c r="AB39" s="323">
        <v>209</v>
      </c>
      <c r="AC39" s="333">
        <v>209</v>
      </c>
      <c r="AD39" s="333">
        <v>209</v>
      </c>
      <c r="AE39" s="333">
        <v>209</v>
      </c>
      <c r="AF39" s="333">
        <v>210</v>
      </c>
      <c r="AG39" s="333">
        <v>210</v>
      </c>
      <c r="AH39" s="333">
        <v>209</v>
      </c>
      <c r="AI39" s="333">
        <v>209</v>
      </c>
      <c r="AJ39" s="333">
        <v>208</v>
      </c>
      <c r="AK39" s="333">
        <v>207</v>
      </c>
      <c r="AL39" s="333">
        <v>207</v>
      </c>
      <c r="AM39" s="326">
        <v>207</v>
      </c>
      <c r="AN39" s="323">
        <v>207</v>
      </c>
      <c r="AO39" s="333">
        <v>209</v>
      </c>
      <c r="AP39" s="333">
        <v>209</v>
      </c>
      <c r="AQ39" s="333">
        <v>209</v>
      </c>
      <c r="AR39" s="333">
        <v>209</v>
      </c>
      <c r="AS39" s="333">
        <v>206</v>
      </c>
      <c r="AT39" s="333">
        <v>206</v>
      </c>
      <c r="AU39" s="333">
        <v>206</v>
      </c>
      <c r="AV39" s="333">
        <v>204</v>
      </c>
      <c r="AW39" s="333">
        <v>203</v>
      </c>
      <c r="AX39" s="333">
        <v>202</v>
      </c>
      <c r="AY39" s="326">
        <v>201</v>
      </c>
      <c r="AZ39" s="323">
        <v>201</v>
      </c>
      <c r="BA39" s="333">
        <v>201</v>
      </c>
      <c r="BB39" s="333">
        <v>199</v>
      </c>
      <c r="BC39" s="333">
        <v>198</v>
      </c>
      <c r="BD39" s="333">
        <v>198</v>
      </c>
      <c r="BE39" s="333">
        <v>198</v>
      </c>
      <c r="BF39" s="333">
        <v>195</v>
      </c>
      <c r="BG39" s="333">
        <v>198</v>
      </c>
      <c r="BH39" s="333">
        <v>197</v>
      </c>
      <c r="BI39" s="333">
        <v>197</v>
      </c>
      <c r="BJ39" s="333">
        <v>201</v>
      </c>
      <c r="BK39" s="322">
        <v>201</v>
      </c>
      <c r="BL39" s="323">
        <v>198</v>
      </c>
      <c r="BM39" s="333">
        <v>199</v>
      </c>
      <c r="BN39" s="333">
        <v>207</v>
      </c>
      <c r="BO39" s="333">
        <v>207</v>
      </c>
      <c r="BP39" s="333">
        <v>207</v>
      </c>
      <c r="BQ39" s="333">
        <v>210</v>
      </c>
      <c r="BR39" s="333">
        <v>203</v>
      </c>
      <c r="BS39" s="333">
        <v>204</v>
      </c>
      <c r="BT39" s="333">
        <v>204</v>
      </c>
      <c r="BU39" s="333">
        <v>204</v>
      </c>
      <c r="BV39" s="333">
        <v>205</v>
      </c>
      <c r="BW39" s="322">
        <v>206</v>
      </c>
      <c r="BX39" s="323">
        <v>210</v>
      </c>
      <c r="BY39" s="333">
        <v>208</v>
      </c>
      <c r="BZ39" s="333">
        <v>223</v>
      </c>
      <c r="CA39" s="333">
        <v>218</v>
      </c>
      <c r="CB39" s="333">
        <v>220</v>
      </c>
      <c r="CC39" s="333">
        <v>219</v>
      </c>
      <c r="CD39" s="333">
        <v>218</v>
      </c>
      <c r="CE39" s="333">
        <v>216</v>
      </c>
      <c r="CF39" s="333">
        <v>217</v>
      </c>
      <c r="CG39" s="333">
        <v>221</v>
      </c>
      <c r="CH39" s="333">
        <v>219</v>
      </c>
      <c r="CI39" s="322">
        <v>215</v>
      </c>
      <c r="CJ39" s="323">
        <v>216</v>
      </c>
      <c r="CK39" s="333">
        <v>219</v>
      </c>
      <c r="CL39" s="333">
        <v>217</v>
      </c>
      <c r="CM39" s="333">
        <v>218</v>
      </c>
      <c r="CN39" s="333">
        <v>218</v>
      </c>
      <c r="CO39" s="333">
        <v>218</v>
      </c>
      <c r="CP39" s="333">
        <v>217</v>
      </c>
      <c r="CQ39" s="333">
        <v>218</v>
      </c>
      <c r="CR39" s="333">
        <v>217</v>
      </c>
      <c r="CS39" s="322">
        <v>218</v>
      </c>
      <c r="CT39" s="326">
        <v>219</v>
      </c>
      <c r="CU39" s="322">
        <v>219</v>
      </c>
      <c r="CV39" s="333">
        <v>218</v>
      </c>
      <c r="CW39" s="333">
        <v>218</v>
      </c>
      <c r="CX39" s="333">
        <v>219</v>
      </c>
      <c r="CY39" s="333">
        <v>226</v>
      </c>
      <c r="CZ39" s="333">
        <v>227</v>
      </c>
      <c r="DA39" s="333">
        <v>226</v>
      </c>
      <c r="DB39" s="333">
        <v>227</v>
      </c>
      <c r="DC39" s="726">
        <v>227</v>
      </c>
      <c r="DD39" s="333"/>
      <c r="DE39" s="333"/>
      <c r="DF39" s="333"/>
      <c r="DG39" s="333"/>
      <c r="DH39" s="98">
        <v>0</v>
      </c>
      <c r="DI39" s="82">
        <v>0</v>
      </c>
      <c r="DJ39" s="670">
        <v>8</v>
      </c>
      <c r="DK39" s="82">
        <v>3.7209302325581395</v>
      </c>
      <c r="DO39" s="5"/>
      <c r="DP39" s="5"/>
      <c r="DQ39" s="5"/>
      <c r="DR39" s="5"/>
    </row>
    <row r="40" spans="1:122" ht="15" outlineLevel="2">
      <c r="A40" s="345">
        <v>885</v>
      </c>
      <c r="B40" s="14" t="s">
        <v>293</v>
      </c>
      <c r="C40" s="317" t="s">
        <v>346</v>
      </c>
      <c r="D40" s="323">
        <v>106</v>
      </c>
      <c r="E40" s="333">
        <v>106</v>
      </c>
      <c r="F40" s="333">
        <v>106</v>
      </c>
      <c r="G40" s="333">
        <v>106</v>
      </c>
      <c r="H40" s="333">
        <v>106</v>
      </c>
      <c r="I40" s="333">
        <v>107</v>
      </c>
      <c r="J40" s="333">
        <v>107</v>
      </c>
      <c r="K40" s="333">
        <v>107</v>
      </c>
      <c r="L40" s="333">
        <v>107</v>
      </c>
      <c r="M40" s="333">
        <v>107</v>
      </c>
      <c r="N40" s="333">
        <v>107</v>
      </c>
      <c r="O40" s="326">
        <v>120</v>
      </c>
      <c r="P40" s="323">
        <v>118</v>
      </c>
      <c r="Q40" s="333">
        <v>100</v>
      </c>
      <c r="R40" s="333">
        <v>100</v>
      </c>
      <c r="S40" s="333">
        <v>117</v>
      </c>
      <c r="T40" s="333">
        <v>113</v>
      </c>
      <c r="U40" s="333">
        <v>118</v>
      </c>
      <c r="V40" s="333">
        <v>115</v>
      </c>
      <c r="W40" s="333">
        <v>114</v>
      </c>
      <c r="X40" s="333">
        <v>113</v>
      </c>
      <c r="Y40" s="333">
        <v>115</v>
      </c>
      <c r="Z40" s="333">
        <v>114</v>
      </c>
      <c r="AA40" s="326">
        <v>115</v>
      </c>
      <c r="AB40" s="323">
        <v>115</v>
      </c>
      <c r="AC40" s="333">
        <v>117</v>
      </c>
      <c r="AD40" s="333">
        <v>117</v>
      </c>
      <c r="AE40" s="333">
        <v>116</v>
      </c>
      <c r="AF40" s="333">
        <v>122</v>
      </c>
      <c r="AG40" s="333">
        <v>122</v>
      </c>
      <c r="AH40" s="333">
        <v>120</v>
      </c>
      <c r="AI40" s="333">
        <v>121</v>
      </c>
      <c r="AJ40" s="333">
        <v>121</v>
      </c>
      <c r="AK40" s="333">
        <v>121</v>
      </c>
      <c r="AL40" s="333">
        <v>121</v>
      </c>
      <c r="AM40" s="326">
        <v>121</v>
      </c>
      <c r="AN40" s="323">
        <v>121</v>
      </c>
      <c r="AO40" s="333">
        <v>121</v>
      </c>
      <c r="AP40" s="333">
        <v>121</v>
      </c>
      <c r="AQ40" s="333">
        <v>121</v>
      </c>
      <c r="AR40" s="333">
        <v>121</v>
      </c>
      <c r="AS40" s="333">
        <v>121</v>
      </c>
      <c r="AT40" s="333">
        <v>120</v>
      </c>
      <c r="AU40" s="333">
        <v>118</v>
      </c>
      <c r="AV40" s="333">
        <v>117</v>
      </c>
      <c r="AW40" s="333">
        <v>117</v>
      </c>
      <c r="AX40" s="333">
        <v>117</v>
      </c>
      <c r="AY40" s="326">
        <v>117</v>
      </c>
      <c r="AZ40" s="323">
        <v>117</v>
      </c>
      <c r="BA40" s="333">
        <v>117</v>
      </c>
      <c r="BB40" s="333">
        <v>117</v>
      </c>
      <c r="BC40" s="333">
        <v>117</v>
      </c>
      <c r="BD40" s="333">
        <v>117</v>
      </c>
      <c r="BE40" s="333">
        <v>117</v>
      </c>
      <c r="BF40" s="333">
        <v>114</v>
      </c>
      <c r="BG40" s="333">
        <v>110</v>
      </c>
      <c r="BH40" s="333">
        <v>109</v>
      </c>
      <c r="BI40" s="333">
        <v>109</v>
      </c>
      <c r="BJ40" s="333">
        <v>108</v>
      </c>
      <c r="BK40" s="322">
        <v>108</v>
      </c>
      <c r="BL40" s="323">
        <v>108</v>
      </c>
      <c r="BM40" s="333">
        <v>108</v>
      </c>
      <c r="BN40" s="333">
        <v>109</v>
      </c>
      <c r="BO40" s="333">
        <v>109</v>
      </c>
      <c r="BP40" s="333">
        <v>109</v>
      </c>
      <c r="BQ40" s="333">
        <v>110</v>
      </c>
      <c r="BR40" s="333">
        <v>110</v>
      </c>
      <c r="BS40" s="333">
        <v>110</v>
      </c>
      <c r="BT40" s="333">
        <v>109</v>
      </c>
      <c r="BU40" s="333">
        <v>109</v>
      </c>
      <c r="BV40" s="333">
        <v>109</v>
      </c>
      <c r="BW40" s="322">
        <v>109</v>
      </c>
      <c r="BX40" s="323">
        <v>109</v>
      </c>
      <c r="BY40" s="333">
        <v>108</v>
      </c>
      <c r="BZ40" s="333">
        <v>118</v>
      </c>
      <c r="CA40" s="333">
        <v>118</v>
      </c>
      <c r="CB40" s="333">
        <v>117</v>
      </c>
      <c r="CC40" s="333">
        <v>117</v>
      </c>
      <c r="CD40" s="333">
        <v>117</v>
      </c>
      <c r="CE40" s="333">
        <v>117</v>
      </c>
      <c r="CF40" s="333">
        <v>115</v>
      </c>
      <c r="CG40" s="333">
        <v>116</v>
      </c>
      <c r="CH40" s="333">
        <v>115</v>
      </c>
      <c r="CI40" s="322">
        <v>108</v>
      </c>
      <c r="CJ40" s="323">
        <v>108</v>
      </c>
      <c r="CK40" s="333">
        <v>108</v>
      </c>
      <c r="CL40" s="333">
        <v>106</v>
      </c>
      <c r="CM40" s="333">
        <v>108</v>
      </c>
      <c r="CN40" s="333">
        <v>109</v>
      </c>
      <c r="CO40" s="333">
        <v>109</v>
      </c>
      <c r="CP40" s="333">
        <v>107</v>
      </c>
      <c r="CQ40" s="333">
        <v>106</v>
      </c>
      <c r="CR40" s="333">
        <v>107</v>
      </c>
      <c r="CS40" s="322">
        <v>108</v>
      </c>
      <c r="CT40" s="326">
        <v>108</v>
      </c>
      <c r="CU40" s="322">
        <v>108</v>
      </c>
      <c r="CV40" s="333">
        <v>107</v>
      </c>
      <c r="CW40" s="333">
        <v>107</v>
      </c>
      <c r="CX40" s="333">
        <v>108</v>
      </c>
      <c r="CY40" s="333">
        <v>108</v>
      </c>
      <c r="CZ40" s="333">
        <v>107</v>
      </c>
      <c r="DA40" s="333">
        <v>108</v>
      </c>
      <c r="DB40" s="333">
        <v>108</v>
      </c>
      <c r="DC40" s="726">
        <v>108</v>
      </c>
      <c r="DD40" s="333"/>
      <c r="DE40" s="333"/>
      <c r="DF40" s="333"/>
      <c r="DG40" s="333"/>
      <c r="DH40" s="98">
        <v>0</v>
      </c>
      <c r="DI40" s="82">
        <v>0</v>
      </c>
      <c r="DJ40" s="670">
        <v>0</v>
      </c>
      <c r="DK40" s="82">
        <v>0</v>
      </c>
      <c r="DO40" s="5"/>
      <c r="DP40" s="5"/>
      <c r="DQ40" s="5"/>
      <c r="DR40" s="5"/>
    </row>
    <row r="41" spans="1:122" ht="15" outlineLevel="2">
      <c r="A41" s="345">
        <v>890</v>
      </c>
      <c r="B41" s="14" t="s">
        <v>293</v>
      </c>
      <c r="C41" s="317" t="s">
        <v>347</v>
      </c>
      <c r="D41" s="323">
        <v>385</v>
      </c>
      <c r="E41" s="333">
        <v>385</v>
      </c>
      <c r="F41" s="333">
        <v>385</v>
      </c>
      <c r="G41" s="333">
        <v>385</v>
      </c>
      <c r="H41" s="333">
        <v>385</v>
      </c>
      <c r="I41" s="333">
        <v>387</v>
      </c>
      <c r="J41" s="333">
        <v>387</v>
      </c>
      <c r="K41" s="333">
        <v>387</v>
      </c>
      <c r="L41" s="333">
        <v>387</v>
      </c>
      <c r="M41" s="333">
        <v>387</v>
      </c>
      <c r="N41" s="333">
        <v>385</v>
      </c>
      <c r="O41" s="326">
        <v>408</v>
      </c>
      <c r="P41" s="323">
        <v>407</v>
      </c>
      <c r="Q41" s="333">
        <v>349</v>
      </c>
      <c r="R41" s="333">
        <v>345</v>
      </c>
      <c r="S41" s="333">
        <v>444</v>
      </c>
      <c r="T41" s="333">
        <v>437</v>
      </c>
      <c r="U41" s="333">
        <v>447</v>
      </c>
      <c r="V41" s="333">
        <v>439</v>
      </c>
      <c r="W41" s="333">
        <v>438</v>
      </c>
      <c r="X41" s="333">
        <v>436</v>
      </c>
      <c r="Y41" s="333">
        <v>440</v>
      </c>
      <c r="Z41" s="333">
        <v>439</v>
      </c>
      <c r="AA41" s="326">
        <v>440</v>
      </c>
      <c r="AB41" s="323">
        <v>438</v>
      </c>
      <c r="AC41" s="333">
        <v>437</v>
      </c>
      <c r="AD41" s="333">
        <v>432</v>
      </c>
      <c r="AE41" s="333">
        <v>432</v>
      </c>
      <c r="AF41" s="333">
        <v>430</v>
      </c>
      <c r="AG41" s="333">
        <v>429</v>
      </c>
      <c r="AH41" s="333">
        <v>432</v>
      </c>
      <c r="AI41" s="333">
        <v>432</v>
      </c>
      <c r="AJ41" s="333">
        <v>430</v>
      </c>
      <c r="AK41" s="333">
        <v>430</v>
      </c>
      <c r="AL41" s="333">
        <v>430</v>
      </c>
      <c r="AM41" s="326">
        <v>429</v>
      </c>
      <c r="AN41" s="323">
        <v>429</v>
      </c>
      <c r="AO41" s="333">
        <v>427</v>
      </c>
      <c r="AP41" s="333">
        <v>427</v>
      </c>
      <c r="AQ41" s="333">
        <v>427</v>
      </c>
      <c r="AR41" s="333">
        <v>428</v>
      </c>
      <c r="AS41" s="333">
        <v>428</v>
      </c>
      <c r="AT41" s="333">
        <v>426</v>
      </c>
      <c r="AU41" s="333">
        <v>423</v>
      </c>
      <c r="AV41" s="333">
        <v>423</v>
      </c>
      <c r="AW41" s="333">
        <v>422</v>
      </c>
      <c r="AX41" s="333">
        <v>414</v>
      </c>
      <c r="AY41" s="326">
        <v>414</v>
      </c>
      <c r="AZ41" s="323">
        <v>414</v>
      </c>
      <c r="BA41" s="333">
        <v>413</v>
      </c>
      <c r="BB41" s="333">
        <v>412</v>
      </c>
      <c r="BC41" s="333">
        <v>410</v>
      </c>
      <c r="BD41" s="333">
        <v>408</v>
      </c>
      <c r="BE41" s="333">
        <v>408</v>
      </c>
      <c r="BF41" s="333">
        <v>398</v>
      </c>
      <c r="BG41" s="333">
        <v>397</v>
      </c>
      <c r="BH41" s="333">
        <v>397</v>
      </c>
      <c r="BI41" s="333">
        <v>397</v>
      </c>
      <c r="BJ41" s="333">
        <v>399</v>
      </c>
      <c r="BK41" s="322">
        <v>399</v>
      </c>
      <c r="BL41" s="323">
        <v>397</v>
      </c>
      <c r="BM41" s="333">
        <v>396</v>
      </c>
      <c r="BN41" s="333">
        <v>405</v>
      </c>
      <c r="BO41" s="333">
        <v>407</v>
      </c>
      <c r="BP41" s="333">
        <v>407</v>
      </c>
      <c r="BQ41" s="333">
        <v>411</v>
      </c>
      <c r="BR41" s="333">
        <v>410</v>
      </c>
      <c r="BS41" s="333">
        <v>409</v>
      </c>
      <c r="BT41" s="333">
        <v>408</v>
      </c>
      <c r="BU41" s="333">
        <v>406</v>
      </c>
      <c r="BV41" s="333">
        <v>406</v>
      </c>
      <c r="BW41" s="322">
        <v>406</v>
      </c>
      <c r="BX41" s="323">
        <v>412</v>
      </c>
      <c r="BY41" s="333">
        <v>408</v>
      </c>
      <c r="BZ41" s="333">
        <v>449</v>
      </c>
      <c r="CA41" s="333">
        <v>440</v>
      </c>
      <c r="CB41" s="333">
        <v>444</v>
      </c>
      <c r="CC41" s="333">
        <v>442</v>
      </c>
      <c r="CD41" s="333">
        <v>442</v>
      </c>
      <c r="CE41" s="333">
        <v>440</v>
      </c>
      <c r="CF41" s="333">
        <v>440</v>
      </c>
      <c r="CG41" s="333">
        <v>439</v>
      </c>
      <c r="CH41" s="333">
        <v>438</v>
      </c>
      <c r="CI41" s="322">
        <v>441</v>
      </c>
      <c r="CJ41" s="323">
        <v>435</v>
      </c>
      <c r="CK41" s="333">
        <v>431</v>
      </c>
      <c r="CL41" s="333">
        <v>434</v>
      </c>
      <c r="CM41" s="333">
        <v>440</v>
      </c>
      <c r="CN41" s="333">
        <v>439</v>
      </c>
      <c r="CO41" s="333">
        <v>440</v>
      </c>
      <c r="CP41" s="333">
        <v>437</v>
      </c>
      <c r="CQ41" s="333">
        <v>436</v>
      </c>
      <c r="CR41" s="333">
        <v>438</v>
      </c>
      <c r="CS41" s="322">
        <v>437</v>
      </c>
      <c r="CT41" s="326">
        <v>436</v>
      </c>
      <c r="CU41" s="322">
        <v>436</v>
      </c>
      <c r="CV41" s="333">
        <v>434</v>
      </c>
      <c r="CW41" s="333">
        <v>431</v>
      </c>
      <c r="CX41" s="333">
        <v>430</v>
      </c>
      <c r="CY41" s="333">
        <v>431</v>
      </c>
      <c r="CZ41" s="333">
        <v>432</v>
      </c>
      <c r="DA41" s="333">
        <v>431</v>
      </c>
      <c r="DB41" s="333">
        <v>431</v>
      </c>
      <c r="DC41" s="726">
        <v>432</v>
      </c>
      <c r="DD41" s="333"/>
      <c r="DE41" s="333"/>
      <c r="DF41" s="333"/>
      <c r="DG41" s="333"/>
      <c r="DH41" s="98">
        <v>1</v>
      </c>
      <c r="DI41" s="82">
        <v>0.23148148148148145</v>
      </c>
      <c r="DJ41" s="670">
        <v>-4</v>
      </c>
      <c r="DK41" s="82">
        <v>-0.90702947845804993</v>
      </c>
      <c r="DO41" s="5"/>
      <c r="DP41" s="5"/>
      <c r="DQ41" s="5"/>
      <c r="DR41" s="5"/>
    </row>
    <row r="42" spans="1:122" ht="15" outlineLevel="1">
      <c r="A42" s="119" t="s">
        <v>294</v>
      </c>
      <c r="B42" s="24"/>
      <c r="C42" s="25"/>
      <c r="D42" s="42">
        <v>3739</v>
      </c>
      <c r="E42" s="43">
        <v>3738</v>
      </c>
      <c r="F42" s="43">
        <v>3737</v>
      </c>
      <c r="G42" s="43">
        <v>3739</v>
      </c>
      <c r="H42" s="43">
        <v>3739</v>
      </c>
      <c r="I42" s="43">
        <v>3813</v>
      </c>
      <c r="J42" s="43">
        <v>3810</v>
      </c>
      <c r="K42" s="43">
        <v>3811</v>
      </c>
      <c r="L42" s="43">
        <v>3811</v>
      </c>
      <c r="M42" s="43">
        <v>3810</v>
      </c>
      <c r="N42" s="43">
        <v>3793</v>
      </c>
      <c r="O42" s="227">
        <v>3961</v>
      </c>
      <c r="P42" s="42">
        <v>3942</v>
      </c>
      <c r="Q42" s="43">
        <v>3461</v>
      </c>
      <c r="R42" s="43">
        <v>3417</v>
      </c>
      <c r="S42" s="43">
        <v>4385</v>
      </c>
      <c r="T42" s="43">
        <v>4337</v>
      </c>
      <c r="U42" s="43">
        <v>4428</v>
      </c>
      <c r="V42" s="43">
        <v>4390</v>
      </c>
      <c r="W42" s="43">
        <v>4383</v>
      </c>
      <c r="X42" s="43">
        <v>4376</v>
      </c>
      <c r="Y42" s="43">
        <v>4408</v>
      </c>
      <c r="Z42" s="43">
        <v>4394</v>
      </c>
      <c r="AA42" s="227">
        <v>4406</v>
      </c>
      <c r="AB42" s="42">
        <v>4411</v>
      </c>
      <c r="AC42" s="43">
        <v>4413</v>
      </c>
      <c r="AD42" s="43">
        <v>4419</v>
      </c>
      <c r="AE42" s="43">
        <v>4419</v>
      </c>
      <c r="AF42" s="43">
        <v>4387</v>
      </c>
      <c r="AG42" s="43">
        <v>4363</v>
      </c>
      <c r="AH42" s="43">
        <v>4369</v>
      </c>
      <c r="AI42" s="43">
        <v>4379</v>
      </c>
      <c r="AJ42" s="43">
        <v>4376</v>
      </c>
      <c r="AK42" s="43">
        <v>4389</v>
      </c>
      <c r="AL42" s="43">
        <v>4384</v>
      </c>
      <c r="AM42" s="227">
        <v>4379</v>
      </c>
      <c r="AN42" s="42">
        <v>4374</v>
      </c>
      <c r="AO42" s="43">
        <v>4373</v>
      </c>
      <c r="AP42" s="43">
        <v>4368</v>
      </c>
      <c r="AQ42" s="43">
        <v>4365</v>
      </c>
      <c r="AR42" s="43">
        <v>4357</v>
      </c>
      <c r="AS42" s="43">
        <v>4354</v>
      </c>
      <c r="AT42" s="43">
        <v>4345</v>
      </c>
      <c r="AU42" s="43">
        <v>4328</v>
      </c>
      <c r="AV42" s="43">
        <v>4323</v>
      </c>
      <c r="AW42" s="43">
        <v>4318</v>
      </c>
      <c r="AX42" s="43">
        <v>4307</v>
      </c>
      <c r="AY42" s="227">
        <v>4298</v>
      </c>
      <c r="AZ42" s="42">
        <v>4298</v>
      </c>
      <c r="BA42" s="43">
        <v>4283</v>
      </c>
      <c r="BB42" s="43">
        <v>4263</v>
      </c>
      <c r="BC42" s="43">
        <v>4255</v>
      </c>
      <c r="BD42" s="43">
        <v>4241</v>
      </c>
      <c r="BE42" s="43">
        <v>4229</v>
      </c>
      <c r="BF42" s="43">
        <v>4139</v>
      </c>
      <c r="BG42" s="43">
        <v>4140</v>
      </c>
      <c r="BH42" s="43">
        <v>4135</v>
      </c>
      <c r="BI42" s="43">
        <v>4131</v>
      </c>
      <c r="BJ42" s="43">
        <v>4148</v>
      </c>
      <c r="BK42" s="55">
        <v>4144</v>
      </c>
      <c r="BL42" s="42">
        <v>4131</v>
      </c>
      <c r="BM42" s="43">
        <v>4121</v>
      </c>
      <c r="BN42" s="43">
        <v>4191</v>
      </c>
      <c r="BO42" s="43">
        <v>4196</v>
      </c>
      <c r="BP42" s="43">
        <v>4196</v>
      </c>
      <c r="BQ42" s="43">
        <v>4211</v>
      </c>
      <c r="BR42" s="43">
        <v>4155</v>
      </c>
      <c r="BS42" s="43">
        <v>4170</v>
      </c>
      <c r="BT42" s="43">
        <v>4162</v>
      </c>
      <c r="BU42" s="43">
        <v>4158</v>
      </c>
      <c r="BV42" s="43">
        <v>4137</v>
      </c>
      <c r="BW42" s="55">
        <v>4142</v>
      </c>
      <c r="BX42" s="42">
        <v>4185</v>
      </c>
      <c r="BY42" s="43">
        <v>4175</v>
      </c>
      <c r="BZ42" s="43">
        <v>4451</v>
      </c>
      <c r="CA42" s="43">
        <v>4386</v>
      </c>
      <c r="CB42" s="43">
        <v>4419</v>
      </c>
      <c r="CC42" s="43">
        <v>4406</v>
      </c>
      <c r="CD42" s="43">
        <v>4391</v>
      </c>
      <c r="CE42" s="43">
        <v>4379</v>
      </c>
      <c r="CF42" s="43">
        <v>4368</v>
      </c>
      <c r="CG42" s="43">
        <v>4371</v>
      </c>
      <c r="CH42" s="43">
        <v>4340</v>
      </c>
      <c r="CI42" s="55">
        <v>4271</v>
      </c>
      <c r="CJ42" s="42">
        <v>4256</v>
      </c>
      <c r="CK42" s="43">
        <v>4220</v>
      </c>
      <c r="CL42" s="43">
        <v>4210</v>
      </c>
      <c r="CM42" s="43">
        <v>4268</v>
      </c>
      <c r="CN42" s="43">
        <v>4254</v>
      </c>
      <c r="CO42" s="43">
        <v>4279</v>
      </c>
      <c r="CP42" s="43">
        <v>4275</v>
      </c>
      <c r="CQ42" s="43">
        <v>4296</v>
      </c>
      <c r="CR42" s="43">
        <v>4294</v>
      </c>
      <c r="CS42" s="55">
        <v>4282</v>
      </c>
      <c r="CT42" s="227">
        <v>4324</v>
      </c>
      <c r="CU42" s="43">
        <v>4301</v>
      </c>
      <c r="CV42" s="43">
        <v>4293</v>
      </c>
      <c r="CW42" s="43">
        <v>4277</v>
      </c>
      <c r="CX42" s="43">
        <v>4286</v>
      </c>
      <c r="CY42" s="43">
        <v>4327</v>
      </c>
      <c r="CZ42" s="43">
        <v>4320</v>
      </c>
      <c r="DA42" s="43">
        <v>4331</v>
      </c>
      <c r="DB42" s="43">
        <v>4323</v>
      </c>
      <c r="DC42" s="725">
        <v>4319</v>
      </c>
      <c r="DD42" s="43"/>
      <c r="DE42" s="43"/>
      <c r="DF42" s="43"/>
      <c r="DG42" s="43"/>
      <c r="DH42" s="98">
        <v>-4</v>
      </c>
      <c r="DI42" s="82">
        <v>-9.2614031025700386E-2</v>
      </c>
      <c r="DJ42" s="670">
        <v>18</v>
      </c>
      <c r="DK42" s="82">
        <v>0.42144696792320302</v>
      </c>
    </row>
    <row r="43" spans="1:122" ht="15" outlineLevel="2">
      <c r="A43" s="345">
        <v>4</v>
      </c>
      <c r="B43" s="14" t="s">
        <v>294</v>
      </c>
      <c r="C43" s="317" t="s">
        <v>348</v>
      </c>
      <c r="D43" s="323">
        <v>43</v>
      </c>
      <c r="E43" s="333">
        <v>43</v>
      </c>
      <c r="F43" s="333">
        <v>43</v>
      </c>
      <c r="G43" s="333">
        <v>43</v>
      </c>
      <c r="H43" s="333">
        <v>43</v>
      </c>
      <c r="I43" s="333">
        <v>43</v>
      </c>
      <c r="J43" s="333">
        <v>43</v>
      </c>
      <c r="K43" s="333">
        <v>43</v>
      </c>
      <c r="L43" s="333">
        <v>43</v>
      </c>
      <c r="M43" s="333">
        <v>43</v>
      </c>
      <c r="N43" s="333">
        <v>43</v>
      </c>
      <c r="O43" s="326">
        <v>44</v>
      </c>
      <c r="P43" s="323">
        <v>44</v>
      </c>
      <c r="Q43" s="333">
        <v>38</v>
      </c>
      <c r="R43" s="333">
        <v>36</v>
      </c>
      <c r="S43" s="333">
        <v>43</v>
      </c>
      <c r="T43" s="333">
        <v>43</v>
      </c>
      <c r="U43" s="333">
        <v>45</v>
      </c>
      <c r="V43" s="333">
        <v>45</v>
      </c>
      <c r="W43" s="333">
        <v>45</v>
      </c>
      <c r="X43" s="333">
        <v>45</v>
      </c>
      <c r="Y43" s="333">
        <v>44</v>
      </c>
      <c r="Z43" s="333">
        <v>44</v>
      </c>
      <c r="AA43" s="326">
        <v>44</v>
      </c>
      <c r="AB43" s="323">
        <v>44</v>
      </c>
      <c r="AC43" s="333">
        <v>44</v>
      </c>
      <c r="AD43" s="333">
        <v>44</v>
      </c>
      <c r="AE43" s="333">
        <v>44</v>
      </c>
      <c r="AF43" s="333">
        <v>44</v>
      </c>
      <c r="AG43" s="333">
        <v>44</v>
      </c>
      <c r="AH43" s="333">
        <v>44</v>
      </c>
      <c r="AI43" s="333">
        <v>44</v>
      </c>
      <c r="AJ43" s="333">
        <v>44</v>
      </c>
      <c r="AK43" s="333">
        <v>44</v>
      </c>
      <c r="AL43" s="333">
        <v>44</v>
      </c>
      <c r="AM43" s="326">
        <v>44</v>
      </c>
      <c r="AN43" s="323">
        <v>44</v>
      </c>
      <c r="AO43" s="333">
        <v>44</v>
      </c>
      <c r="AP43" s="333">
        <v>44</v>
      </c>
      <c r="AQ43" s="333">
        <v>44</v>
      </c>
      <c r="AR43" s="333">
        <v>43</v>
      </c>
      <c r="AS43" s="333">
        <v>42</v>
      </c>
      <c r="AT43" s="333">
        <v>42</v>
      </c>
      <c r="AU43" s="333">
        <v>42</v>
      </c>
      <c r="AV43" s="333">
        <v>42</v>
      </c>
      <c r="AW43" s="333">
        <v>42</v>
      </c>
      <c r="AX43" s="333">
        <v>42</v>
      </c>
      <c r="AY43" s="326">
        <v>41</v>
      </c>
      <c r="AZ43" s="323">
        <v>41</v>
      </c>
      <c r="BA43" s="333">
        <v>41</v>
      </c>
      <c r="BB43" s="333">
        <v>40</v>
      </c>
      <c r="BC43" s="333">
        <v>38</v>
      </c>
      <c r="BD43" s="333">
        <v>38</v>
      </c>
      <c r="BE43" s="333">
        <v>38</v>
      </c>
      <c r="BF43" s="333">
        <v>38</v>
      </c>
      <c r="BG43" s="333">
        <v>38</v>
      </c>
      <c r="BH43" s="333">
        <v>38</v>
      </c>
      <c r="BI43" s="333">
        <v>38</v>
      </c>
      <c r="BJ43" s="333">
        <v>37</v>
      </c>
      <c r="BK43" s="322">
        <v>36</v>
      </c>
      <c r="BL43" s="323">
        <v>36</v>
      </c>
      <c r="BM43" s="333">
        <v>36</v>
      </c>
      <c r="BN43" s="333">
        <v>37</v>
      </c>
      <c r="BO43" s="333">
        <v>37</v>
      </c>
      <c r="BP43" s="333">
        <v>37</v>
      </c>
      <c r="BQ43" s="333">
        <v>37</v>
      </c>
      <c r="BR43" s="333">
        <v>37</v>
      </c>
      <c r="BS43" s="333">
        <v>37</v>
      </c>
      <c r="BT43" s="333">
        <v>37</v>
      </c>
      <c r="BU43" s="333">
        <v>37</v>
      </c>
      <c r="BV43" s="333">
        <v>37</v>
      </c>
      <c r="BW43" s="322">
        <v>37</v>
      </c>
      <c r="BX43" s="323">
        <v>37</v>
      </c>
      <c r="BY43" s="333">
        <v>37</v>
      </c>
      <c r="BZ43" s="333">
        <v>39</v>
      </c>
      <c r="CA43" s="333">
        <v>39</v>
      </c>
      <c r="CB43" s="333">
        <v>39</v>
      </c>
      <c r="CC43" s="333">
        <v>39</v>
      </c>
      <c r="CD43" s="333">
        <v>39</v>
      </c>
      <c r="CE43" s="333">
        <v>39</v>
      </c>
      <c r="CF43" s="333">
        <v>39</v>
      </c>
      <c r="CG43" s="333">
        <v>39</v>
      </c>
      <c r="CH43" s="333">
        <v>39</v>
      </c>
      <c r="CI43" s="322">
        <v>36</v>
      </c>
      <c r="CJ43" s="323">
        <v>36</v>
      </c>
      <c r="CK43" s="333">
        <v>36</v>
      </c>
      <c r="CL43" s="333">
        <v>35</v>
      </c>
      <c r="CM43" s="333">
        <v>37</v>
      </c>
      <c r="CN43" s="333">
        <v>37</v>
      </c>
      <c r="CO43" s="333">
        <v>37</v>
      </c>
      <c r="CP43" s="333">
        <v>37</v>
      </c>
      <c r="CQ43" s="333">
        <v>37</v>
      </c>
      <c r="CR43" s="333">
        <v>38</v>
      </c>
      <c r="CS43" s="322">
        <v>38</v>
      </c>
      <c r="CT43" s="326">
        <v>38</v>
      </c>
      <c r="CU43" s="322">
        <v>38</v>
      </c>
      <c r="CV43" s="333">
        <v>38</v>
      </c>
      <c r="CW43" s="333">
        <v>38</v>
      </c>
      <c r="CX43" s="333">
        <v>38</v>
      </c>
      <c r="CY43" s="333">
        <v>39</v>
      </c>
      <c r="CZ43" s="333">
        <v>39</v>
      </c>
      <c r="DA43" s="333">
        <v>39</v>
      </c>
      <c r="DB43" s="333">
        <v>39</v>
      </c>
      <c r="DC43" s="726">
        <v>39</v>
      </c>
      <c r="DD43" s="333"/>
      <c r="DE43" s="333"/>
      <c r="DF43" s="333"/>
      <c r="DG43" s="333"/>
      <c r="DH43" s="98">
        <v>0</v>
      </c>
      <c r="DI43" s="82">
        <v>0</v>
      </c>
      <c r="DJ43" s="670">
        <v>1</v>
      </c>
      <c r="DK43" s="82">
        <v>2.7777777777777777</v>
      </c>
    </row>
    <row r="44" spans="1:122" ht="15" outlineLevel="2">
      <c r="A44" s="345">
        <v>42</v>
      </c>
      <c r="B44" s="14" t="s">
        <v>294</v>
      </c>
      <c r="C44" s="317" t="s">
        <v>349</v>
      </c>
      <c r="D44" s="323">
        <v>418</v>
      </c>
      <c r="E44" s="333">
        <v>417</v>
      </c>
      <c r="F44" s="333">
        <v>416</v>
      </c>
      <c r="G44" s="333">
        <v>418</v>
      </c>
      <c r="H44" s="333">
        <v>418</v>
      </c>
      <c r="I44" s="333">
        <v>430</v>
      </c>
      <c r="J44" s="333">
        <v>429</v>
      </c>
      <c r="K44" s="333">
        <v>428</v>
      </c>
      <c r="L44" s="333">
        <v>429</v>
      </c>
      <c r="M44" s="333">
        <v>429</v>
      </c>
      <c r="N44" s="333">
        <v>428</v>
      </c>
      <c r="O44" s="326">
        <v>438</v>
      </c>
      <c r="P44" s="323">
        <v>438</v>
      </c>
      <c r="Q44" s="333">
        <v>392</v>
      </c>
      <c r="R44" s="333">
        <v>386</v>
      </c>
      <c r="S44" s="333">
        <v>502</v>
      </c>
      <c r="T44" s="333">
        <v>496</v>
      </c>
      <c r="U44" s="333">
        <v>509</v>
      </c>
      <c r="V44" s="333">
        <v>507</v>
      </c>
      <c r="W44" s="333">
        <v>507</v>
      </c>
      <c r="X44" s="333">
        <v>506</v>
      </c>
      <c r="Y44" s="333">
        <v>510</v>
      </c>
      <c r="Z44" s="333">
        <v>509</v>
      </c>
      <c r="AA44" s="326">
        <v>507</v>
      </c>
      <c r="AB44" s="323">
        <v>506</v>
      </c>
      <c r="AC44" s="333">
        <v>508</v>
      </c>
      <c r="AD44" s="333">
        <v>509</v>
      </c>
      <c r="AE44" s="333">
        <v>509</v>
      </c>
      <c r="AF44" s="333">
        <v>502</v>
      </c>
      <c r="AG44" s="333">
        <v>500</v>
      </c>
      <c r="AH44" s="333">
        <v>501</v>
      </c>
      <c r="AI44" s="333">
        <v>502</v>
      </c>
      <c r="AJ44" s="333">
        <v>500</v>
      </c>
      <c r="AK44" s="333">
        <v>502</v>
      </c>
      <c r="AL44" s="333">
        <v>501</v>
      </c>
      <c r="AM44" s="326">
        <v>501</v>
      </c>
      <c r="AN44" s="323">
        <v>500</v>
      </c>
      <c r="AO44" s="333">
        <v>501</v>
      </c>
      <c r="AP44" s="333">
        <v>499</v>
      </c>
      <c r="AQ44" s="333">
        <v>499</v>
      </c>
      <c r="AR44" s="333">
        <v>498</v>
      </c>
      <c r="AS44" s="333">
        <v>500</v>
      </c>
      <c r="AT44" s="333">
        <v>499</v>
      </c>
      <c r="AU44" s="333">
        <v>498</v>
      </c>
      <c r="AV44" s="333">
        <v>498</v>
      </c>
      <c r="AW44" s="333">
        <v>497</v>
      </c>
      <c r="AX44" s="333">
        <v>496</v>
      </c>
      <c r="AY44" s="326">
        <v>496</v>
      </c>
      <c r="AZ44" s="323">
        <v>496</v>
      </c>
      <c r="BA44" s="333">
        <v>493</v>
      </c>
      <c r="BB44" s="333">
        <v>494</v>
      </c>
      <c r="BC44" s="333">
        <v>494</v>
      </c>
      <c r="BD44" s="333">
        <v>490</v>
      </c>
      <c r="BE44" s="333">
        <v>490</v>
      </c>
      <c r="BF44" s="333">
        <v>479</v>
      </c>
      <c r="BG44" s="333">
        <v>478</v>
      </c>
      <c r="BH44" s="333">
        <v>478</v>
      </c>
      <c r="BI44" s="333">
        <v>478</v>
      </c>
      <c r="BJ44" s="333">
        <v>480</v>
      </c>
      <c r="BK44" s="322">
        <v>480</v>
      </c>
      <c r="BL44" s="323">
        <v>480</v>
      </c>
      <c r="BM44" s="333">
        <v>478</v>
      </c>
      <c r="BN44" s="333">
        <v>494</v>
      </c>
      <c r="BO44" s="333">
        <v>495</v>
      </c>
      <c r="BP44" s="333">
        <v>495</v>
      </c>
      <c r="BQ44" s="333">
        <v>496</v>
      </c>
      <c r="BR44" s="333">
        <v>490</v>
      </c>
      <c r="BS44" s="333">
        <v>491</v>
      </c>
      <c r="BT44" s="333">
        <v>490</v>
      </c>
      <c r="BU44" s="333">
        <v>490</v>
      </c>
      <c r="BV44" s="333">
        <v>485</v>
      </c>
      <c r="BW44" s="322">
        <v>487</v>
      </c>
      <c r="BX44" s="323">
        <v>498</v>
      </c>
      <c r="BY44" s="333">
        <v>496</v>
      </c>
      <c r="BZ44" s="333">
        <v>530</v>
      </c>
      <c r="CA44" s="333">
        <v>526</v>
      </c>
      <c r="CB44" s="333">
        <v>532</v>
      </c>
      <c r="CC44" s="333">
        <v>532</v>
      </c>
      <c r="CD44" s="333">
        <v>528</v>
      </c>
      <c r="CE44" s="333">
        <v>526</v>
      </c>
      <c r="CF44" s="333">
        <v>523</v>
      </c>
      <c r="CG44" s="333">
        <v>525</v>
      </c>
      <c r="CH44" s="333">
        <v>524</v>
      </c>
      <c r="CI44" s="322">
        <v>516</v>
      </c>
      <c r="CJ44" s="323">
        <v>518</v>
      </c>
      <c r="CK44" s="333">
        <v>515</v>
      </c>
      <c r="CL44" s="333">
        <v>516</v>
      </c>
      <c r="CM44" s="333">
        <v>523</v>
      </c>
      <c r="CN44" s="333">
        <v>518</v>
      </c>
      <c r="CO44" s="333">
        <v>518</v>
      </c>
      <c r="CP44" s="333">
        <v>518</v>
      </c>
      <c r="CQ44" s="333">
        <v>521</v>
      </c>
      <c r="CR44" s="333">
        <v>526</v>
      </c>
      <c r="CS44" s="322">
        <v>525</v>
      </c>
      <c r="CT44" s="326">
        <v>523</v>
      </c>
      <c r="CU44" s="322">
        <v>521</v>
      </c>
      <c r="CV44" s="333">
        <v>517</v>
      </c>
      <c r="CW44" s="333">
        <v>512</v>
      </c>
      <c r="CX44" s="333">
        <v>512</v>
      </c>
      <c r="CY44" s="333">
        <v>512</v>
      </c>
      <c r="CZ44" s="333">
        <v>514</v>
      </c>
      <c r="DA44" s="333">
        <v>516</v>
      </c>
      <c r="DB44" s="333">
        <v>518</v>
      </c>
      <c r="DC44" s="726">
        <v>515</v>
      </c>
      <c r="DD44" s="333"/>
      <c r="DE44" s="333"/>
      <c r="DF44" s="333"/>
      <c r="DG44" s="333"/>
      <c r="DH44" s="98">
        <v>-3</v>
      </c>
      <c r="DI44" s="82">
        <v>-0.58252427184466016</v>
      </c>
      <c r="DJ44" s="670">
        <v>-6</v>
      </c>
      <c r="DK44" s="82">
        <v>-1.1627906976744187</v>
      </c>
    </row>
    <row r="45" spans="1:122" ht="15" outlineLevel="2">
      <c r="A45" s="345">
        <v>44</v>
      </c>
      <c r="B45" s="14" t="s">
        <v>294</v>
      </c>
      <c r="C45" s="317" t="s">
        <v>350</v>
      </c>
      <c r="D45" s="323">
        <v>71</v>
      </c>
      <c r="E45" s="333">
        <v>71</v>
      </c>
      <c r="F45" s="333">
        <v>71</v>
      </c>
      <c r="G45" s="333">
        <v>71</v>
      </c>
      <c r="H45" s="333">
        <v>71</v>
      </c>
      <c r="I45" s="333">
        <v>73</v>
      </c>
      <c r="J45" s="333">
        <v>73</v>
      </c>
      <c r="K45" s="333">
        <v>73</v>
      </c>
      <c r="L45" s="333">
        <v>73</v>
      </c>
      <c r="M45" s="333">
        <v>73</v>
      </c>
      <c r="N45" s="333">
        <v>73</v>
      </c>
      <c r="O45" s="326">
        <v>80</v>
      </c>
      <c r="P45" s="323">
        <v>80</v>
      </c>
      <c r="Q45" s="333">
        <v>69</v>
      </c>
      <c r="R45" s="333">
        <v>69</v>
      </c>
      <c r="S45" s="333">
        <v>91</v>
      </c>
      <c r="T45" s="333">
        <v>90</v>
      </c>
      <c r="U45" s="333">
        <v>94</v>
      </c>
      <c r="V45" s="333">
        <v>95</v>
      </c>
      <c r="W45" s="333">
        <v>96</v>
      </c>
      <c r="X45" s="333">
        <v>96</v>
      </c>
      <c r="Y45" s="333">
        <v>97</v>
      </c>
      <c r="Z45" s="333">
        <v>97</v>
      </c>
      <c r="AA45" s="326">
        <v>97</v>
      </c>
      <c r="AB45" s="323">
        <v>97</v>
      </c>
      <c r="AC45" s="333">
        <v>97</v>
      </c>
      <c r="AD45" s="333">
        <v>97</v>
      </c>
      <c r="AE45" s="333">
        <v>97</v>
      </c>
      <c r="AF45" s="333">
        <v>95</v>
      </c>
      <c r="AG45" s="333">
        <v>94</v>
      </c>
      <c r="AH45" s="333">
        <v>94</v>
      </c>
      <c r="AI45" s="333">
        <v>94</v>
      </c>
      <c r="AJ45" s="333">
        <v>93</v>
      </c>
      <c r="AK45" s="333">
        <v>94</v>
      </c>
      <c r="AL45" s="333">
        <v>94</v>
      </c>
      <c r="AM45" s="326">
        <v>94</v>
      </c>
      <c r="AN45" s="323">
        <v>94</v>
      </c>
      <c r="AO45" s="333">
        <v>94</v>
      </c>
      <c r="AP45" s="333">
        <v>94</v>
      </c>
      <c r="AQ45" s="333">
        <v>94</v>
      </c>
      <c r="AR45" s="333">
        <v>94</v>
      </c>
      <c r="AS45" s="333">
        <v>94</v>
      </c>
      <c r="AT45" s="333">
        <v>94</v>
      </c>
      <c r="AU45" s="333">
        <v>94</v>
      </c>
      <c r="AV45" s="333">
        <v>94</v>
      </c>
      <c r="AW45" s="333">
        <v>94</v>
      </c>
      <c r="AX45" s="333">
        <v>94</v>
      </c>
      <c r="AY45" s="326">
        <v>94</v>
      </c>
      <c r="AZ45" s="323">
        <v>94</v>
      </c>
      <c r="BA45" s="333">
        <v>94</v>
      </c>
      <c r="BB45" s="333">
        <v>94</v>
      </c>
      <c r="BC45" s="333">
        <v>94</v>
      </c>
      <c r="BD45" s="333">
        <v>94</v>
      </c>
      <c r="BE45" s="333">
        <v>94</v>
      </c>
      <c r="BF45" s="333">
        <v>90</v>
      </c>
      <c r="BG45" s="333">
        <v>90</v>
      </c>
      <c r="BH45" s="333">
        <v>90</v>
      </c>
      <c r="BI45" s="333">
        <v>89</v>
      </c>
      <c r="BJ45" s="333">
        <v>90</v>
      </c>
      <c r="BK45" s="322">
        <v>90</v>
      </c>
      <c r="BL45" s="323">
        <v>90</v>
      </c>
      <c r="BM45" s="333">
        <v>88</v>
      </c>
      <c r="BN45" s="333">
        <v>91</v>
      </c>
      <c r="BO45" s="333">
        <v>91</v>
      </c>
      <c r="BP45" s="333">
        <v>91</v>
      </c>
      <c r="BQ45" s="333">
        <v>92</v>
      </c>
      <c r="BR45" s="333">
        <v>90</v>
      </c>
      <c r="BS45" s="333">
        <v>89</v>
      </c>
      <c r="BT45" s="333">
        <v>88</v>
      </c>
      <c r="BU45" s="333">
        <v>88</v>
      </c>
      <c r="BV45" s="333">
        <v>85</v>
      </c>
      <c r="BW45" s="322">
        <v>85</v>
      </c>
      <c r="BX45" s="323">
        <v>87</v>
      </c>
      <c r="BY45" s="333">
        <v>87</v>
      </c>
      <c r="BZ45" s="333">
        <v>92</v>
      </c>
      <c r="CA45" s="333">
        <v>90</v>
      </c>
      <c r="CB45" s="333">
        <v>91</v>
      </c>
      <c r="CC45" s="333">
        <v>89</v>
      </c>
      <c r="CD45" s="333">
        <v>90</v>
      </c>
      <c r="CE45" s="333">
        <v>90</v>
      </c>
      <c r="CF45" s="333">
        <v>90</v>
      </c>
      <c r="CG45" s="333">
        <v>90</v>
      </c>
      <c r="CH45" s="333">
        <v>90</v>
      </c>
      <c r="CI45" s="322">
        <v>90</v>
      </c>
      <c r="CJ45" s="323">
        <v>90</v>
      </c>
      <c r="CK45" s="333">
        <v>90</v>
      </c>
      <c r="CL45" s="333">
        <v>90</v>
      </c>
      <c r="CM45" s="333">
        <v>88</v>
      </c>
      <c r="CN45" s="333">
        <v>88</v>
      </c>
      <c r="CO45" s="333">
        <v>90</v>
      </c>
      <c r="CP45" s="333">
        <v>88</v>
      </c>
      <c r="CQ45" s="333">
        <v>88</v>
      </c>
      <c r="CR45" s="333">
        <v>89</v>
      </c>
      <c r="CS45" s="322">
        <v>89</v>
      </c>
      <c r="CT45" s="326">
        <v>87</v>
      </c>
      <c r="CU45" s="322">
        <v>87</v>
      </c>
      <c r="CV45" s="333">
        <v>87</v>
      </c>
      <c r="CW45" s="333">
        <v>87</v>
      </c>
      <c r="CX45" s="333">
        <v>87</v>
      </c>
      <c r="CY45" s="333">
        <v>89</v>
      </c>
      <c r="CZ45" s="333">
        <v>89</v>
      </c>
      <c r="DA45" s="333">
        <v>91</v>
      </c>
      <c r="DB45" s="333">
        <v>91</v>
      </c>
      <c r="DC45" s="726">
        <v>92</v>
      </c>
      <c r="DD45" s="333"/>
      <c r="DE45" s="333"/>
      <c r="DF45" s="333"/>
      <c r="DG45" s="333"/>
      <c r="DH45" s="98">
        <v>1</v>
      </c>
      <c r="DI45" s="82">
        <v>1.0869565217391304</v>
      </c>
      <c r="DJ45" s="670">
        <v>5</v>
      </c>
      <c r="DK45" s="82">
        <v>5.5555555555555554</v>
      </c>
    </row>
    <row r="46" spans="1:122" ht="15" outlineLevel="2">
      <c r="A46" s="345">
        <v>59</v>
      </c>
      <c r="B46" s="14" t="s">
        <v>294</v>
      </c>
      <c r="C46" s="317" t="s">
        <v>351</v>
      </c>
      <c r="D46" s="323">
        <v>67</v>
      </c>
      <c r="E46" s="333">
        <v>67</v>
      </c>
      <c r="F46" s="333">
        <v>67</v>
      </c>
      <c r="G46" s="333">
        <v>67</v>
      </c>
      <c r="H46" s="333">
        <v>67</v>
      </c>
      <c r="I46" s="333">
        <v>67</v>
      </c>
      <c r="J46" s="333">
        <v>67</v>
      </c>
      <c r="K46" s="333">
        <v>67</v>
      </c>
      <c r="L46" s="333">
        <v>67</v>
      </c>
      <c r="M46" s="333">
        <v>67</v>
      </c>
      <c r="N46" s="333">
        <v>67</v>
      </c>
      <c r="O46" s="326">
        <v>69</v>
      </c>
      <c r="P46" s="323">
        <v>69</v>
      </c>
      <c r="Q46" s="333">
        <v>60</v>
      </c>
      <c r="R46" s="333">
        <v>60</v>
      </c>
      <c r="S46" s="333">
        <v>85</v>
      </c>
      <c r="T46" s="333">
        <v>85</v>
      </c>
      <c r="U46" s="333">
        <v>86</v>
      </c>
      <c r="V46" s="333">
        <v>86</v>
      </c>
      <c r="W46" s="333">
        <v>85</v>
      </c>
      <c r="X46" s="333">
        <v>85</v>
      </c>
      <c r="Y46" s="333">
        <v>86</v>
      </c>
      <c r="Z46" s="333">
        <v>86</v>
      </c>
      <c r="AA46" s="326">
        <v>87</v>
      </c>
      <c r="AB46" s="323">
        <v>87</v>
      </c>
      <c r="AC46" s="333">
        <v>88</v>
      </c>
      <c r="AD46" s="333">
        <v>84</v>
      </c>
      <c r="AE46" s="333">
        <v>84</v>
      </c>
      <c r="AF46" s="333">
        <v>84</v>
      </c>
      <c r="AG46" s="333">
        <v>84</v>
      </c>
      <c r="AH46" s="333">
        <v>84</v>
      </c>
      <c r="AI46" s="333">
        <v>84</v>
      </c>
      <c r="AJ46" s="333">
        <v>85</v>
      </c>
      <c r="AK46" s="333">
        <v>85</v>
      </c>
      <c r="AL46" s="333">
        <v>85</v>
      </c>
      <c r="AM46" s="326">
        <v>85</v>
      </c>
      <c r="AN46" s="323">
        <v>85</v>
      </c>
      <c r="AO46" s="333">
        <v>85</v>
      </c>
      <c r="AP46" s="333">
        <v>85</v>
      </c>
      <c r="AQ46" s="333">
        <v>85</v>
      </c>
      <c r="AR46" s="333">
        <v>85</v>
      </c>
      <c r="AS46" s="333">
        <v>85</v>
      </c>
      <c r="AT46" s="333">
        <v>85</v>
      </c>
      <c r="AU46" s="333">
        <v>85</v>
      </c>
      <c r="AV46" s="333">
        <v>85</v>
      </c>
      <c r="AW46" s="333">
        <v>85</v>
      </c>
      <c r="AX46" s="333">
        <v>85</v>
      </c>
      <c r="AY46" s="326">
        <v>85</v>
      </c>
      <c r="AZ46" s="323">
        <v>85</v>
      </c>
      <c r="BA46" s="333">
        <v>84</v>
      </c>
      <c r="BB46" s="333">
        <v>84</v>
      </c>
      <c r="BC46" s="333">
        <v>84</v>
      </c>
      <c r="BD46" s="333">
        <v>84</v>
      </c>
      <c r="BE46" s="333">
        <v>84</v>
      </c>
      <c r="BF46" s="333">
        <v>83</v>
      </c>
      <c r="BG46" s="333">
        <v>84</v>
      </c>
      <c r="BH46" s="333">
        <v>84</v>
      </c>
      <c r="BI46" s="333">
        <v>83</v>
      </c>
      <c r="BJ46" s="333">
        <v>83</v>
      </c>
      <c r="BK46" s="322">
        <v>83</v>
      </c>
      <c r="BL46" s="323">
        <v>89</v>
      </c>
      <c r="BM46" s="333">
        <v>89</v>
      </c>
      <c r="BN46" s="333">
        <v>88</v>
      </c>
      <c r="BO46" s="333">
        <v>88</v>
      </c>
      <c r="BP46" s="333">
        <v>88</v>
      </c>
      <c r="BQ46" s="333">
        <v>88</v>
      </c>
      <c r="BR46" s="333">
        <v>87</v>
      </c>
      <c r="BS46" s="333">
        <v>88</v>
      </c>
      <c r="BT46" s="333">
        <v>88</v>
      </c>
      <c r="BU46" s="333">
        <v>88</v>
      </c>
      <c r="BV46" s="333">
        <v>89</v>
      </c>
      <c r="BW46" s="322">
        <v>89</v>
      </c>
      <c r="BX46" s="323">
        <v>88</v>
      </c>
      <c r="BY46" s="333">
        <v>87</v>
      </c>
      <c r="BZ46" s="333">
        <v>91</v>
      </c>
      <c r="CA46" s="333">
        <v>91</v>
      </c>
      <c r="CB46" s="333">
        <v>93</v>
      </c>
      <c r="CC46" s="333">
        <v>93</v>
      </c>
      <c r="CD46" s="333">
        <v>92</v>
      </c>
      <c r="CE46" s="333">
        <v>92</v>
      </c>
      <c r="CF46" s="333">
        <v>91</v>
      </c>
      <c r="CG46" s="333">
        <v>91</v>
      </c>
      <c r="CH46" s="333">
        <v>90</v>
      </c>
      <c r="CI46" s="322">
        <v>90</v>
      </c>
      <c r="CJ46" s="323">
        <v>90</v>
      </c>
      <c r="CK46" s="333">
        <v>89</v>
      </c>
      <c r="CL46" s="333">
        <v>89</v>
      </c>
      <c r="CM46" s="333">
        <v>90</v>
      </c>
      <c r="CN46" s="333">
        <v>89</v>
      </c>
      <c r="CO46" s="333">
        <v>89</v>
      </c>
      <c r="CP46" s="333">
        <v>89</v>
      </c>
      <c r="CQ46" s="333">
        <v>90</v>
      </c>
      <c r="CR46" s="333">
        <v>89</v>
      </c>
      <c r="CS46" s="322">
        <v>89</v>
      </c>
      <c r="CT46" s="326">
        <v>109</v>
      </c>
      <c r="CU46" s="322">
        <v>109</v>
      </c>
      <c r="CV46" s="333">
        <v>110</v>
      </c>
      <c r="CW46" s="333">
        <v>111</v>
      </c>
      <c r="CX46" s="333">
        <v>110</v>
      </c>
      <c r="CY46" s="333">
        <v>110</v>
      </c>
      <c r="CZ46" s="333">
        <v>113</v>
      </c>
      <c r="DA46" s="333">
        <v>114</v>
      </c>
      <c r="DB46" s="333">
        <v>113</v>
      </c>
      <c r="DC46" s="726">
        <v>113</v>
      </c>
      <c r="DD46" s="333"/>
      <c r="DE46" s="333"/>
      <c r="DF46" s="333"/>
      <c r="DG46" s="333"/>
      <c r="DH46" s="98">
        <v>0</v>
      </c>
      <c r="DI46" s="82">
        <v>0</v>
      </c>
      <c r="DJ46" s="670">
        <v>4</v>
      </c>
      <c r="DK46" s="82">
        <v>4.4444444444444446</v>
      </c>
    </row>
    <row r="47" spans="1:122" ht="15" outlineLevel="2">
      <c r="A47" s="345">
        <v>113</v>
      </c>
      <c r="B47" s="14" t="s">
        <v>294</v>
      </c>
      <c r="C47" s="317" t="s">
        <v>352</v>
      </c>
      <c r="D47" s="323">
        <v>79</v>
      </c>
      <c r="E47" s="333">
        <v>79</v>
      </c>
      <c r="F47" s="333">
        <v>79</v>
      </c>
      <c r="G47" s="333">
        <v>79</v>
      </c>
      <c r="H47" s="333">
        <v>79</v>
      </c>
      <c r="I47" s="333">
        <v>82</v>
      </c>
      <c r="J47" s="333">
        <v>82</v>
      </c>
      <c r="K47" s="333">
        <v>82</v>
      </c>
      <c r="L47" s="333">
        <v>82</v>
      </c>
      <c r="M47" s="333">
        <v>82</v>
      </c>
      <c r="N47" s="333">
        <v>82</v>
      </c>
      <c r="O47" s="326">
        <v>91</v>
      </c>
      <c r="P47" s="323">
        <v>91</v>
      </c>
      <c r="Q47" s="333">
        <v>77</v>
      </c>
      <c r="R47" s="333">
        <v>76</v>
      </c>
      <c r="S47" s="333">
        <v>106</v>
      </c>
      <c r="T47" s="333">
        <v>105</v>
      </c>
      <c r="U47" s="333">
        <v>108</v>
      </c>
      <c r="V47" s="333">
        <v>108</v>
      </c>
      <c r="W47" s="333">
        <v>107</v>
      </c>
      <c r="X47" s="333">
        <v>107</v>
      </c>
      <c r="Y47" s="333">
        <v>108</v>
      </c>
      <c r="Z47" s="333">
        <v>107</v>
      </c>
      <c r="AA47" s="326">
        <v>106</v>
      </c>
      <c r="AB47" s="323">
        <v>106</v>
      </c>
      <c r="AC47" s="333">
        <v>106</v>
      </c>
      <c r="AD47" s="333">
        <v>106</v>
      </c>
      <c r="AE47" s="333">
        <v>106</v>
      </c>
      <c r="AF47" s="333">
        <v>105</v>
      </c>
      <c r="AG47" s="333">
        <v>104</v>
      </c>
      <c r="AH47" s="333">
        <v>105</v>
      </c>
      <c r="AI47" s="333">
        <v>108</v>
      </c>
      <c r="AJ47" s="333">
        <v>108</v>
      </c>
      <c r="AK47" s="333">
        <v>109</v>
      </c>
      <c r="AL47" s="333">
        <v>109</v>
      </c>
      <c r="AM47" s="326">
        <v>109</v>
      </c>
      <c r="AN47" s="323">
        <v>109</v>
      </c>
      <c r="AO47" s="333">
        <v>109</v>
      </c>
      <c r="AP47" s="333">
        <v>109</v>
      </c>
      <c r="AQ47" s="333">
        <v>109</v>
      </c>
      <c r="AR47" s="333">
        <v>109</v>
      </c>
      <c r="AS47" s="333">
        <v>109</v>
      </c>
      <c r="AT47" s="333">
        <v>109</v>
      </c>
      <c r="AU47" s="333">
        <v>108</v>
      </c>
      <c r="AV47" s="333">
        <v>108</v>
      </c>
      <c r="AW47" s="333">
        <v>108</v>
      </c>
      <c r="AX47" s="333">
        <v>108</v>
      </c>
      <c r="AY47" s="326">
        <v>108</v>
      </c>
      <c r="AZ47" s="323">
        <v>108</v>
      </c>
      <c r="BA47" s="333">
        <v>107</v>
      </c>
      <c r="BB47" s="333">
        <v>107</v>
      </c>
      <c r="BC47" s="333">
        <v>107</v>
      </c>
      <c r="BD47" s="333">
        <v>107</v>
      </c>
      <c r="BE47" s="333">
        <v>107</v>
      </c>
      <c r="BF47" s="333">
        <v>105</v>
      </c>
      <c r="BG47" s="333">
        <v>106</v>
      </c>
      <c r="BH47" s="333">
        <v>106</v>
      </c>
      <c r="BI47" s="333">
        <v>106</v>
      </c>
      <c r="BJ47" s="333">
        <v>107</v>
      </c>
      <c r="BK47" s="322">
        <v>107</v>
      </c>
      <c r="BL47" s="323">
        <v>107</v>
      </c>
      <c r="BM47" s="333">
        <v>107</v>
      </c>
      <c r="BN47" s="333">
        <v>110</v>
      </c>
      <c r="BO47" s="333">
        <v>110</v>
      </c>
      <c r="BP47" s="333">
        <v>110</v>
      </c>
      <c r="BQ47" s="333">
        <v>110</v>
      </c>
      <c r="BR47" s="333">
        <v>108</v>
      </c>
      <c r="BS47" s="333">
        <v>110</v>
      </c>
      <c r="BT47" s="333">
        <v>110</v>
      </c>
      <c r="BU47" s="333">
        <v>110</v>
      </c>
      <c r="BV47" s="333">
        <v>109</v>
      </c>
      <c r="BW47" s="322">
        <v>110</v>
      </c>
      <c r="BX47" s="323">
        <v>111</v>
      </c>
      <c r="BY47" s="333">
        <v>111</v>
      </c>
      <c r="BZ47" s="333">
        <v>116</v>
      </c>
      <c r="CA47" s="333">
        <v>116</v>
      </c>
      <c r="CB47" s="333">
        <v>117</v>
      </c>
      <c r="CC47" s="333">
        <v>116</v>
      </c>
      <c r="CD47" s="333">
        <v>116</v>
      </c>
      <c r="CE47" s="333">
        <v>116</v>
      </c>
      <c r="CF47" s="333">
        <v>116</v>
      </c>
      <c r="CG47" s="333">
        <v>118</v>
      </c>
      <c r="CH47" s="333">
        <v>116</v>
      </c>
      <c r="CI47" s="322">
        <v>117</v>
      </c>
      <c r="CJ47" s="323">
        <v>118</v>
      </c>
      <c r="CK47" s="333">
        <v>119</v>
      </c>
      <c r="CL47" s="333">
        <v>120</v>
      </c>
      <c r="CM47" s="333">
        <v>122</v>
      </c>
      <c r="CN47" s="333">
        <v>122</v>
      </c>
      <c r="CO47" s="333">
        <v>121</v>
      </c>
      <c r="CP47" s="333">
        <v>120</v>
      </c>
      <c r="CQ47" s="333">
        <v>120</v>
      </c>
      <c r="CR47" s="333">
        <v>120</v>
      </c>
      <c r="CS47" s="322">
        <v>121</v>
      </c>
      <c r="CT47" s="326">
        <v>121</v>
      </c>
      <c r="CU47" s="322">
        <v>118</v>
      </c>
      <c r="CV47" s="333">
        <v>118</v>
      </c>
      <c r="CW47" s="333">
        <v>116</v>
      </c>
      <c r="CX47" s="333">
        <v>115</v>
      </c>
      <c r="CY47" s="333">
        <v>116</v>
      </c>
      <c r="CZ47" s="333">
        <v>115</v>
      </c>
      <c r="DA47" s="333">
        <v>116</v>
      </c>
      <c r="DB47" s="333">
        <v>116</v>
      </c>
      <c r="DC47" s="726">
        <v>115</v>
      </c>
      <c r="DD47" s="333"/>
      <c r="DE47" s="333"/>
      <c r="DF47" s="333"/>
      <c r="DG47" s="333"/>
      <c r="DH47" s="98">
        <v>-1</v>
      </c>
      <c r="DI47" s="82">
        <v>-0.86956521739130432</v>
      </c>
      <c r="DJ47" s="670">
        <v>-3</v>
      </c>
      <c r="DK47" s="82">
        <v>-2.5641025641025639</v>
      </c>
    </row>
    <row r="48" spans="1:122" ht="15" outlineLevel="2">
      <c r="A48" s="345">
        <v>125</v>
      </c>
      <c r="B48" s="14" t="s">
        <v>294</v>
      </c>
      <c r="C48" s="317" t="s">
        <v>353</v>
      </c>
      <c r="D48" s="323">
        <v>109</v>
      </c>
      <c r="E48" s="333">
        <v>109</v>
      </c>
      <c r="F48" s="333">
        <v>109</v>
      </c>
      <c r="G48" s="333">
        <v>109</v>
      </c>
      <c r="H48" s="333">
        <v>109</v>
      </c>
      <c r="I48" s="333">
        <v>111</v>
      </c>
      <c r="J48" s="333">
        <v>110</v>
      </c>
      <c r="K48" s="333">
        <v>111</v>
      </c>
      <c r="L48" s="333">
        <v>111</v>
      </c>
      <c r="M48" s="333">
        <v>111</v>
      </c>
      <c r="N48" s="333">
        <v>109</v>
      </c>
      <c r="O48" s="326">
        <v>120</v>
      </c>
      <c r="P48" s="323">
        <v>118</v>
      </c>
      <c r="Q48" s="333">
        <v>101</v>
      </c>
      <c r="R48" s="333">
        <v>100</v>
      </c>
      <c r="S48" s="333">
        <v>129</v>
      </c>
      <c r="T48" s="333">
        <v>128</v>
      </c>
      <c r="U48" s="333">
        <v>136</v>
      </c>
      <c r="V48" s="333">
        <v>135</v>
      </c>
      <c r="W48" s="333">
        <v>135</v>
      </c>
      <c r="X48" s="333">
        <v>135</v>
      </c>
      <c r="Y48" s="333">
        <v>135</v>
      </c>
      <c r="Z48" s="333">
        <v>135</v>
      </c>
      <c r="AA48" s="326">
        <v>136</v>
      </c>
      <c r="AB48" s="323">
        <v>135</v>
      </c>
      <c r="AC48" s="333">
        <v>135</v>
      </c>
      <c r="AD48" s="333">
        <v>137</v>
      </c>
      <c r="AE48" s="333">
        <v>137</v>
      </c>
      <c r="AF48" s="333">
        <v>140</v>
      </c>
      <c r="AG48" s="333">
        <v>140</v>
      </c>
      <c r="AH48" s="333">
        <v>140</v>
      </c>
      <c r="AI48" s="333">
        <v>141</v>
      </c>
      <c r="AJ48" s="333">
        <v>141</v>
      </c>
      <c r="AK48" s="333">
        <v>141</v>
      </c>
      <c r="AL48" s="333">
        <v>141</v>
      </c>
      <c r="AM48" s="326">
        <v>141</v>
      </c>
      <c r="AN48" s="323">
        <v>141</v>
      </c>
      <c r="AO48" s="333">
        <v>140</v>
      </c>
      <c r="AP48" s="333">
        <v>140</v>
      </c>
      <c r="AQ48" s="333">
        <v>140</v>
      </c>
      <c r="AR48" s="333">
        <v>140</v>
      </c>
      <c r="AS48" s="333">
        <v>139</v>
      </c>
      <c r="AT48" s="333">
        <v>139</v>
      </c>
      <c r="AU48" s="333">
        <v>139</v>
      </c>
      <c r="AV48" s="333">
        <v>139</v>
      </c>
      <c r="AW48" s="333">
        <v>139</v>
      </c>
      <c r="AX48" s="333">
        <v>139</v>
      </c>
      <c r="AY48" s="326">
        <v>138</v>
      </c>
      <c r="AZ48" s="323">
        <v>138</v>
      </c>
      <c r="BA48" s="333">
        <v>135</v>
      </c>
      <c r="BB48" s="333">
        <v>135</v>
      </c>
      <c r="BC48" s="333">
        <v>135</v>
      </c>
      <c r="BD48" s="333">
        <v>134</v>
      </c>
      <c r="BE48" s="333">
        <v>134</v>
      </c>
      <c r="BF48" s="333">
        <v>129</v>
      </c>
      <c r="BG48" s="333">
        <v>131</v>
      </c>
      <c r="BH48" s="333">
        <v>131</v>
      </c>
      <c r="BI48" s="333">
        <v>131</v>
      </c>
      <c r="BJ48" s="333">
        <v>133</v>
      </c>
      <c r="BK48" s="322">
        <v>133</v>
      </c>
      <c r="BL48" s="323">
        <v>132</v>
      </c>
      <c r="BM48" s="333">
        <v>132</v>
      </c>
      <c r="BN48" s="333">
        <v>134</v>
      </c>
      <c r="BO48" s="333">
        <v>134</v>
      </c>
      <c r="BP48" s="333">
        <v>134</v>
      </c>
      <c r="BQ48" s="333">
        <v>134</v>
      </c>
      <c r="BR48" s="333">
        <v>129</v>
      </c>
      <c r="BS48" s="333">
        <v>129</v>
      </c>
      <c r="BT48" s="333">
        <v>129</v>
      </c>
      <c r="BU48" s="333">
        <v>129</v>
      </c>
      <c r="BV48" s="333">
        <v>128</v>
      </c>
      <c r="BW48" s="322">
        <v>128</v>
      </c>
      <c r="BX48" s="323">
        <v>135</v>
      </c>
      <c r="BY48" s="333">
        <v>137</v>
      </c>
      <c r="BZ48" s="333">
        <v>148</v>
      </c>
      <c r="CA48" s="333">
        <v>146</v>
      </c>
      <c r="CB48" s="333">
        <v>148</v>
      </c>
      <c r="CC48" s="333">
        <v>147</v>
      </c>
      <c r="CD48" s="333">
        <v>150</v>
      </c>
      <c r="CE48" s="333">
        <v>150</v>
      </c>
      <c r="CF48" s="333">
        <v>148</v>
      </c>
      <c r="CG48" s="333">
        <v>151</v>
      </c>
      <c r="CH48" s="333">
        <v>151</v>
      </c>
      <c r="CI48" s="322">
        <v>148</v>
      </c>
      <c r="CJ48" s="323">
        <v>148</v>
      </c>
      <c r="CK48" s="333">
        <v>143</v>
      </c>
      <c r="CL48" s="333">
        <v>142</v>
      </c>
      <c r="CM48" s="333">
        <v>142</v>
      </c>
      <c r="CN48" s="333">
        <v>139</v>
      </c>
      <c r="CO48" s="333">
        <v>141</v>
      </c>
      <c r="CP48" s="333">
        <v>140</v>
      </c>
      <c r="CQ48" s="333">
        <v>143</v>
      </c>
      <c r="CR48" s="333">
        <v>144</v>
      </c>
      <c r="CS48" s="322">
        <v>144</v>
      </c>
      <c r="CT48" s="326">
        <v>147</v>
      </c>
      <c r="CU48" s="322">
        <v>146</v>
      </c>
      <c r="CV48" s="333">
        <v>146</v>
      </c>
      <c r="CW48" s="333">
        <v>145</v>
      </c>
      <c r="CX48" s="333">
        <v>145</v>
      </c>
      <c r="CY48" s="333">
        <v>147</v>
      </c>
      <c r="CZ48" s="333">
        <v>148</v>
      </c>
      <c r="DA48" s="333">
        <v>149</v>
      </c>
      <c r="DB48" s="333">
        <v>150</v>
      </c>
      <c r="DC48" s="726">
        <v>148</v>
      </c>
      <c r="DD48" s="333"/>
      <c r="DE48" s="333"/>
      <c r="DF48" s="333"/>
      <c r="DG48" s="333"/>
      <c r="DH48" s="98">
        <v>-2</v>
      </c>
      <c r="DI48" s="82">
        <v>-1.3513513513513513</v>
      </c>
      <c r="DJ48" s="670">
        <v>2</v>
      </c>
      <c r="DK48" s="82">
        <v>1.3513513513513513</v>
      </c>
    </row>
    <row r="49" spans="1:115" ht="15" outlineLevel="2">
      <c r="A49" s="345">
        <v>138</v>
      </c>
      <c r="B49" s="14" t="s">
        <v>294</v>
      </c>
      <c r="C49" s="317" t="s">
        <v>354</v>
      </c>
      <c r="D49" s="323">
        <v>309</v>
      </c>
      <c r="E49" s="333">
        <v>309</v>
      </c>
      <c r="F49" s="333">
        <v>309</v>
      </c>
      <c r="G49" s="333">
        <v>309</v>
      </c>
      <c r="H49" s="333">
        <v>309</v>
      </c>
      <c r="I49" s="333">
        <v>315</v>
      </c>
      <c r="J49" s="333">
        <v>315</v>
      </c>
      <c r="K49" s="333">
        <v>315</v>
      </c>
      <c r="L49" s="333">
        <v>314</v>
      </c>
      <c r="M49" s="333">
        <v>313</v>
      </c>
      <c r="N49" s="333">
        <v>313</v>
      </c>
      <c r="O49" s="326">
        <v>327</v>
      </c>
      <c r="P49" s="323">
        <v>322</v>
      </c>
      <c r="Q49" s="333">
        <v>278</v>
      </c>
      <c r="R49" s="333">
        <v>273</v>
      </c>
      <c r="S49" s="333">
        <v>360</v>
      </c>
      <c r="T49" s="333">
        <v>356</v>
      </c>
      <c r="U49" s="333">
        <v>365</v>
      </c>
      <c r="V49" s="333">
        <v>357</v>
      </c>
      <c r="W49" s="333">
        <v>357</v>
      </c>
      <c r="X49" s="333">
        <v>357</v>
      </c>
      <c r="Y49" s="333">
        <v>357</v>
      </c>
      <c r="Z49" s="333">
        <v>357</v>
      </c>
      <c r="AA49" s="326">
        <v>357</v>
      </c>
      <c r="AB49" s="323">
        <v>357</v>
      </c>
      <c r="AC49" s="333">
        <v>356</v>
      </c>
      <c r="AD49" s="333">
        <v>356</v>
      </c>
      <c r="AE49" s="333">
        <v>356</v>
      </c>
      <c r="AF49" s="333">
        <v>355</v>
      </c>
      <c r="AG49" s="333">
        <v>354</v>
      </c>
      <c r="AH49" s="333">
        <v>354</v>
      </c>
      <c r="AI49" s="333">
        <v>352</v>
      </c>
      <c r="AJ49" s="333">
        <v>352</v>
      </c>
      <c r="AK49" s="333">
        <v>352</v>
      </c>
      <c r="AL49" s="333">
        <v>352</v>
      </c>
      <c r="AM49" s="326">
        <v>352</v>
      </c>
      <c r="AN49" s="323">
        <v>352</v>
      </c>
      <c r="AO49" s="333">
        <v>352</v>
      </c>
      <c r="AP49" s="333">
        <v>352</v>
      </c>
      <c r="AQ49" s="333">
        <v>352</v>
      </c>
      <c r="AR49" s="333">
        <v>351</v>
      </c>
      <c r="AS49" s="333">
        <v>351</v>
      </c>
      <c r="AT49" s="333">
        <v>349</v>
      </c>
      <c r="AU49" s="333">
        <v>347</v>
      </c>
      <c r="AV49" s="333">
        <v>346</v>
      </c>
      <c r="AW49" s="333">
        <v>344</v>
      </c>
      <c r="AX49" s="333">
        <v>344</v>
      </c>
      <c r="AY49" s="326">
        <v>344</v>
      </c>
      <c r="AZ49" s="323">
        <v>344</v>
      </c>
      <c r="BA49" s="333">
        <v>343</v>
      </c>
      <c r="BB49" s="333">
        <v>340</v>
      </c>
      <c r="BC49" s="333">
        <v>338</v>
      </c>
      <c r="BD49" s="333">
        <v>337</v>
      </c>
      <c r="BE49" s="333">
        <v>336</v>
      </c>
      <c r="BF49" s="333">
        <v>328</v>
      </c>
      <c r="BG49" s="333">
        <v>328</v>
      </c>
      <c r="BH49" s="333">
        <v>327</v>
      </c>
      <c r="BI49" s="333">
        <v>326</v>
      </c>
      <c r="BJ49" s="333">
        <v>322</v>
      </c>
      <c r="BK49" s="322">
        <v>321</v>
      </c>
      <c r="BL49" s="323">
        <v>319</v>
      </c>
      <c r="BM49" s="333">
        <v>318</v>
      </c>
      <c r="BN49" s="333">
        <v>324</v>
      </c>
      <c r="BO49" s="333">
        <v>325</v>
      </c>
      <c r="BP49" s="333">
        <v>325</v>
      </c>
      <c r="BQ49" s="333">
        <v>325</v>
      </c>
      <c r="BR49" s="333">
        <v>322</v>
      </c>
      <c r="BS49" s="333">
        <v>324</v>
      </c>
      <c r="BT49" s="333">
        <v>322</v>
      </c>
      <c r="BU49" s="333">
        <v>322</v>
      </c>
      <c r="BV49" s="333">
        <v>317</v>
      </c>
      <c r="BW49" s="322">
        <v>315</v>
      </c>
      <c r="BX49" s="323">
        <v>318</v>
      </c>
      <c r="BY49" s="333">
        <v>318</v>
      </c>
      <c r="BZ49" s="333">
        <v>341</v>
      </c>
      <c r="CA49" s="333">
        <v>333</v>
      </c>
      <c r="CB49" s="333">
        <v>332</v>
      </c>
      <c r="CC49" s="333">
        <v>337</v>
      </c>
      <c r="CD49" s="333">
        <v>336</v>
      </c>
      <c r="CE49" s="333">
        <v>335</v>
      </c>
      <c r="CF49" s="333">
        <v>335</v>
      </c>
      <c r="CG49" s="333">
        <v>336</v>
      </c>
      <c r="CH49" s="333">
        <v>334</v>
      </c>
      <c r="CI49" s="322">
        <v>325</v>
      </c>
      <c r="CJ49" s="323">
        <v>325</v>
      </c>
      <c r="CK49" s="333">
        <v>323</v>
      </c>
      <c r="CL49" s="333">
        <v>324</v>
      </c>
      <c r="CM49" s="333">
        <v>331</v>
      </c>
      <c r="CN49" s="333">
        <v>329</v>
      </c>
      <c r="CO49" s="333">
        <v>327</v>
      </c>
      <c r="CP49" s="333">
        <v>323</v>
      </c>
      <c r="CQ49" s="333">
        <v>326</v>
      </c>
      <c r="CR49" s="333">
        <v>326</v>
      </c>
      <c r="CS49" s="322">
        <v>323</v>
      </c>
      <c r="CT49" s="326">
        <v>325</v>
      </c>
      <c r="CU49" s="322">
        <v>321</v>
      </c>
      <c r="CV49" s="333">
        <v>321</v>
      </c>
      <c r="CW49" s="333">
        <v>324</v>
      </c>
      <c r="CX49" s="333">
        <v>324</v>
      </c>
      <c r="CY49" s="333">
        <v>330</v>
      </c>
      <c r="CZ49" s="333">
        <v>330</v>
      </c>
      <c r="DA49" s="333">
        <v>329</v>
      </c>
      <c r="DB49" s="333">
        <v>326</v>
      </c>
      <c r="DC49" s="726">
        <v>323</v>
      </c>
      <c r="DD49" s="333"/>
      <c r="DE49" s="333"/>
      <c r="DF49" s="333"/>
      <c r="DG49" s="333"/>
      <c r="DH49" s="98">
        <v>-3</v>
      </c>
      <c r="DI49" s="82">
        <v>-0.92879256965944268</v>
      </c>
      <c r="DJ49" s="670">
        <v>2</v>
      </c>
      <c r="DK49" s="82">
        <v>0.61538461538461542</v>
      </c>
    </row>
    <row r="50" spans="1:115" ht="15" outlineLevel="2">
      <c r="A50" s="345">
        <v>234</v>
      </c>
      <c r="B50" s="14" t="s">
        <v>294</v>
      </c>
      <c r="C50" s="317" t="s">
        <v>355</v>
      </c>
      <c r="D50" s="323">
        <v>386</v>
      </c>
      <c r="E50" s="333">
        <v>386</v>
      </c>
      <c r="F50" s="333">
        <v>386</v>
      </c>
      <c r="G50" s="333">
        <v>386</v>
      </c>
      <c r="H50" s="333">
        <v>386</v>
      </c>
      <c r="I50" s="333">
        <v>390</v>
      </c>
      <c r="J50" s="333">
        <v>390</v>
      </c>
      <c r="K50" s="333">
        <v>390</v>
      </c>
      <c r="L50" s="333">
        <v>390</v>
      </c>
      <c r="M50" s="333">
        <v>390</v>
      </c>
      <c r="N50" s="333">
        <v>385</v>
      </c>
      <c r="O50" s="326">
        <v>415</v>
      </c>
      <c r="P50" s="323">
        <v>414</v>
      </c>
      <c r="Q50" s="333">
        <v>344</v>
      </c>
      <c r="R50" s="333">
        <v>338</v>
      </c>
      <c r="S50" s="333">
        <v>410</v>
      </c>
      <c r="T50" s="333">
        <v>407</v>
      </c>
      <c r="U50" s="333">
        <v>407</v>
      </c>
      <c r="V50" s="333">
        <v>401</v>
      </c>
      <c r="W50" s="333">
        <v>401</v>
      </c>
      <c r="X50" s="333">
        <v>401</v>
      </c>
      <c r="Y50" s="333">
        <v>403</v>
      </c>
      <c r="Z50" s="333">
        <v>402</v>
      </c>
      <c r="AA50" s="326">
        <v>402</v>
      </c>
      <c r="AB50" s="323">
        <v>404</v>
      </c>
      <c r="AC50" s="333">
        <v>402</v>
      </c>
      <c r="AD50" s="333">
        <v>403</v>
      </c>
      <c r="AE50" s="333">
        <v>403</v>
      </c>
      <c r="AF50" s="333">
        <v>402</v>
      </c>
      <c r="AG50" s="333">
        <v>400</v>
      </c>
      <c r="AH50" s="333">
        <v>399</v>
      </c>
      <c r="AI50" s="333">
        <v>402</v>
      </c>
      <c r="AJ50" s="333">
        <v>401</v>
      </c>
      <c r="AK50" s="333">
        <v>403</v>
      </c>
      <c r="AL50" s="333">
        <v>402</v>
      </c>
      <c r="AM50" s="326">
        <v>402</v>
      </c>
      <c r="AN50" s="323">
        <v>402</v>
      </c>
      <c r="AO50" s="333">
        <v>400</v>
      </c>
      <c r="AP50" s="333">
        <v>400</v>
      </c>
      <c r="AQ50" s="333">
        <v>400</v>
      </c>
      <c r="AR50" s="333">
        <v>400</v>
      </c>
      <c r="AS50" s="333">
        <v>399</v>
      </c>
      <c r="AT50" s="333">
        <v>398</v>
      </c>
      <c r="AU50" s="333">
        <v>394</v>
      </c>
      <c r="AV50" s="333">
        <v>394</v>
      </c>
      <c r="AW50" s="333">
        <v>394</v>
      </c>
      <c r="AX50" s="333">
        <v>394</v>
      </c>
      <c r="AY50" s="326">
        <v>392</v>
      </c>
      <c r="AZ50" s="323">
        <v>392</v>
      </c>
      <c r="BA50" s="333">
        <v>392</v>
      </c>
      <c r="BB50" s="333">
        <v>392</v>
      </c>
      <c r="BC50" s="333">
        <v>393</v>
      </c>
      <c r="BD50" s="333">
        <v>392</v>
      </c>
      <c r="BE50" s="333">
        <v>390</v>
      </c>
      <c r="BF50" s="333">
        <v>385</v>
      </c>
      <c r="BG50" s="333">
        <v>390</v>
      </c>
      <c r="BH50" s="333">
        <v>389</v>
      </c>
      <c r="BI50" s="333">
        <v>389</v>
      </c>
      <c r="BJ50" s="333">
        <v>389</v>
      </c>
      <c r="BK50" s="322">
        <v>389</v>
      </c>
      <c r="BL50" s="323">
        <v>385</v>
      </c>
      <c r="BM50" s="333">
        <v>384</v>
      </c>
      <c r="BN50" s="333">
        <v>384</v>
      </c>
      <c r="BO50" s="333">
        <v>385</v>
      </c>
      <c r="BP50" s="333">
        <v>385</v>
      </c>
      <c r="BQ50" s="333">
        <v>386</v>
      </c>
      <c r="BR50" s="333">
        <v>378</v>
      </c>
      <c r="BS50" s="333">
        <v>378</v>
      </c>
      <c r="BT50" s="333">
        <v>378</v>
      </c>
      <c r="BU50" s="333">
        <v>378</v>
      </c>
      <c r="BV50" s="333">
        <v>380</v>
      </c>
      <c r="BW50" s="322">
        <v>383</v>
      </c>
      <c r="BX50" s="323">
        <v>383</v>
      </c>
      <c r="BY50" s="333">
        <v>382</v>
      </c>
      <c r="BZ50" s="333">
        <v>423</v>
      </c>
      <c r="CA50" s="333">
        <v>397</v>
      </c>
      <c r="CB50" s="333">
        <v>409</v>
      </c>
      <c r="CC50" s="333">
        <v>406</v>
      </c>
      <c r="CD50" s="333">
        <v>405</v>
      </c>
      <c r="CE50" s="333">
        <v>404</v>
      </c>
      <c r="CF50" s="333">
        <v>403</v>
      </c>
      <c r="CG50" s="333">
        <v>398</v>
      </c>
      <c r="CH50" s="333">
        <v>394</v>
      </c>
      <c r="CI50" s="322">
        <v>395</v>
      </c>
      <c r="CJ50" s="323">
        <v>391</v>
      </c>
      <c r="CK50" s="333">
        <v>388</v>
      </c>
      <c r="CL50" s="333">
        <v>386</v>
      </c>
      <c r="CM50" s="333">
        <v>397</v>
      </c>
      <c r="CN50" s="333">
        <v>398</v>
      </c>
      <c r="CO50" s="333">
        <v>400</v>
      </c>
      <c r="CP50" s="333">
        <v>399</v>
      </c>
      <c r="CQ50" s="333">
        <v>400</v>
      </c>
      <c r="CR50" s="333">
        <v>400</v>
      </c>
      <c r="CS50" s="322">
        <v>397</v>
      </c>
      <c r="CT50" s="326">
        <v>400</v>
      </c>
      <c r="CU50" s="322">
        <v>400</v>
      </c>
      <c r="CV50" s="333">
        <v>402</v>
      </c>
      <c r="CW50" s="333">
        <v>397</v>
      </c>
      <c r="CX50" s="333">
        <v>397</v>
      </c>
      <c r="CY50" s="333">
        <v>399</v>
      </c>
      <c r="CZ50" s="333">
        <v>397</v>
      </c>
      <c r="DA50" s="333">
        <v>396</v>
      </c>
      <c r="DB50" s="333">
        <v>396</v>
      </c>
      <c r="DC50" s="726">
        <v>401</v>
      </c>
      <c r="DD50" s="333"/>
      <c r="DE50" s="333"/>
      <c r="DF50" s="333"/>
      <c r="DG50" s="333"/>
      <c r="DH50" s="98">
        <v>5</v>
      </c>
      <c r="DI50" s="82">
        <v>1.2468827930174564</v>
      </c>
      <c r="DJ50" s="670">
        <v>1</v>
      </c>
      <c r="DK50" s="82">
        <v>0.25316455696202533</v>
      </c>
    </row>
    <row r="51" spans="1:115" ht="15" outlineLevel="2">
      <c r="A51" s="345">
        <v>240</v>
      </c>
      <c r="B51" s="14" t="s">
        <v>294</v>
      </c>
      <c r="C51" s="317" t="s">
        <v>356</v>
      </c>
      <c r="D51" s="323">
        <v>222</v>
      </c>
      <c r="E51" s="333">
        <v>222</v>
      </c>
      <c r="F51" s="333">
        <v>222</v>
      </c>
      <c r="G51" s="333">
        <v>222</v>
      </c>
      <c r="H51" s="333">
        <v>222</v>
      </c>
      <c r="I51" s="333">
        <v>224</v>
      </c>
      <c r="J51" s="333">
        <v>223</v>
      </c>
      <c r="K51" s="333">
        <v>224</v>
      </c>
      <c r="L51" s="333">
        <v>224</v>
      </c>
      <c r="M51" s="333">
        <v>224</v>
      </c>
      <c r="N51" s="333">
        <v>220</v>
      </c>
      <c r="O51" s="326">
        <v>226</v>
      </c>
      <c r="P51" s="323">
        <v>226</v>
      </c>
      <c r="Q51" s="333">
        <v>199</v>
      </c>
      <c r="R51" s="333">
        <v>194</v>
      </c>
      <c r="S51" s="333">
        <v>263</v>
      </c>
      <c r="T51" s="333">
        <v>259</v>
      </c>
      <c r="U51" s="333">
        <v>262</v>
      </c>
      <c r="V51" s="333">
        <v>258</v>
      </c>
      <c r="W51" s="333">
        <v>257</v>
      </c>
      <c r="X51" s="333">
        <v>256</v>
      </c>
      <c r="Y51" s="333">
        <v>256</v>
      </c>
      <c r="Z51" s="333">
        <v>256</v>
      </c>
      <c r="AA51" s="326">
        <v>259</v>
      </c>
      <c r="AB51" s="323">
        <v>259</v>
      </c>
      <c r="AC51" s="333">
        <v>259</v>
      </c>
      <c r="AD51" s="333">
        <v>261</v>
      </c>
      <c r="AE51" s="333">
        <v>261</v>
      </c>
      <c r="AF51" s="333">
        <v>260</v>
      </c>
      <c r="AG51" s="333">
        <v>259</v>
      </c>
      <c r="AH51" s="333">
        <v>259</v>
      </c>
      <c r="AI51" s="333">
        <v>260</v>
      </c>
      <c r="AJ51" s="333">
        <v>259</v>
      </c>
      <c r="AK51" s="333">
        <v>260</v>
      </c>
      <c r="AL51" s="333">
        <v>260</v>
      </c>
      <c r="AM51" s="326">
        <v>260</v>
      </c>
      <c r="AN51" s="323">
        <v>260</v>
      </c>
      <c r="AO51" s="333">
        <v>259</v>
      </c>
      <c r="AP51" s="333">
        <v>259</v>
      </c>
      <c r="AQ51" s="333">
        <v>259</v>
      </c>
      <c r="AR51" s="333">
        <v>259</v>
      </c>
      <c r="AS51" s="333">
        <v>259</v>
      </c>
      <c r="AT51" s="333">
        <v>259</v>
      </c>
      <c r="AU51" s="333">
        <v>259</v>
      </c>
      <c r="AV51" s="333">
        <v>258</v>
      </c>
      <c r="AW51" s="333">
        <v>258</v>
      </c>
      <c r="AX51" s="333">
        <v>257</v>
      </c>
      <c r="AY51" s="326">
        <v>256</v>
      </c>
      <c r="AZ51" s="323">
        <v>256</v>
      </c>
      <c r="BA51" s="333">
        <v>255</v>
      </c>
      <c r="BB51" s="333">
        <v>253</v>
      </c>
      <c r="BC51" s="333">
        <v>250</v>
      </c>
      <c r="BD51" s="333">
        <v>249</v>
      </c>
      <c r="BE51" s="333">
        <v>249</v>
      </c>
      <c r="BF51" s="333">
        <v>246</v>
      </c>
      <c r="BG51" s="333">
        <v>245</v>
      </c>
      <c r="BH51" s="333">
        <v>245</v>
      </c>
      <c r="BI51" s="333">
        <v>245</v>
      </c>
      <c r="BJ51" s="333">
        <v>243</v>
      </c>
      <c r="BK51" s="322">
        <v>243</v>
      </c>
      <c r="BL51" s="323">
        <v>244</v>
      </c>
      <c r="BM51" s="333">
        <v>244</v>
      </c>
      <c r="BN51" s="333">
        <v>252</v>
      </c>
      <c r="BO51" s="333">
        <v>252</v>
      </c>
      <c r="BP51" s="333">
        <v>252</v>
      </c>
      <c r="BQ51" s="333">
        <v>253</v>
      </c>
      <c r="BR51" s="333">
        <v>252</v>
      </c>
      <c r="BS51" s="333">
        <v>251</v>
      </c>
      <c r="BT51" s="333">
        <v>251</v>
      </c>
      <c r="BU51" s="333">
        <v>251</v>
      </c>
      <c r="BV51" s="333">
        <v>251</v>
      </c>
      <c r="BW51" s="322">
        <v>251</v>
      </c>
      <c r="BX51" s="323">
        <v>252</v>
      </c>
      <c r="BY51" s="333">
        <v>249</v>
      </c>
      <c r="BZ51" s="333">
        <v>258</v>
      </c>
      <c r="CA51" s="333">
        <v>256</v>
      </c>
      <c r="CB51" s="333">
        <v>255</v>
      </c>
      <c r="CC51" s="333">
        <v>255</v>
      </c>
      <c r="CD51" s="333">
        <v>255</v>
      </c>
      <c r="CE51" s="333">
        <v>254</v>
      </c>
      <c r="CF51" s="333">
        <v>251</v>
      </c>
      <c r="CG51" s="333">
        <v>251</v>
      </c>
      <c r="CH51" s="333">
        <v>249</v>
      </c>
      <c r="CI51" s="322">
        <v>249</v>
      </c>
      <c r="CJ51" s="323">
        <v>247</v>
      </c>
      <c r="CK51" s="333">
        <v>244</v>
      </c>
      <c r="CL51" s="333">
        <v>243</v>
      </c>
      <c r="CM51" s="333">
        <v>248</v>
      </c>
      <c r="CN51" s="333">
        <v>248</v>
      </c>
      <c r="CO51" s="333">
        <v>251</v>
      </c>
      <c r="CP51" s="333">
        <v>250</v>
      </c>
      <c r="CQ51" s="333">
        <v>249</v>
      </c>
      <c r="CR51" s="333">
        <v>250</v>
      </c>
      <c r="CS51" s="322">
        <v>249</v>
      </c>
      <c r="CT51" s="326">
        <v>250</v>
      </c>
      <c r="CU51" s="322">
        <v>248</v>
      </c>
      <c r="CV51" s="333">
        <v>246</v>
      </c>
      <c r="CW51" s="333">
        <v>248</v>
      </c>
      <c r="CX51" s="333">
        <v>249</v>
      </c>
      <c r="CY51" s="333">
        <v>250</v>
      </c>
      <c r="CZ51" s="333">
        <v>248</v>
      </c>
      <c r="DA51" s="333">
        <v>248</v>
      </c>
      <c r="DB51" s="333">
        <v>249</v>
      </c>
      <c r="DC51" s="726">
        <v>250</v>
      </c>
      <c r="DD51" s="333"/>
      <c r="DE51" s="333"/>
      <c r="DF51" s="333"/>
      <c r="DG51" s="333"/>
      <c r="DH51" s="98">
        <v>1</v>
      </c>
      <c r="DI51" s="82">
        <v>0.4</v>
      </c>
      <c r="DJ51" s="670">
        <v>2</v>
      </c>
      <c r="DK51" s="82">
        <v>0.80321285140562237</v>
      </c>
    </row>
    <row r="52" spans="1:115" ht="15" outlineLevel="2">
      <c r="A52" s="345">
        <v>284</v>
      </c>
      <c r="B52" s="14" t="s">
        <v>294</v>
      </c>
      <c r="C52" s="317" t="s">
        <v>357</v>
      </c>
      <c r="D52" s="323">
        <v>607</v>
      </c>
      <c r="E52" s="333">
        <v>607</v>
      </c>
      <c r="F52" s="333">
        <v>607</v>
      </c>
      <c r="G52" s="333">
        <v>607</v>
      </c>
      <c r="H52" s="333">
        <v>607</v>
      </c>
      <c r="I52" s="333">
        <v>621</v>
      </c>
      <c r="J52" s="333">
        <v>621</v>
      </c>
      <c r="K52" s="333">
        <v>621</v>
      </c>
      <c r="L52" s="333">
        <v>621</v>
      </c>
      <c r="M52" s="333">
        <v>621</v>
      </c>
      <c r="N52" s="333">
        <v>619</v>
      </c>
      <c r="O52" s="326">
        <v>634</v>
      </c>
      <c r="P52" s="323">
        <v>627</v>
      </c>
      <c r="Q52" s="333">
        <v>547</v>
      </c>
      <c r="R52" s="333">
        <v>544</v>
      </c>
      <c r="S52" s="333">
        <v>692</v>
      </c>
      <c r="T52" s="333">
        <v>684</v>
      </c>
      <c r="U52" s="333">
        <v>684</v>
      </c>
      <c r="V52" s="333">
        <v>682</v>
      </c>
      <c r="W52" s="333">
        <v>679</v>
      </c>
      <c r="X52" s="333">
        <v>679</v>
      </c>
      <c r="Y52" s="333">
        <v>687</v>
      </c>
      <c r="Z52" s="333">
        <v>684</v>
      </c>
      <c r="AA52" s="326">
        <v>688</v>
      </c>
      <c r="AB52" s="323">
        <v>690</v>
      </c>
      <c r="AC52" s="333">
        <v>691</v>
      </c>
      <c r="AD52" s="333">
        <v>692</v>
      </c>
      <c r="AE52" s="333">
        <v>692</v>
      </c>
      <c r="AF52" s="333">
        <v>673</v>
      </c>
      <c r="AG52" s="333">
        <v>664</v>
      </c>
      <c r="AH52" s="333">
        <v>662</v>
      </c>
      <c r="AI52" s="333">
        <v>660</v>
      </c>
      <c r="AJ52" s="333">
        <v>659</v>
      </c>
      <c r="AK52" s="333">
        <v>659</v>
      </c>
      <c r="AL52" s="333">
        <v>660</v>
      </c>
      <c r="AM52" s="326">
        <v>659</v>
      </c>
      <c r="AN52" s="323">
        <v>657</v>
      </c>
      <c r="AO52" s="333">
        <v>660</v>
      </c>
      <c r="AP52" s="333">
        <v>659</v>
      </c>
      <c r="AQ52" s="333">
        <v>659</v>
      </c>
      <c r="AR52" s="333">
        <v>657</v>
      </c>
      <c r="AS52" s="333">
        <v>656</v>
      </c>
      <c r="AT52" s="333">
        <v>654</v>
      </c>
      <c r="AU52" s="333">
        <v>650</v>
      </c>
      <c r="AV52" s="333">
        <v>649</v>
      </c>
      <c r="AW52" s="333">
        <v>649</v>
      </c>
      <c r="AX52" s="333">
        <v>646</v>
      </c>
      <c r="AY52" s="326">
        <v>643</v>
      </c>
      <c r="AZ52" s="323">
        <v>643</v>
      </c>
      <c r="BA52" s="333">
        <v>642</v>
      </c>
      <c r="BB52" s="333">
        <v>633</v>
      </c>
      <c r="BC52" s="333">
        <v>633</v>
      </c>
      <c r="BD52" s="333">
        <v>632</v>
      </c>
      <c r="BE52" s="333">
        <v>631</v>
      </c>
      <c r="BF52" s="333">
        <v>621</v>
      </c>
      <c r="BG52" s="333">
        <v>617</v>
      </c>
      <c r="BH52" s="333">
        <v>616</v>
      </c>
      <c r="BI52" s="333">
        <v>615</v>
      </c>
      <c r="BJ52" s="333">
        <v>628</v>
      </c>
      <c r="BK52" s="322">
        <v>627</v>
      </c>
      <c r="BL52" s="323">
        <v>621</v>
      </c>
      <c r="BM52" s="333">
        <v>621</v>
      </c>
      <c r="BN52" s="333">
        <v>630</v>
      </c>
      <c r="BO52" s="333">
        <v>631</v>
      </c>
      <c r="BP52" s="333">
        <v>631</v>
      </c>
      <c r="BQ52" s="333">
        <v>634</v>
      </c>
      <c r="BR52" s="333">
        <v>624</v>
      </c>
      <c r="BS52" s="333">
        <v>627</v>
      </c>
      <c r="BT52" s="333">
        <v>626</v>
      </c>
      <c r="BU52" s="333">
        <v>626</v>
      </c>
      <c r="BV52" s="333">
        <v>622</v>
      </c>
      <c r="BW52" s="322">
        <v>625</v>
      </c>
      <c r="BX52" s="323">
        <v>628</v>
      </c>
      <c r="BY52" s="333">
        <v>626</v>
      </c>
      <c r="BZ52" s="333">
        <v>670</v>
      </c>
      <c r="CA52" s="333">
        <v>663</v>
      </c>
      <c r="CB52" s="333">
        <v>665</v>
      </c>
      <c r="CC52" s="333">
        <v>662</v>
      </c>
      <c r="CD52" s="333">
        <v>660</v>
      </c>
      <c r="CE52" s="333">
        <v>655</v>
      </c>
      <c r="CF52" s="333">
        <v>655</v>
      </c>
      <c r="CG52" s="333">
        <v>655</v>
      </c>
      <c r="CH52" s="333">
        <v>651</v>
      </c>
      <c r="CI52" s="322">
        <v>634</v>
      </c>
      <c r="CJ52" s="323">
        <v>635</v>
      </c>
      <c r="CK52" s="333">
        <v>632</v>
      </c>
      <c r="CL52" s="333">
        <v>625</v>
      </c>
      <c r="CM52" s="333">
        <v>631</v>
      </c>
      <c r="CN52" s="333">
        <v>631</v>
      </c>
      <c r="CO52" s="333">
        <v>633</v>
      </c>
      <c r="CP52" s="333">
        <v>634</v>
      </c>
      <c r="CQ52" s="333">
        <v>638</v>
      </c>
      <c r="CR52" s="333">
        <v>637</v>
      </c>
      <c r="CS52" s="322">
        <v>635</v>
      </c>
      <c r="CT52" s="326">
        <v>634</v>
      </c>
      <c r="CU52" s="322">
        <v>632</v>
      </c>
      <c r="CV52" s="333">
        <v>632</v>
      </c>
      <c r="CW52" s="333">
        <v>628</v>
      </c>
      <c r="CX52" s="333">
        <v>630</v>
      </c>
      <c r="CY52" s="333">
        <v>637</v>
      </c>
      <c r="CZ52" s="333">
        <v>637</v>
      </c>
      <c r="DA52" s="333">
        <v>640</v>
      </c>
      <c r="DB52" s="333">
        <v>637</v>
      </c>
      <c r="DC52" s="726">
        <v>635</v>
      </c>
      <c r="DD52" s="333"/>
      <c r="DE52" s="333"/>
      <c r="DF52" s="333"/>
      <c r="DG52" s="333"/>
      <c r="DH52" s="98">
        <v>-2</v>
      </c>
      <c r="DI52" s="82">
        <v>-0.31496062992125984</v>
      </c>
      <c r="DJ52" s="670">
        <v>3</v>
      </c>
      <c r="DK52" s="82">
        <v>0.47318611987381703</v>
      </c>
    </row>
    <row r="53" spans="1:115" ht="15" outlineLevel="2">
      <c r="A53" s="345">
        <v>306</v>
      </c>
      <c r="B53" s="14" t="s">
        <v>294</v>
      </c>
      <c r="C53" s="317" t="s">
        <v>358</v>
      </c>
      <c r="D53" s="323">
        <v>74</v>
      </c>
      <c r="E53" s="333">
        <v>74</v>
      </c>
      <c r="F53" s="333">
        <v>74</v>
      </c>
      <c r="G53" s="333">
        <v>74</v>
      </c>
      <c r="H53" s="333">
        <v>74</v>
      </c>
      <c r="I53" s="333">
        <v>75</v>
      </c>
      <c r="J53" s="333">
        <v>75</v>
      </c>
      <c r="K53" s="333">
        <v>75</v>
      </c>
      <c r="L53" s="333">
        <v>75</v>
      </c>
      <c r="M53" s="333">
        <v>75</v>
      </c>
      <c r="N53" s="333">
        <v>75</v>
      </c>
      <c r="O53" s="326">
        <v>78</v>
      </c>
      <c r="P53" s="323">
        <v>77</v>
      </c>
      <c r="Q53" s="333">
        <v>71</v>
      </c>
      <c r="R53" s="333">
        <v>70</v>
      </c>
      <c r="S53" s="333">
        <v>98</v>
      </c>
      <c r="T53" s="333">
        <v>98</v>
      </c>
      <c r="U53" s="333">
        <v>106</v>
      </c>
      <c r="V53" s="333">
        <v>106</v>
      </c>
      <c r="W53" s="333">
        <v>105</v>
      </c>
      <c r="X53" s="333">
        <v>105</v>
      </c>
      <c r="Y53" s="333">
        <v>107</v>
      </c>
      <c r="Z53" s="333">
        <v>107</v>
      </c>
      <c r="AA53" s="326">
        <v>108</v>
      </c>
      <c r="AB53" s="323">
        <v>108</v>
      </c>
      <c r="AC53" s="333">
        <v>109</v>
      </c>
      <c r="AD53" s="333">
        <v>110</v>
      </c>
      <c r="AE53" s="333">
        <v>110</v>
      </c>
      <c r="AF53" s="333">
        <v>107</v>
      </c>
      <c r="AG53" s="333">
        <v>107</v>
      </c>
      <c r="AH53" s="333">
        <v>108</v>
      </c>
      <c r="AI53" s="333">
        <v>108</v>
      </c>
      <c r="AJ53" s="333">
        <v>109</v>
      </c>
      <c r="AK53" s="333">
        <v>110</v>
      </c>
      <c r="AL53" s="333">
        <v>110</v>
      </c>
      <c r="AM53" s="326">
        <v>110</v>
      </c>
      <c r="AN53" s="323">
        <v>110</v>
      </c>
      <c r="AO53" s="333">
        <v>110</v>
      </c>
      <c r="AP53" s="333">
        <v>110</v>
      </c>
      <c r="AQ53" s="333">
        <v>108</v>
      </c>
      <c r="AR53" s="333">
        <v>108</v>
      </c>
      <c r="AS53" s="333">
        <v>108</v>
      </c>
      <c r="AT53" s="333">
        <v>108</v>
      </c>
      <c r="AU53" s="333">
        <v>108</v>
      </c>
      <c r="AV53" s="333">
        <v>108</v>
      </c>
      <c r="AW53" s="333">
        <v>107</v>
      </c>
      <c r="AX53" s="333">
        <v>107</v>
      </c>
      <c r="AY53" s="326">
        <v>107</v>
      </c>
      <c r="AZ53" s="323">
        <v>107</v>
      </c>
      <c r="BA53" s="333">
        <v>107</v>
      </c>
      <c r="BB53" s="333">
        <v>107</v>
      </c>
      <c r="BC53" s="333">
        <v>106</v>
      </c>
      <c r="BD53" s="333">
        <v>105</v>
      </c>
      <c r="BE53" s="333">
        <v>104</v>
      </c>
      <c r="BF53" s="333">
        <v>100</v>
      </c>
      <c r="BG53" s="333">
        <v>101</v>
      </c>
      <c r="BH53" s="333">
        <v>100</v>
      </c>
      <c r="BI53" s="333">
        <v>100</v>
      </c>
      <c r="BJ53" s="333">
        <v>101</v>
      </c>
      <c r="BK53" s="322">
        <v>101</v>
      </c>
      <c r="BL53" s="323">
        <v>100</v>
      </c>
      <c r="BM53" s="333">
        <v>100</v>
      </c>
      <c r="BN53" s="333">
        <v>102</v>
      </c>
      <c r="BO53" s="333">
        <v>102</v>
      </c>
      <c r="BP53" s="333">
        <v>102</v>
      </c>
      <c r="BQ53" s="333">
        <v>102</v>
      </c>
      <c r="BR53" s="333">
        <v>99</v>
      </c>
      <c r="BS53" s="333">
        <v>98</v>
      </c>
      <c r="BT53" s="333">
        <v>96</v>
      </c>
      <c r="BU53" s="333">
        <v>96</v>
      </c>
      <c r="BV53" s="333">
        <v>97</v>
      </c>
      <c r="BW53" s="322">
        <v>97</v>
      </c>
      <c r="BX53" s="323">
        <v>96</v>
      </c>
      <c r="BY53" s="333">
        <v>96</v>
      </c>
      <c r="BZ53" s="333">
        <v>99</v>
      </c>
      <c r="CA53" s="333">
        <v>98</v>
      </c>
      <c r="CB53" s="333">
        <v>99</v>
      </c>
      <c r="CC53" s="333">
        <v>99</v>
      </c>
      <c r="CD53" s="333">
        <v>98</v>
      </c>
      <c r="CE53" s="333">
        <v>98</v>
      </c>
      <c r="CF53" s="333">
        <v>99</v>
      </c>
      <c r="CG53" s="333">
        <v>99</v>
      </c>
      <c r="CH53" s="333">
        <v>98</v>
      </c>
      <c r="CI53" s="322">
        <v>95</v>
      </c>
      <c r="CJ53" s="323">
        <v>95</v>
      </c>
      <c r="CK53" s="333">
        <v>95</v>
      </c>
      <c r="CL53" s="333">
        <v>96</v>
      </c>
      <c r="CM53" s="333">
        <v>96</v>
      </c>
      <c r="CN53" s="333">
        <v>96</v>
      </c>
      <c r="CO53" s="333">
        <v>95</v>
      </c>
      <c r="CP53" s="333">
        <v>95</v>
      </c>
      <c r="CQ53" s="333">
        <v>95</v>
      </c>
      <c r="CR53" s="333">
        <v>95</v>
      </c>
      <c r="CS53" s="322">
        <v>95</v>
      </c>
      <c r="CT53" s="326">
        <v>96</v>
      </c>
      <c r="CU53" s="322">
        <v>96</v>
      </c>
      <c r="CV53" s="333">
        <v>97</v>
      </c>
      <c r="CW53" s="333">
        <v>96</v>
      </c>
      <c r="CX53" s="333">
        <v>98</v>
      </c>
      <c r="CY53" s="333">
        <v>99</v>
      </c>
      <c r="CZ53" s="333">
        <v>97</v>
      </c>
      <c r="DA53" s="333">
        <v>98</v>
      </c>
      <c r="DB53" s="333">
        <v>97</v>
      </c>
      <c r="DC53" s="726">
        <v>98</v>
      </c>
      <c r="DD53" s="333"/>
      <c r="DE53" s="333"/>
      <c r="DF53" s="333"/>
      <c r="DG53" s="333"/>
      <c r="DH53" s="98">
        <v>1</v>
      </c>
      <c r="DI53" s="82">
        <v>1.0204081632653061</v>
      </c>
      <c r="DJ53" s="670">
        <v>2</v>
      </c>
      <c r="DK53" s="82">
        <v>2.1052631578947367</v>
      </c>
    </row>
    <row r="54" spans="1:115" ht="15" outlineLevel="2">
      <c r="A54" s="345">
        <v>347</v>
      </c>
      <c r="B54" s="14" t="s">
        <v>294</v>
      </c>
      <c r="C54" s="317" t="s">
        <v>359</v>
      </c>
      <c r="D54" s="323">
        <v>57</v>
      </c>
      <c r="E54" s="333">
        <v>57</v>
      </c>
      <c r="F54" s="333">
        <v>57</v>
      </c>
      <c r="G54" s="333">
        <v>57</v>
      </c>
      <c r="H54" s="333">
        <v>57</v>
      </c>
      <c r="I54" s="333">
        <v>57</v>
      </c>
      <c r="J54" s="333">
        <v>57</v>
      </c>
      <c r="K54" s="333">
        <v>57</v>
      </c>
      <c r="L54" s="333">
        <v>57</v>
      </c>
      <c r="M54" s="333">
        <v>57</v>
      </c>
      <c r="N54" s="333">
        <v>57</v>
      </c>
      <c r="O54" s="326">
        <v>61</v>
      </c>
      <c r="P54" s="323">
        <v>61</v>
      </c>
      <c r="Q54" s="333">
        <v>57</v>
      </c>
      <c r="R54" s="333">
        <v>57</v>
      </c>
      <c r="S54" s="333">
        <v>94</v>
      </c>
      <c r="T54" s="333">
        <v>93</v>
      </c>
      <c r="U54" s="333">
        <v>96</v>
      </c>
      <c r="V54" s="333">
        <v>96</v>
      </c>
      <c r="W54" s="333">
        <v>96</v>
      </c>
      <c r="X54" s="333">
        <v>96</v>
      </c>
      <c r="Y54" s="333">
        <v>95</v>
      </c>
      <c r="Z54" s="333">
        <v>95</v>
      </c>
      <c r="AA54" s="326">
        <v>96</v>
      </c>
      <c r="AB54" s="323">
        <v>96</v>
      </c>
      <c r="AC54" s="333">
        <v>97</v>
      </c>
      <c r="AD54" s="333">
        <v>98</v>
      </c>
      <c r="AE54" s="333">
        <v>98</v>
      </c>
      <c r="AF54" s="333">
        <v>101</v>
      </c>
      <c r="AG54" s="333">
        <v>101</v>
      </c>
      <c r="AH54" s="333">
        <v>101</v>
      </c>
      <c r="AI54" s="333">
        <v>101</v>
      </c>
      <c r="AJ54" s="333">
        <v>101</v>
      </c>
      <c r="AK54" s="333">
        <v>101</v>
      </c>
      <c r="AL54" s="333">
        <v>101</v>
      </c>
      <c r="AM54" s="326">
        <v>101</v>
      </c>
      <c r="AN54" s="323">
        <v>101</v>
      </c>
      <c r="AO54" s="333">
        <v>101</v>
      </c>
      <c r="AP54" s="333">
        <v>101</v>
      </c>
      <c r="AQ54" s="333">
        <v>101</v>
      </c>
      <c r="AR54" s="333">
        <v>101</v>
      </c>
      <c r="AS54" s="333">
        <v>101</v>
      </c>
      <c r="AT54" s="333">
        <v>101</v>
      </c>
      <c r="AU54" s="333">
        <v>100</v>
      </c>
      <c r="AV54" s="333">
        <v>100</v>
      </c>
      <c r="AW54" s="333">
        <v>100</v>
      </c>
      <c r="AX54" s="333">
        <v>100</v>
      </c>
      <c r="AY54" s="326">
        <v>100</v>
      </c>
      <c r="AZ54" s="323">
        <v>100</v>
      </c>
      <c r="BA54" s="333">
        <v>100</v>
      </c>
      <c r="BB54" s="333">
        <v>100</v>
      </c>
      <c r="BC54" s="333">
        <v>101</v>
      </c>
      <c r="BD54" s="333">
        <v>101</v>
      </c>
      <c r="BE54" s="333">
        <v>101</v>
      </c>
      <c r="BF54" s="333">
        <v>94</v>
      </c>
      <c r="BG54" s="333">
        <v>93</v>
      </c>
      <c r="BH54" s="333">
        <v>93</v>
      </c>
      <c r="BI54" s="333">
        <v>93</v>
      </c>
      <c r="BJ54" s="333">
        <v>94</v>
      </c>
      <c r="BK54" s="322">
        <v>94</v>
      </c>
      <c r="BL54" s="323">
        <v>92</v>
      </c>
      <c r="BM54" s="333">
        <v>92</v>
      </c>
      <c r="BN54" s="333">
        <v>93</v>
      </c>
      <c r="BO54" s="333">
        <v>93</v>
      </c>
      <c r="BP54" s="333">
        <v>93</v>
      </c>
      <c r="BQ54" s="333">
        <v>94</v>
      </c>
      <c r="BR54" s="333">
        <v>93</v>
      </c>
      <c r="BS54" s="333">
        <v>95</v>
      </c>
      <c r="BT54" s="333">
        <v>95</v>
      </c>
      <c r="BU54" s="333">
        <v>95</v>
      </c>
      <c r="BV54" s="333">
        <v>95</v>
      </c>
      <c r="BW54" s="322">
        <v>95</v>
      </c>
      <c r="BX54" s="323">
        <v>97</v>
      </c>
      <c r="BY54" s="333">
        <v>96</v>
      </c>
      <c r="BZ54" s="333">
        <v>98</v>
      </c>
      <c r="CA54" s="333">
        <v>94</v>
      </c>
      <c r="CB54" s="333">
        <v>95</v>
      </c>
      <c r="CC54" s="333">
        <v>95</v>
      </c>
      <c r="CD54" s="333">
        <v>97</v>
      </c>
      <c r="CE54" s="333">
        <v>97</v>
      </c>
      <c r="CF54" s="333">
        <v>97</v>
      </c>
      <c r="CG54" s="333">
        <v>96</v>
      </c>
      <c r="CH54" s="333">
        <v>96</v>
      </c>
      <c r="CI54" s="322">
        <v>97</v>
      </c>
      <c r="CJ54" s="323">
        <v>97</v>
      </c>
      <c r="CK54" s="333">
        <v>97</v>
      </c>
      <c r="CL54" s="333">
        <v>97</v>
      </c>
      <c r="CM54" s="333">
        <v>100</v>
      </c>
      <c r="CN54" s="333">
        <v>98</v>
      </c>
      <c r="CO54" s="333">
        <v>98</v>
      </c>
      <c r="CP54" s="333">
        <v>97</v>
      </c>
      <c r="CQ54" s="333">
        <v>98</v>
      </c>
      <c r="CR54" s="333">
        <v>99</v>
      </c>
      <c r="CS54" s="322">
        <v>99</v>
      </c>
      <c r="CT54" s="326">
        <v>100</v>
      </c>
      <c r="CU54" s="322">
        <v>99</v>
      </c>
      <c r="CV54" s="333">
        <v>98</v>
      </c>
      <c r="CW54" s="333">
        <v>98</v>
      </c>
      <c r="CX54" s="333">
        <v>100</v>
      </c>
      <c r="CY54" s="333">
        <v>102</v>
      </c>
      <c r="CZ54" s="333">
        <v>102</v>
      </c>
      <c r="DA54" s="333">
        <v>102</v>
      </c>
      <c r="DB54" s="333">
        <v>103</v>
      </c>
      <c r="DC54" s="726">
        <v>103</v>
      </c>
      <c r="DD54" s="333"/>
      <c r="DE54" s="333"/>
      <c r="DF54" s="333"/>
      <c r="DG54" s="333"/>
      <c r="DH54" s="98">
        <v>0</v>
      </c>
      <c r="DI54" s="82">
        <v>0</v>
      </c>
      <c r="DJ54" s="670">
        <v>4</v>
      </c>
      <c r="DK54" s="82">
        <v>4.1237113402061851</v>
      </c>
    </row>
    <row r="55" spans="1:115" ht="15" outlineLevel="2">
      <c r="A55" s="345">
        <v>411</v>
      </c>
      <c r="B55" s="14" t="s">
        <v>294</v>
      </c>
      <c r="C55" s="317" t="s">
        <v>360</v>
      </c>
      <c r="D55" s="323">
        <v>161</v>
      </c>
      <c r="E55" s="333">
        <v>161</v>
      </c>
      <c r="F55" s="333">
        <v>161</v>
      </c>
      <c r="G55" s="333">
        <v>161</v>
      </c>
      <c r="H55" s="333">
        <v>161</v>
      </c>
      <c r="I55" s="333">
        <v>165</v>
      </c>
      <c r="J55" s="333">
        <v>165</v>
      </c>
      <c r="K55" s="333">
        <v>165</v>
      </c>
      <c r="L55" s="333">
        <v>165</v>
      </c>
      <c r="M55" s="333">
        <v>165</v>
      </c>
      <c r="N55" s="333">
        <v>165</v>
      </c>
      <c r="O55" s="326">
        <v>170</v>
      </c>
      <c r="P55" s="323">
        <v>170</v>
      </c>
      <c r="Q55" s="333">
        <v>157</v>
      </c>
      <c r="R55" s="333">
        <v>155</v>
      </c>
      <c r="S55" s="333">
        <v>209</v>
      </c>
      <c r="T55" s="333">
        <v>206</v>
      </c>
      <c r="U55" s="333">
        <v>212</v>
      </c>
      <c r="V55" s="333">
        <v>214</v>
      </c>
      <c r="W55" s="333">
        <v>214</v>
      </c>
      <c r="X55" s="333">
        <v>214</v>
      </c>
      <c r="Y55" s="333">
        <v>218</v>
      </c>
      <c r="Z55" s="333">
        <v>216</v>
      </c>
      <c r="AA55" s="326">
        <v>216</v>
      </c>
      <c r="AB55" s="323">
        <v>217</v>
      </c>
      <c r="AC55" s="333">
        <v>217</v>
      </c>
      <c r="AD55" s="333">
        <v>218</v>
      </c>
      <c r="AE55" s="333">
        <v>218</v>
      </c>
      <c r="AF55" s="333">
        <v>223</v>
      </c>
      <c r="AG55" s="333">
        <v>222</v>
      </c>
      <c r="AH55" s="333">
        <v>223</v>
      </c>
      <c r="AI55" s="333">
        <v>224</v>
      </c>
      <c r="AJ55" s="333">
        <v>225</v>
      </c>
      <c r="AK55" s="333">
        <v>225</v>
      </c>
      <c r="AL55" s="333">
        <v>225</v>
      </c>
      <c r="AM55" s="326">
        <v>224</v>
      </c>
      <c r="AN55" s="323">
        <v>222</v>
      </c>
      <c r="AO55" s="333">
        <v>222</v>
      </c>
      <c r="AP55" s="333">
        <v>222</v>
      </c>
      <c r="AQ55" s="333">
        <v>222</v>
      </c>
      <c r="AR55" s="333">
        <v>220</v>
      </c>
      <c r="AS55" s="333">
        <v>220</v>
      </c>
      <c r="AT55" s="333">
        <v>219</v>
      </c>
      <c r="AU55" s="333">
        <v>218</v>
      </c>
      <c r="AV55" s="333">
        <v>217</v>
      </c>
      <c r="AW55" s="333">
        <v>216</v>
      </c>
      <c r="AX55" s="333">
        <v>214</v>
      </c>
      <c r="AY55" s="326">
        <v>214</v>
      </c>
      <c r="AZ55" s="323">
        <v>214</v>
      </c>
      <c r="BA55" s="333">
        <v>213</v>
      </c>
      <c r="BB55" s="333">
        <v>211</v>
      </c>
      <c r="BC55" s="333">
        <v>211</v>
      </c>
      <c r="BD55" s="333">
        <v>211</v>
      </c>
      <c r="BE55" s="333">
        <v>209</v>
      </c>
      <c r="BF55" s="333">
        <v>204</v>
      </c>
      <c r="BG55" s="333">
        <v>205</v>
      </c>
      <c r="BH55" s="333">
        <v>205</v>
      </c>
      <c r="BI55" s="333">
        <v>205</v>
      </c>
      <c r="BJ55" s="333">
        <v>208</v>
      </c>
      <c r="BK55" s="322">
        <v>208</v>
      </c>
      <c r="BL55" s="323">
        <v>206</v>
      </c>
      <c r="BM55" s="333">
        <v>206</v>
      </c>
      <c r="BN55" s="333">
        <v>211</v>
      </c>
      <c r="BO55" s="333">
        <v>211</v>
      </c>
      <c r="BP55" s="333">
        <v>211</v>
      </c>
      <c r="BQ55" s="333">
        <v>212</v>
      </c>
      <c r="BR55" s="333">
        <v>209</v>
      </c>
      <c r="BS55" s="333">
        <v>208</v>
      </c>
      <c r="BT55" s="333">
        <v>208</v>
      </c>
      <c r="BU55" s="333">
        <v>207</v>
      </c>
      <c r="BV55" s="333">
        <v>207</v>
      </c>
      <c r="BW55" s="322">
        <v>206</v>
      </c>
      <c r="BX55" s="323">
        <v>208</v>
      </c>
      <c r="BY55" s="333">
        <v>207</v>
      </c>
      <c r="BZ55" s="333">
        <v>209</v>
      </c>
      <c r="CA55" s="333">
        <v>207</v>
      </c>
      <c r="CB55" s="333">
        <v>209</v>
      </c>
      <c r="CC55" s="333">
        <v>210</v>
      </c>
      <c r="CD55" s="333">
        <v>210</v>
      </c>
      <c r="CE55" s="333">
        <v>209</v>
      </c>
      <c r="CF55" s="333">
        <v>210</v>
      </c>
      <c r="CG55" s="333">
        <v>210</v>
      </c>
      <c r="CH55" s="333">
        <v>207</v>
      </c>
      <c r="CI55" s="322">
        <v>202</v>
      </c>
      <c r="CJ55" s="323">
        <v>201</v>
      </c>
      <c r="CK55" s="333">
        <v>199</v>
      </c>
      <c r="CL55" s="333">
        <v>199</v>
      </c>
      <c r="CM55" s="333">
        <v>204</v>
      </c>
      <c r="CN55" s="333">
        <v>203</v>
      </c>
      <c r="CO55" s="333">
        <v>204</v>
      </c>
      <c r="CP55" s="333">
        <v>205</v>
      </c>
      <c r="CQ55" s="333">
        <v>205</v>
      </c>
      <c r="CR55" s="333">
        <v>202</v>
      </c>
      <c r="CS55" s="322">
        <v>202</v>
      </c>
      <c r="CT55" s="326">
        <v>204</v>
      </c>
      <c r="CU55" s="322">
        <v>204</v>
      </c>
      <c r="CV55" s="333">
        <v>203</v>
      </c>
      <c r="CW55" s="333">
        <v>202</v>
      </c>
      <c r="CX55" s="333">
        <v>204</v>
      </c>
      <c r="CY55" s="333">
        <v>206</v>
      </c>
      <c r="CZ55" s="333">
        <v>205</v>
      </c>
      <c r="DA55" s="333">
        <v>205</v>
      </c>
      <c r="DB55" s="333">
        <v>205</v>
      </c>
      <c r="DC55" s="726">
        <v>203</v>
      </c>
      <c r="DD55" s="333"/>
      <c r="DE55" s="333"/>
      <c r="DF55" s="333"/>
      <c r="DG55" s="333"/>
      <c r="DH55" s="98">
        <v>-2</v>
      </c>
      <c r="DI55" s="82">
        <v>-0.98522167487684731</v>
      </c>
      <c r="DJ55" s="670">
        <v>-1</v>
      </c>
      <c r="DK55" s="82">
        <v>-0.49504950495049505</v>
      </c>
    </row>
    <row r="56" spans="1:115" ht="15" outlineLevel="2">
      <c r="A56" s="345">
        <v>501</v>
      </c>
      <c r="B56" s="14" t="s">
        <v>294</v>
      </c>
      <c r="C56" s="317" t="s">
        <v>361</v>
      </c>
      <c r="D56" s="323">
        <v>44</v>
      </c>
      <c r="E56" s="333">
        <v>44</v>
      </c>
      <c r="F56" s="333">
        <v>44</v>
      </c>
      <c r="G56" s="333">
        <v>44</v>
      </c>
      <c r="H56" s="333">
        <v>44</v>
      </c>
      <c r="I56" s="333">
        <v>44</v>
      </c>
      <c r="J56" s="333">
        <v>44</v>
      </c>
      <c r="K56" s="333">
        <v>44</v>
      </c>
      <c r="L56" s="333">
        <v>44</v>
      </c>
      <c r="M56" s="333">
        <v>44</v>
      </c>
      <c r="N56" s="333">
        <v>44</v>
      </c>
      <c r="O56" s="326">
        <v>44</v>
      </c>
      <c r="P56" s="323">
        <v>44</v>
      </c>
      <c r="Q56" s="333">
        <v>40</v>
      </c>
      <c r="R56" s="333">
        <v>40</v>
      </c>
      <c r="S56" s="333">
        <v>55</v>
      </c>
      <c r="T56" s="333">
        <v>55</v>
      </c>
      <c r="U56" s="333">
        <v>58</v>
      </c>
      <c r="V56" s="333">
        <v>57</v>
      </c>
      <c r="W56" s="333">
        <v>57</v>
      </c>
      <c r="X56" s="333">
        <v>57</v>
      </c>
      <c r="Y56" s="333">
        <v>57</v>
      </c>
      <c r="Z56" s="333">
        <v>57</v>
      </c>
      <c r="AA56" s="326">
        <v>58</v>
      </c>
      <c r="AB56" s="323">
        <v>58</v>
      </c>
      <c r="AC56" s="333">
        <v>58</v>
      </c>
      <c r="AD56" s="333">
        <v>59</v>
      </c>
      <c r="AE56" s="333">
        <v>59</v>
      </c>
      <c r="AF56" s="333">
        <v>59</v>
      </c>
      <c r="AG56" s="333">
        <v>58</v>
      </c>
      <c r="AH56" s="333">
        <v>58</v>
      </c>
      <c r="AI56" s="333">
        <v>58</v>
      </c>
      <c r="AJ56" s="333">
        <v>58</v>
      </c>
      <c r="AK56" s="333">
        <v>57</v>
      </c>
      <c r="AL56" s="333">
        <v>57</v>
      </c>
      <c r="AM56" s="326">
        <v>57</v>
      </c>
      <c r="AN56" s="323">
        <v>57</v>
      </c>
      <c r="AO56" s="333">
        <v>57</v>
      </c>
      <c r="AP56" s="333">
        <v>57</v>
      </c>
      <c r="AQ56" s="333">
        <v>56</v>
      </c>
      <c r="AR56" s="333">
        <v>56</v>
      </c>
      <c r="AS56" s="333">
        <v>56</v>
      </c>
      <c r="AT56" s="333">
        <v>56</v>
      </c>
      <c r="AU56" s="333">
        <v>56</v>
      </c>
      <c r="AV56" s="333">
        <v>56</v>
      </c>
      <c r="AW56" s="333">
        <v>56</v>
      </c>
      <c r="AX56" s="333">
        <v>56</v>
      </c>
      <c r="AY56" s="326">
        <v>56</v>
      </c>
      <c r="AZ56" s="323">
        <v>56</v>
      </c>
      <c r="BA56" s="333">
        <v>56</v>
      </c>
      <c r="BB56" s="333">
        <v>56</v>
      </c>
      <c r="BC56" s="333">
        <v>56</v>
      </c>
      <c r="BD56" s="333">
        <v>56</v>
      </c>
      <c r="BE56" s="333">
        <v>56</v>
      </c>
      <c r="BF56" s="333">
        <v>56</v>
      </c>
      <c r="BG56" s="333">
        <v>56</v>
      </c>
      <c r="BH56" s="333">
        <v>56</v>
      </c>
      <c r="BI56" s="333">
        <v>56</v>
      </c>
      <c r="BJ56" s="333">
        <v>56</v>
      </c>
      <c r="BK56" s="322">
        <v>56</v>
      </c>
      <c r="BL56" s="323">
        <v>56</v>
      </c>
      <c r="BM56" s="333">
        <v>56</v>
      </c>
      <c r="BN56" s="333">
        <v>56</v>
      </c>
      <c r="BO56" s="333">
        <v>56</v>
      </c>
      <c r="BP56" s="333">
        <v>56</v>
      </c>
      <c r="BQ56" s="333">
        <v>56</v>
      </c>
      <c r="BR56" s="333">
        <v>55</v>
      </c>
      <c r="BS56" s="333">
        <v>55</v>
      </c>
      <c r="BT56" s="333">
        <v>55</v>
      </c>
      <c r="BU56" s="333">
        <v>55</v>
      </c>
      <c r="BV56" s="333">
        <v>53</v>
      </c>
      <c r="BW56" s="322">
        <v>53</v>
      </c>
      <c r="BX56" s="323">
        <v>52</v>
      </c>
      <c r="BY56" s="333">
        <v>52</v>
      </c>
      <c r="BZ56" s="333">
        <v>51</v>
      </c>
      <c r="CA56" s="333">
        <v>52</v>
      </c>
      <c r="CB56" s="333">
        <v>54</v>
      </c>
      <c r="CC56" s="333">
        <v>54</v>
      </c>
      <c r="CD56" s="333">
        <v>54</v>
      </c>
      <c r="CE56" s="333">
        <v>54</v>
      </c>
      <c r="CF56" s="333">
        <v>54</v>
      </c>
      <c r="CG56" s="333">
        <v>54</v>
      </c>
      <c r="CH56" s="333">
        <v>54</v>
      </c>
      <c r="CI56" s="322">
        <v>52</v>
      </c>
      <c r="CJ56" s="323">
        <v>51</v>
      </c>
      <c r="CK56" s="333">
        <v>51</v>
      </c>
      <c r="CL56" s="333">
        <v>51</v>
      </c>
      <c r="CM56" s="333">
        <v>51</v>
      </c>
      <c r="CN56" s="333">
        <v>51</v>
      </c>
      <c r="CO56" s="333">
        <v>52</v>
      </c>
      <c r="CP56" s="333">
        <v>51</v>
      </c>
      <c r="CQ56" s="333">
        <v>52</v>
      </c>
      <c r="CR56" s="333">
        <v>52</v>
      </c>
      <c r="CS56" s="322">
        <v>52</v>
      </c>
      <c r="CT56" s="326">
        <v>52</v>
      </c>
      <c r="CU56" s="322">
        <v>51</v>
      </c>
      <c r="CV56" s="333">
        <v>51</v>
      </c>
      <c r="CW56" s="333">
        <v>51</v>
      </c>
      <c r="CX56" s="333">
        <v>53</v>
      </c>
      <c r="CY56" s="333">
        <v>54</v>
      </c>
      <c r="CZ56" s="333">
        <v>55</v>
      </c>
      <c r="DA56" s="333">
        <v>55</v>
      </c>
      <c r="DB56" s="333">
        <v>53</v>
      </c>
      <c r="DC56" s="726">
        <v>53</v>
      </c>
      <c r="DD56" s="333"/>
      <c r="DE56" s="333"/>
      <c r="DF56" s="333"/>
      <c r="DG56" s="333"/>
      <c r="DH56" s="98">
        <v>0</v>
      </c>
      <c r="DI56" s="82">
        <v>0</v>
      </c>
      <c r="DJ56" s="670">
        <v>2</v>
      </c>
      <c r="DK56" s="82">
        <v>3.8461538461538463</v>
      </c>
    </row>
    <row r="57" spans="1:115" ht="15" outlineLevel="2">
      <c r="A57" s="345">
        <v>543</v>
      </c>
      <c r="B57" s="14" t="s">
        <v>294</v>
      </c>
      <c r="C57" s="317" t="s">
        <v>362</v>
      </c>
      <c r="D57" s="323">
        <v>146</v>
      </c>
      <c r="E57" s="333">
        <v>146</v>
      </c>
      <c r="F57" s="333">
        <v>146</v>
      </c>
      <c r="G57" s="333">
        <v>146</v>
      </c>
      <c r="H57" s="333">
        <v>146</v>
      </c>
      <c r="I57" s="333">
        <v>151</v>
      </c>
      <c r="J57" s="333">
        <v>151</v>
      </c>
      <c r="K57" s="333">
        <v>151</v>
      </c>
      <c r="L57" s="333">
        <v>151</v>
      </c>
      <c r="M57" s="333">
        <v>151</v>
      </c>
      <c r="N57" s="333">
        <v>151</v>
      </c>
      <c r="O57" s="326">
        <v>173</v>
      </c>
      <c r="P57" s="323">
        <v>172</v>
      </c>
      <c r="Q57" s="333">
        <v>147</v>
      </c>
      <c r="R57" s="333">
        <v>147</v>
      </c>
      <c r="S57" s="333">
        <v>173</v>
      </c>
      <c r="T57" s="333">
        <v>173</v>
      </c>
      <c r="U57" s="333">
        <v>176</v>
      </c>
      <c r="V57" s="333">
        <v>178</v>
      </c>
      <c r="W57" s="333">
        <v>177</v>
      </c>
      <c r="X57" s="333">
        <v>177</v>
      </c>
      <c r="Y57" s="333">
        <v>176</v>
      </c>
      <c r="Z57" s="333">
        <v>175</v>
      </c>
      <c r="AA57" s="326">
        <v>176</v>
      </c>
      <c r="AB57" s="323">
        <v>177</v>
      </c>
      <c r="AC57" s="333">
        <v>179</v>
      </c>
      <c r="AD57" s="333">
        <v>179</v>
      </c>
      <c r="AE57" s="333">
        <v>179</v>
      </c>
      <c r="AF57" s="333">
        <v>178</v>
      </c>
      <c r="AG57" s="333">
        <v>178</v>
      </c>
      <c r="AH57" s="333">
        <v>178</v>
      </c>
      <c r="AI57" s="333">
        <v>179</v>
      </c>
      <c r="AJ57" s="333">
        <v>179</v>
      </c>
      <c r="AK57" s="333">
        <v>180</v>
      </c>
      <c r="AL57" s="333">
        <v>178</v>
      </c>
      <c r="AM57" s="326">
        <v>178</v>
      </c>
      <c r="AN57" s="323">
        <v>178</v>
      </c>
      <c r="AO57" s="333">
        <v>178</v>
      </c>
      <c r="AP57" s="333">
        <v>178</v>
      </c>
      <c r="AQ57" s="333">
        <v>178</v>
      </c>
      <c r="AR57" s="333">
        <v>178</v>
      </c>
      <c r="AS57" s="333">
        <v>178</v>
      </c>
      <c r="AT57" s="333">
        <v>178</v>
      </c>
      <c r="AU57" s="333">
        <v>177</v>
      </c>
      <c r="AV57" s="333">
        <v>177</v>
      </c>
      <c r="AW57" s="333">
        <v>177</v>
      </c>
      <c r="AX57" s="333">
        <v>177</v>
      </c>
      <c r="AY57" s="326">
        <v>177</v>
      </c>
      <c r="AZ57" s="323">
        <v>177</v>
      </c>
      <c r="BA57" s="333">
        <v>177</v>
      </c>
      <c r="BB57" s="333">
        <v>176</v>
      </c>
      <c r="BC57" s="333">
        <v>176</v>
      </c>
      <c r="BD57" s="333">
        <v>176</v>
      </c>
      <c r="BE57" s="333">
        <v>175</v>
      </c>
      <c r="BF57" s="333">
        <v>175</v>
      </c>
      <c r="BG57" s="333">
        <v>179</v>
      </c>
      <c r="BH57" s="333">
        <v>179</v>
      </c>
      <c r="BI57" s="333">
        <v>179</v>
      </c>
      <c r="BJ57" s="333">
        <v>180</v>
      </c>
      <c r="BK57" s="322">
        <v>180</v>
      </c>
      <c r="BL57" s="323">
        <v>180</v>
      </c>
      <c r="BM57" s="333">
        <v>180</v>
      </c>
      <c r="BN57" s="333">
        <v>184</v>
      </c>
      <c r="BO57" s="333">
        <v>186</v>
      </c>
      <c r="BP57" s="333">
        <v>186</v>
      </c>
      <c r="BQ57" s="333">
        <v>187</v>
      </c>
      <c r="BR57" s="333">
        <v>186</v>
      </c>
      <c r="BS57" s="333">
        <v>191</v>
      </c>
      <c r="BT57" s="333">
        <v>190</v>
      </c>
      <c r="BU57" s="333">
        <v>190</v>
      </c>
      <c r="BV57" s="333">
        <v>190</v>
      </c>
      <c r="BW57" s="322">
        <v>189</v>
      </c>
      <c r="BX57" s="323">
        <v>189</v>
      </c>
      <c r="BY57" s="333">
        <v>188</v>
      </c>
      <c r="BZ57" s="333">
        <v>198</v>
      </c>
      <c r="CA57" s="333">
        <v>195</v>
      </c>
      <c r="CB57" s="333">
        <v>196</v>
      </c>
      <c r="CC57" s="333">
        <v>194</v>
      </c>
      <c r="CD57" s="333">
        <v>194</v>
      </c>
      <c r="CE57" s="333">
        <v>194</v>
      </c>
      <c r="CF57" s="333">
        <v>190</v>
      </c>
      <c r="CG57" s="333">
        <v>191</v>
      </c>
      <c r="CH57" s="333">
        <v>187</v>
      </c>
      <c r="CI57" s="322">
        <v>185</v>
      </c>
      <c r="CJ57" s="323">
        <v>183</v>
      </c>
      <c r="CK57" s="333">
        <v>183</v>
      </c>
      <c r="CL57" s="333">
        <v>181</v>
      </c>
      <c r="CM57" s="333">
        <v>185</v>
      </c>
      <c r="CN57" s="333">
        <v>185</v>
      </c>
      <c r="CO57" s="333">
        <v>187</v>
      </c>
      <c r="CP57" s="333">
        <v>185</v>
      </c>
      <c r="CQ57" s="333">
        <v>185</v>
      </c>
      <c r="CR57" s="333">
        <v>186</v>
      </c>
      <c r="CS57" s="322">
        <v>187</v>
      </c>
      <c r="CT57" s="326">
        <v>189</v>
      </c>
      <c r="CU57" s="322">
        <v>189</v>
      </c>
      <c r="CV57" s="333">
        <v>188</v>
      </c>
      <c r="CW57" s="333">
        <v>191</v>
      </c>
      <c r="CX57" s="333">
        <v>190</v>
      </c>
      <c r="CY57" s="333">
        <v>193</v>
      </c>
      <c r="CZ57" s="333">
        <v>195</v>
      </c>
      <c r="DA57" s="333">
        <v>196</v>
      </c>
      <c r="DB57" s="333">
        <v>196</v>
      </c>
      <c r="DC57" s="726">
        <v>194</v>
      </c>
      <c r="DD57" s="333"/>
      <c r="DE57" s="333"/>
      <c r="DF57" s="333"/>
      <c r="DG57" s="333"/>
      <c r="DH57" s="98">
        <v>-2</v>
      </c>
      <c r="DI57" s="82">
        <v>-1.0309278350515463</v>
      </c>
      <c r="DJ57" s="670">
        <v>5</v>
      </c>
      <c r="DK57" s="82">
        <v>2.7027027027027026</v>
      </c>
    </row>
    <row r="58" spans="1:115" ht="15" outlineLevel="2">
      <c r="A58" s="345">
        <v>628</v>
      </c>
      <c r="B58" s="14" t="s">
        <v>294</v>
      </c>
      <c r="C58" s="317" t="s">
        <v>363</v>
      </c>
      <c r="D58" s="323">
        <v>168</v>
      </c>
      <c r="E58" s="333">
        <v>168</v>
      </c>
      <c r="F58" s="333">
        <v>168</v>
      </c>
      <c r="G58" s="333">
        <v>168</v>
      </c>
      <c r="H58" s="333">
        <v>168</v>
      </c>
      <c r="I58" s="333">
        <v>172</v>
      </c>
      <c r="J58" s="333">
        <v>172</v>
      </c>
      <c r="K58" s="333">
        <v>172</v>
      </c>
      <c r="L58" s="333">
        <v>172</v>
      </c>
      <c r="M58" s="333">
        <v>172</v>
      </c>
      <c r="N58" s="333">
        <v>171</v>
      </c>
      <c r="O58" s="326">
        <v>184</v>
      </c>
      <c r="P58" s="323">
        <v>183</v>
      </c>
      <c r="Q58" s="333">
        <v>169</v>
      </c>
      <c r="R58" s="333">
        <v>169</v>
      </c>
      <c r="S58" s="333">
        <v>197</v>
      </c>
      <c r="T58" s="333">
        <v>195</v>
      </c>
      <c r="U58" s="333">
        <v>203</v>
      </c>
      <c r="V58" s="333">
        <v>197</v>
      </c>
      <c r="W58" s="333">
        <v>197</v>
      </c>
      <c r="X58" s="333">
        <v>196</v>
      </c>
      <c r="Y58" s="333">
        <v>199</v>
      </c>
      <c r="Z58" s="333">
        <v>197</v>
      </c>
      <c r="AA58" s="326">
        <v>198</v>
      </c>
      <c r="AB58" s="323">
        <v>198</v>
      </c>
      <c r="AC58" s="333">
        <v>198</v>
      </c>
      <c r="AD58" s="333">
        <v>198</v>
      </c>
      <c r="AE58" s="333">
        <v>198</v>
      </c>
      <c r="AF58" s="333">
        <v>201</v>
      </c>
      <c r="AG58" s="333">
        <v>199</v>
      </c>
      <c r="AH58" s="333">
        <v>200</v>
      </c>
      <c r="AI58" s="333">
        <v>202</v>
      </c>
      <c r="AJ58" s="333">
        <v>202</v>
      </c>
      <c r="AK58" s="333">
        <v>204</v>
      </c>
      <c r="AL58" s="333">
        <v>202</v>
      </c>
      <c r="AM58" s="326">
        <v>202</v>
      </c>
      <c r="AN58" s="323">
        <v>202</v>
      </c>
      <c r="AO58" s="333">
        <v>203</v>
      </c>
      <c r="AP58" s="333">
        <v>203</v>
      </c>
      <c r="AQ58" s="333">
        <v>203</v>
      </c>
      <c r="AR58" s="333">
        <v>202</v>
      </c>
      <c r="AS58" s="333">
        <v>201</v>
      </c>
      <c r="AT58" s="333">
        <v>200</v>
      </c>
      <c r="AU58" s="333">
        <v>200</v>
      </c>
      <c r="AV58" s="333">
        <v>199</v>
      </c>
      <c r="AW58" s="333">
        <v>199</v>
      </c>
      <c r="AX58" s="333">
        <v>198</v>
      </c>
      <c r="AY58" s="326">
        <v>198</v>
      </c>
      <c r="AZ58" s="323">
        <v>198</v>
      </c>
      <c r="BA58" s="333">
        <v>198</v>
      </c>
      <c r="BB58" s="333">
        <v>197</v>
      </c>
      <c r="BC58" s="333">
        <v>197</v>
      </c>
      <c r="BD58" s="333">
        <v>197</v>
      </c>
      <c r="BE58" s="333">
        <v>197</v>
      </c>
      <c r="BF58" s="333">
        <v>190</v>
      </c>
      <c r="BG58" s="333">
        <v>188</v>
      </c>
      <c r="BH58" s="333">
        <v>188</v>
      </c>
      <c r="BI58" s="333">
        <v>188</v>
      </c>
      <c r="BJ58" s="333">
        <v>188</v>
      </c>
      <c r="BK58" s="322">
        <v>187</v>
      </c>
      <c r="BL58" s="323">
        <v>186</v>
      </c>
      <c r="BM58" s="333">
        <v>185</v>
      </c>
      <c r="BN58" s="333">
        <v>189</v>
      </c>
      <c r="BO58" s="333">
        <v>189</v>
      </c>
      <c r="BP58" s="333">
        <v>189</v>
      </c>
      <c r="BQ58" s="333">
        <v>191</v>
      </c>
      <c r="BR58" s="333">
        <v>189</v>
      </c>
      <c r="BS58" s="333">
        <v>190</v>
      </c>
      <c r="BT58" s="333">
        <v>190</v>
      </c>
      <c r="BU58" s="333">
        <v>190</v>
      </c>
      <c r="BV58" s="333">
        <v>190</v>
      </c>
      <c r="BW58" s="322">
        <v>190</v>
      </c>
      <c r="BX58" s="323">
        <v>191</v>
      </c>
      <c r="BY58" s="333">
        <v>193</v>
      </c>
      <c r="BZ58" s="333">
        <v>208</v>
      </c>
      <c r="CA58" s="333">
        <v>210</v>
      </c>
      <c r="CB58" s="333">
        <v>211</v>
      </c>
      <c r="CC58" s="333">
        <v>210</v>
      </c>
      <c r="CD58" s="333">
        <v>209</v>
      </c>
      <c r="CE58" s="333">
        <v>209</v>
      </c>
      <c r="CF58" s="333">
        <v>210</v>
      </c>
      <c r="CG58" s="333">
        <v>214</v>
      </c>
      <c r="CH58" s="333">
        <v>214</v>
      </c>
      <c r="CI58" s="322">
        <v>210</v>
      </c>
      <c r="CJ58" s="323">
        <v>209</v>
      </c>
      <c r="CK58" s="333">
        <v>205</v>
      </c>
      <c r="CL58" s="333">
        <v>205</v>
      </c>
      <c r="CM58" s="333">
        <v>208</v>
      </c>
      <c r="CN58" s="333">
        <v>208</v>
      </c>
      <c r="CO58" s="333">
        <v>211</v>
      </c>
      <c r="CP58" s="333">
        <v>213</v>
      </c>
      <c r="CQ58" s="333">
        <v>215</v>
      </c>
      <c r="CR58" s="333">
        <v>216</v>
      </c>
      <c r="CS58" s="322">
        <v>213</v>
      </c>
      <c r="CT58" s="326">
        <v>223</v>
      </c>
      <c r="CU58" s="322">
        <v>222</v>
      </c>
      <c r="CV58" s="333">
        <v>219</v>
      </c>
      <c r="CW58" s="333">
        <v>218</v>
      </c>
      <c r="CX58" s="333">
        <v>218</v>
      </c>
      <c r="CY58" s="333">
        <v>221</v>
      </c>
      <c r="CZ58" s="333">
        <v>218</v>
      </c>
      <c r="DA58" s="333">
        <v>217</v>
      </c>
      <c r="DB58" s="333">
        <v>216</v>
      </c>
      <c r="DC58" s="726">
        <v>215</v>
      </c>
      <c r="DD58" s="333"/>
      <c r="DE58" s="333"/>
      <c r="DF58" s="333"/>
      <c r="DG58" s="333"/>
      <c r="DH58" s="98">
        <v>-1</v>
      </c>
      <c r="DI58" s="82">
        <v>-0.46511627906976744</v>
      </c>
      <c r="DJ58" s="670">
        <v>-7</v>
      </c>
      <c r="DK58" s="82">
        <v>-3.3333333333333335</v>
      </c>
    </row>
    <row r="59" spans="1:115" ht="15" outlineLevel="2">
      <c r="A59" s="345">
        <v>656</v>
      </c>
      <c r="B59" s="14" t="s">
        <v>294</v>
      </c>
      <c r="C59" s="317" t="s">
        <v>364</v>
      </c>
      <c r="D59" s="323">
        <v>236</v>
      </c>
      <c r="E59" s="333">
        <v>236</v>
      </c>
      <c r="F59" s="333">
        <v>236</v>
      </c>
      <c r="G59" s="333">
        <v>236</v>
      </c>
      <c r="H59" s="333">
        <v>236</v>
      </c>
      <c r="I59" s="333">
        <v>240</v>
      </c>
      <c r="J59" s="333">
        <v>240</v>
      </c>
      <c r="K59" s="333">
        <v>240</v>
      </c>
      <c r="L59" s="333">
        <v>240</v>
      </c>
      <c r="M59" s="333">
        <v>240</v>
      </c>
      <c r="N59" s="333">
        <v>240</v>
      </c>
      <c r="O59" s="326">
        <v>244</v>
      </c>
      <c r="P59" s="323">
        <v>244</v>
      </c>
      <c r="Q59" s="333">
        <v>216</v>
      </c>
      <c r="R59" s="333">
        <v>212</v>
      </c>
      <c r="S59" s="333">
        <v>267</v>
      </c>
      <c r="T59" s="333">
        <v>260</v>
      </c>
      <c r="U59" s="333">
        <v>268</v>
      </c>
      <c r="V59" s="333">
        <v>264</v>
      </c>
      <c r="W59" s="333">
        <v>264</v>
      </c>
      <c r="X59" s="333">
        <v>263</v>
      </c>
      <c r="Y59" s="333">
        <v>267</v>
      </c>
      <c r="Z59" s="333">
        <v>266</v>
      </c>
      <c r="AA59" s="326">
        <v>268</v>
      </c>
      <c r="AB59" s="323">
        <v>268</v>
      </c>
      <c r="AC59" s="333">
        <v>268</v>
      </c>
      <c r="AD59" s="333">
        <v>268</v>
      </c>
      <c r="AE59" s="333">
        <v>268</v>
      </c>
      <c r="AF59" s="333">
        <v>265</v>
      </c>
      <c r="AG59" s="333">
        <v>265</v>
      </c>
      <c r="AH59" s="333">
        <v>269</v>
      </c>
      <c r="AI59" s="333">
        <v>268</v>
      </c>
      <c r="AJ59" s="333">
        <v>268</v>
      </c>
      <c r="AK59" s="333">
        <v>269</v>
      </c>
      <c r="AL59" s="333">
        <v>269</v>
      </c>
      <c r="AM59" s="326">
        <v>268</v>
      </c>
      <c r="AN59" s="323">
        <v>268</v>
      </c>
      <c r="AO59" s="333">
        <v>267</v>
      </c>
      <c r="AP59" s="333">
        <v>266</v>
      </c>
      <c r="AQ59" s="333">
        <v>266</v>
      </c>
      <c r="AR59" s="333">
        <v>266</v>
      </c>
      <c r="AS59" s="333">
        <v>266</v>
      </c>
      <c r="AT59" s="333">
        <v>266</v>
      </c>
      <c r="AU59" s="333">
        <v>266</v>
      </c>
      <c r="AV59" s="333">
        <v>266</v>
      </c>
      <c r="AW59" s="333">
        <v>266</v>
      </c>
      <c r="AX59" s="333">
        <v>266</v>
      </c>
      <c r="AY59" s="326">
        <v>266</v>
      </c>
      <c r="AZ59" s="323">
        <v>266</v>
      </c>
      <c r="BA59" s="333">
        <v>266</v>
      </c>
      <c r="BB59" s="333">
        <v>266</v>
      </c>
      <c r="BC59" s="333">
        <v>266</v>
      </c>
      <c r="BD59" s="333">
        <v>264</v>
      </c>
      <c r="BE59" s="333">
        <v>263</v>
      </c>
      <c r="BF59" s="333">
        <v>254</v>
      </c>
      <c r="BG59" s="333">
        <v>251</v>
      </c>
      <c r="BH59" s="333">
        <v>250</v>
      </c>
      <c r="BI59" s="333">
        <v>250</v>
      </c>
      <c r="BJ59" s="333">
        <v>250</v>
      </c>
      <c r="BK59" s="322">
        <v>249</v>
      </c>
      <c r="BL59" s="323">
        <v>249</v>
      </c>
      <c r="BM59" s="333">
        <v>247</v>
      </c>
      <c r="BN59" s="333">
        <v>249</v>
      </c>
      <c r="BO59" s="333">
        <v>248</v>
      </c>
      <c r="BP59" s="333">
        <v>248</v>
      </c>
      <c r="BQ59" s="333">
        <v>248</v>
      </c>
      <c r="BR59" s="333">
        <v>245</v>
      </c>
      <c r="BS59" s="333">
        <v>244</v>
      </c>
      <c r="BT59" s="333">
        <v>244</v>
      </c>
      <c r="BU59" s="333">
        <v>243</v>
      </c>
      <c r="BV59" s="333">
        <v>241</v>
      </c>
      <c r="BW59" s="322">
        <v>241</v>
      </c>
      <c r="BX59" s="323">
        <v>245</v>
      </c>
      <c r="BY59" s="333">
        <v>246</v>
      </c>
      <c r="BZ59" s="333">
        <v>273</v>
      </c>
      <c r="CA59" s="333">
        <v>271</v>
      </c>
      <c r="CB59" s="333">
        <v>270</v>
      </c>
      <c r="CC59" s="333">
        <v>268</v>
      </c>
      <c r="CD59" s="333">
        <v>267</v>
      </c>
      <c r="CE59" s="333">
        <v>267</v>
      </c>
      <c r="CF59" s="333">
        <v>267</v>
      </c>
      <c r="CG59" s="333">
        <v>263</v>
      </c>
      <c r="CH59" s="333">
        <v>261</v>
      </c>
      <c r="CI59" s="322">
        <v>255</v>
      </c>
      <c r="CJ59" s="323">
        <v>253</v>
      </c>
      <c r="CK59" s="333">
        <v>250</v>
      </c>
      <c r="CL59" s="333">
        <v>251</v>
      </c>
      <c r="CM59" s="333">
        <v>256</v>
      </c>
      <c r="CN59" s="333">
        <v>255</v>
      </c>
      <c r="CO59" s="333">
        <v>258</v>
      </c>
      <c r="CP59" s="333">
        <v>259</v>
      </c>
      <c r="CQ59" s="333">
        <v>260</v>
      </c>
      <c r="CR59" s="333">
        <v>256</v>
      </c>
      <c r="CS59" s="322">
        <v>256</v>
      </c>
      <c r="CT59" s="326">
        <v>255</v>
      </c>
      <c r="CU59" s="322">
        <v>252</v>
      </c>
      <c r="CV59" s="333">
        <v>251</v>
      </c>
      <c r="CW59" s="333">
        <v>250</v>
      </c>
      <c r="CX59" s="333">
        <v>249</v>
      </c>
      <c r="CY59" s="333">
        <v>252</v>
      </c>
      <c r="CZ59" s="333">
        <v>252</v>
      </c>
      <c r="DA59" s="333">
        <v>252</v>
      </c>
      <c r="DB59" s="333">
        <v>251</v>
      </c>
      <c r="DC59" s="726">
        <v>254</v>
      </c>
      <c r="DD59" s="333"/>
      <c r="DE59" s="333"/>
      <c r="DF59" s="333"/>
      <c r="DG59" s="333"/>
      <c r="DH59" s="98">
        <v>3</v>
      </c>
      <c r="DI59" s="82">
        <v>1.1811023622047243</v>
      </c>
      <c r="DJ59" s="670">
        <v>2</v>
      </c>
      <c r="DK59" s="82">
        <v>0.78431372549019607</v>
      </c>
    </row>
    <row r="60" spans="1:115" ht="15" outlineLevel="2">
      <c r="A60" s="345">
        <v>761</v>
      </c>
      <c r="B60" s="14" t="s">
        <v>294</v>
      </c>
      <c r="C60" s="317" t="s">
        <v>365</v>
      </c>
      <c r="D60" s="323">
        <v>465</v>
      </c>
      <c r="E60" s="333">
        <v>465</v>
      </c>
      <c r="F60" s="333">
        <v>465</v>
      </c>
      <c r="G60" s="333">
        <v>465</v>
      </c>
      <c r="H60" s="333">
        <v>465</v>
      </c>
      <c r="I60" s="333">
        <v>476</v>
      </c>
      <c r="J60" s="333">
        <v>476</v>
      </c>
      <c r="K60" s="333">
        <v>476</v>
      </c>
      <c r="L60" s="333">
        <v>476</v>
      </c>
      <c r="M60" s="333">
        <v>476</v>
      </c>
      <c r="N60" s="333">
        <v>475</v>
      </c>
      <c r="O60" s="326">
        <v>480</v>
      </c>
      <c r="P60" s="323">
        <v>479</v>
      </c>
      <c r="Q60" s="333">
        <v>425</v>
      </c>
      <c r="R60" s="333">
        <v>417</v>
      </c>
      <c r="S60" s="333">
        <v>512</v>
      </c>
      <c r="T60" s="333">
        <v>505</v>
      </c>
      <c r="U60" s="333">
        <v>513</v>
      </c>
      <c r="V60" s="333">
        <v>504</v>
      </c>
      <c r="W60" s="333">
        <v>505</v>
      </c>
      <c r="X60" s="333">
        <v>502</v>
      </c>
      <c r="Y60" s="333">
        <v>506</v>
      </c>
      <c r="Z60" s="333">
        <v>504</v>
      </c>
      <c r="AA60" s="326">
        <v>504</v>
      </c>
      <c r="AB60" s="323">
        <v>505</v>
      </c>
      <c r="AC60" s="333">
        <v>502</v>
      </c>
      <c r="AD60" s="333">
        <v>501</v>
      </c>
      <c r="AE60" s="333">
        <v>501</v>
      </c>
      <c r="AF60" s="333">
        <v>494</v>
      </c>
      <c r="AG60" s="333">
        <v>492</v>
      </c>
      <c r="AH60" s="333">
        <v>492</v>
      </c>
      <c r="AI60" s="333">
        <v>493</v>
      </c>
      <c r="AJ60" s="333">
        <v>492</v>
      </c>
      <c r="AK60" s="333">
        <v>493</v>
      </c>
      <c r="AL60" s="333">
        <v>493</v>
      </c>
      <c r="AM60" s="326">
        <v>491</v>
      </c>
      <c r="AN60" s="323">
        <v>491</v>
      </c>
      <c r="AO60" s="333">
        <v>489</v>
      </c>
      <c r="AP60" s="333">
        <v>488</v>
      </c>
      <c r="AQ60" s="333">
        <v>489</v>
      </c>
      <c r="AR60" s="333">
        <v>489</v>
      </c>
      <c r="AS60" s="333">
        <v>489</v>
      </c>
      <c r="AT60" s="333">
        <v>488</v>
      </c>
      <c r="AU60" s="333">
        <v>486</v>
      </c>
      <c r="AV60" s="333">
        <v>486</v>
      </c>
      <c r="AW60" s="333">
        <v>486</v>
      </c>
      <c r="AX60" s="333">
        <v>483</v>
      </c>
      <c r="AY60" s="326">
        <v>483</v>
      </c>
      <c r="AZ60" s="323">
        <v>483</v>
      </c>
      <c r="BA60" s="333">
        <v>480</v>
      </c>
      <c r="BB60" s="333">
        <v>480</v>
      </c>
      <c r="BC60" s="333">
        <v>479</v>
      </c>
      <c r="BD60" s="333">
        <v>477</v>
      </c>
      <c r="BE60" s="333">
        <v>474</v>
      </c>
      <c r="BF60" s="333">
        <v>466</v>
      </c>
      <c r="BG60" s="333">
        <v>464</v>
      </c>
      <c r="BH60" s="333">
        <v>464</v>
      </c>
      <c r="BI60" s="333">
        <v>464</v>
      </c>
      <c r="BJ60" s="333">
        <v>463</v>
      </c>
      <c r="BK60" s="322">
        <v>464</v>
      </c>
      <c r="BL60" s="323">
        <v>463</v>
      </c>
      <c r="BM60" s="333">
        <v>462</v>
      </c>
      <c r="BN60" s="333">
        <v>467</v>
      </c>
      <c r="BO60" s="333">
        <v>467</v>
      </c>
      <c r="BP60" s="333">
        <v>467</v>
      </c>
      <c r="BQ60" s="333">
        <v>469</v>
      </c>
      <c r="BR60" s="333">
        <v>465</v>
      </c>
      <c r="BS60" s="333">
        <v>467</v>
      </c>
      <c r="BT60" s="333">
        <v>467</v>
      </c>
      <c r="BU60" s="333">
        <v>465</v>
      </c>
      <c r="BV60" s="333">
        <v>463</v>
      </c>
      <c r="BW60" s="322">
        <v>463</v>
      </c>
      <c r="BX60" s="323">
        <v>471</v>
      </c>
      <c r="BY60" s="333">
        <v>468</v>
      </c>
      <c r="BZ60" s="333">
        <v>501</v>
      </c>
      <c r="CA60" s="333">
        <v>495</v>
      </c>
      <c r="CB60" s="333">
        <v>496</v>
      </c>
      <c r="CC60" s="333">
        <v>493</v>
      </c>
      <c r="CD60" s="333">
        <v>486</v>
      </c>
      <c r="CE60" s="333">
        <v>485</v>
      </c>
      <c r="CF60" s="333">
        <v>485</v>
      </c>
      <c r="CG60" s="333">
        <v>485</v>
      </c>
      <c r="CH60" s="333">
        <v>480</v>
      </c>
      <c r="CI60" s="322">
        <v>470</v>
      </c>
      <c r="CJ60" s="323">
        <v>464</v>
      </c>
      <c r="CK60" s="333">
        <v>456</v>
      </c>
      <c r="CL60" s="333">
        <v>455</v>
      </c>
      <c r="CM60" s="333">
        <v>452</v>
      </c>
      <c r="CN60" s="333">
        <v>452</v>
      </c>
      <c r="CO60" s="333">
        <v>458</v>
      </c>
      <c r="CP60" s="333">
        <v>463</v>
      </c>
      <c r="CQ60" s="333">
        <v>465</v>
      </c>
      <c r="CR60" s="333">
        <v>459</v>
      </c>
      <c r="CS60" s="322">
        <v>458</v>
      </c>
      <c r="CT60" s="326">
        <v>461</v>
      </c>
      <c r="CU60" s="322">
        <v>458</v>
      </c>
      <c r="CV60" s="333">
        <v>459</v>
      </c>
      <c r="CW60" s="333">
        <v>457</v>
      </c>
      <c r="CX60" s="333">
        <v>460</v>
      </c>
      <c r="CY60" s="333">
        <v>460</v>
      </c>
      <c r="CZ60" s="333">
        <v>454</v>
      </c>
      <c r="DA60" s="333">
        <v>455</v>
      </c>
      <c r="DB60" s="333">
        <v>454</v>
      </c>
      <c r="DC60" s="726">
        <v>455</v>
      </c>
      <c r="DD60" s="333"/>
      <c r="DE60" s="333"/>
      <c r="DF60" s="333"/>
      <c r="DG60" s="333"/>
      <c r="DH60" s="98">
        <v>1</v>
      </c>
      <c r="DI60" s="82">
        <v>0.21978021978021978</v>
      </c>
      <c r="DJ60" s="670">
        <v>-3</v>
      </c>
      <c r="DK60" s="82">
        <v>-0.63829787234042545</v>
      </c>
    </row>
    <row r="61" spans="1:115" ht="15" outlineLevel="2">
      <c r="A61" s="345">
        <v>842</v>
      </c>
      <c r="B61" s="14" t="s">
        <v>294</v>
      </c>
      <c r="C61" s="317" t="s">
        <v>366</v>
      </c>
      <c r="D61" s="323">
        <v>77</v>
      </c>
      <c r="E61" s="333">
        <v>77</v>
      </c>
      <c r="F61" s="333">
        <v>77</v>
      </c>
      <c r="G61" s="333">
        <v>77</v>
      </c>
      <c r="H61" s="333">
        <v>77</v>
      </c>
      <c r="I61" s="333">
        <v>77</v>
      </c>
      <c r="J61" s="333">
        <v>77</v>
      </c>
      <c r="K61" s="333">
        <v>77</v>
      </c>
      <c r="L61" s="333">
        <v>77</v>
      </c>
      <c r="M61" s="333">
        <v>77</v>
      </c>
      <c r="N61" s="333">
        <v>76</v>
      </c>
      <c r="O61" s="326">
        <v>83</v>
      </c>
      <c r="P61" s="323">
        <v>83</v>
      </c>
      <c r="Q61" s="333">
        <v>74</v>
      </c>
      <c r="R61" s="333">
        <v>74</v>
      </c>
      <c r="S61" s="333">
        <v>99</v>
      </c>
      <c r="T61" s="333">
        <v>99</v>
      </c>
      <c r="U61" s="333">
        <v>100</v>
      </c>
      <c r="V61" s="333">
        <v>100</v>
      </c>
      <c r="W61" s="333">
        <v>99</v>
      </c>
      <c r="X61" s="333">
        <v>99</v>
      </c>
      <c r="Y61" s="333">
        <v>100</v>
      </c>
      <c r="Z61" s="333">
        <v>100</v>
      </c>
      <c r="AA61" s="326">
        <v>99</v>
      </c>
      <c r="AB61" s="323">
        <v>99</v>
      </c>
      <c r="AC61" s="333">
        <v>99</v>
      </c>
      <c r="AD61" s="333">
        <v>99</v>
      </c>
      <c r="AE61" s="333">
        <v>99</v>
      </c>
      <c r="AF61" s="333">
        <v>99</v>
      </c>
      <c r="AG61" s="333">
        <v>98</v>
      </c>
      <c r="AH61" s="333">
        <v>98</v>
      </c>
      <c r="AI61" s="333">
        <v>99</v>
      </c>
      <c r="AJ61" s="333">
        <v>100</v>
      </c>
      <c r="AK61" s="333">
        <v>101</v>
      </c>
      <c r="AL61" s="333">
        <v>101</v>
      </c>
      <c r="AM61" s="326">
        <v>101</v>
      </c>
      <c r="AN61" s="323">
        <v>101</v>
      </c>
      <c r="AO61" s="333">
        <v>102</v>
      </c>
      <c r="AP61" s="333">
        <v>102</v>
      </c>
      <c r="AQ61" s="333">
        <v>101</v>
      </c>
      <c r="AR61" s="333">
        <v>101</v>
      </c>
      <c r="AS61" s="333">
        <v>101</v>
      </c>
      <c r="AT61" s="333">
        <v>101</v>
      </c>
      <c r="AU61" s="333">
        <v>101</v>
      </c>
      <c r="AV61" s="333">
        <v>101</v>
      </c>
      <c r="AW61" s="333">
        <v>101</v>
      </c>
      <c r="AX61" s="333">
        <v>101</v>
      </c>
      <c r="AY61" s="326">
        <v>100</v>
      </c>
      <c r="AZ61" s="323">
        <v>100</v>
      </c>
      <c r="BA61" s="333">
        <v>100</v>
      </c>
      <c r="BB61" s="333">
        <v>98</v>
      </c>
      <c r="BC61" s="333">
        <v>97</v>
      </c>
      <c r="BD61" s="333">
        <v>97</v>
      </c>
      <c r="BE61" s="333">
        <v>97</v>
      </c>
      <c r="BF61" s="333">
        <v>96</v>
      </c>
      <c r="BG61" s="333">
        <v>96</v>
      </c>
      <c r="BH61" s="333">
        <v>96</v>
      </c>
      <c r="BI61" s="333">
        <v>96</v>
      </c>
      <c r="BJ61" s="333">
        <v>96</v>
      </c>
      <c r="BK61" s="322">
        <v>96</v>
      </c>
      <c r="BL61" s="323">
        <v>96</v>
      </c>
      <c r="BM61" s="333">
        <v>96</v>
      </c>
      <c r="BN61" s="333">
        <v>96</v>
      </c>
      <c r="BO61" s="333">
        <v>96</v>
      </c>
      <c r="BP61" s="333">
        <v>96</v>
      </c>
      <c r="BQ61" s="333">
        <v>97</v>
      </c>
      <c r="BR61" s="333">
        <v>97</v>
      </c>
      <c r="BS61" s="333">
        <v>98</v>
      </c>
      <c r="BT61" s="333">
        <v>98</v>
      </c>
      <c r="BU61" s="333">
        <v>98</v>
      </c>
      <c r="BV61" s="333">
        <v>98</v>
      </c>
      <c r="BW61" s="322">
        <v>98</v>
      </c>
      <c r="BX61" s="323">
        <v>99</v>
      </c>
      <c r="BY61" s="333">
        <v>99</v>
      </c>
      <c r="BZ61" s="333">
        <v>106</v>
      </c>
      <c r="CA61" s="333">
        <v>107</v>
      </c>
      <c r="CB61" s="333">
        <v>108</v>
      </c>
      <c r="CC61" s="333">
        <v>107</v>
      </c>
      <c r="CD61" s="333">
        <v>105</v>
      </c>
      <c r="CE61" s="333">
        <v>105</v>
      </c>
      <c r="CF61" s="333">
        <v>105</v>
      </c>
      <c r="CG61" s="333">
        <v>105</v>
      </c>
      <c r="CH61" s="333">
        <v>105</v>
      </c>
      <c r="CI61" s="322">
        <v>105</v>
      </c>
      <c r="CJ61" s="323">
        <v>105</v>
      </c>
      <c r="CK61" s="333">
        <v>105</v>
      </c>
      <c r="CL61" s="333">
        <v>105</v>
      </c>
      <c r="CM61" s="333">
        <v>107</v>
      </c>
      <c r="CN61" s="333">
        <v>107</v>
      </c>
      <c r="CO61" s="333">
        <v>109</v>
      </c>
      <c r="CP61" s="333">
        <v>109</v>
      </c>
      <c r="CQ61" s="333">
        <v>109</v>
      </c>
      <c r="CR61" s="333">
        <v>110</v>
      </c>
      <c r="CS61" s="322">
        <v>110</v>
      </c>
      <c r="CT61" s="326">
        <v>110</v>
      </c>
      <c r="CU61" s="322">
        <v>110</v>
      </c>
      <c r="CV61" s="333">
        <v>110</v>
      </c>
      <c r="CW61" s="333">
        <v>108</v>
      </c>
      <c r="CX61" s="333">
        <v>107</v>
      </c>
      <c r="CY61" s="333">
        <v>111</v>
      </c>
      <c r="CZ61" s="333">
        <v>112</v>
      </c>
      <c r="DA61" s="333">
        <v>113</v>
      </c>
      <c r="DB61" s="333">
        <v>113</v>
      </c>
      <c r="DC61" s="726">
        <v>113</v>
      </c>
      <c r="DD61" s="333"/>
      <c r="DE61" s="333"/>
      <c r="DF61" s="333"/>
      <c r="DG61" s="333"/>
      <c r="DH61" s="98">
        <v>0</v>
      </c>
      <c r="DI61" s="82">
        <v>0</v>
      </c>
      <c r="DJ61" s="670">
        <v>3</v>
      </c>
      <c r="DK61" s="82">
        <v>2.8571428571428572</v>
      </c>
    </row>
    <row r="62" spans="1:115" ht="15" outlineLevel="1">
      <c r="A62" s="119" t="s">
        <v>295</v>
      </c>
      <c r="B62" s="24"/>
      <c r="C62" s="25"/>
      <c r="D62" s="42">
        <v>3577</v>
      </c>
      <c r="E62" s="43">
        <v>3577</v>
      </c>
      <c r="F62" s="43">
        <v>3575</v>
      </c>
      <c r="G62" s="43">
        <v>3575</v>
      </c>
      <c r="H62" s="43">
        <v>3574</v>
      </c>
      <c r="I62" s="43">
        <v>3652</v>
      </c>
      <c r="J62" s="43">
        <v>3650</v>
      </c>
      <c r="K62" s="43">
        <v>3654</v>
      </c>
      <c r="L62" s="43">
        <v>3654</v>
      </c>
      <c r="M62" s="43">
        <v>3653</v>
      </c>
      <c r="N62" s="43">
        <v>3640</v>
      </c>
      <c r="O62" s="227">
        <v>3921</v>
      </c>
      <c r="P62" s="42">
        <v>3910</v>
      </c>
      <c r="Q62" s="43">
        <v>3343</v>
      </c>
      <c r="R62" s="43">
        <v>3311</v>
      </c>
      <c r="S62" s="43">
        <v>4448</v>
      </c>
      <c r="T62" s="43">
        <v>4386</v>
      </c>
      <c r="U62" s="43">
        <v>4483</v>
      </c>
      <c r="V62" s="43">
        <v>4428</v>
      </c>
      <c r="W62" s="43">
        <v>4426</v>
      </c>
      <c r="X62" s="43">
        <v>4419</v>
      </c>
      <c r="Y62" s="43">
        <v>4451</v>
      </c>
      <c r="Z62" s="43">
        <v>4446</v>
      </c>
      <c r="AA62" s="227">
        <v>4464</v>
      </c>
      <c r="AB62" s="42">
        <v>4458</v>
      </c>
      <c r="AC62" s="43">
        <v>4452</v>
      </c>
      <c r="AD62" s="43">
        <v>4456</v>
      </c>
      <c r="AE62" s="43">
        <v>4455</v>
      </c>
      <c r="AF62" s="43">
        <v>4431</v>
      </c>
      <c r="AG62" s="43">
        <v>4419</v>
      </c>
      <c r="AH62" s="43">
        <v>4426</v>
      </c>
      <c r="AI62" s="43">
        <v>4444</v>
      </c>
      <c r="AJ62" s="43">
        <v>4450</v>
      </c>
      <c r="AK62" s="43">
        <v>4453</v>
      </c>
      <c r="AL62" s="43">
        <v>4449</v>
      </c>
      <c r="AM62" s="227">
        <v>4443</v>
      </c>
      <c r="AN62" s="42">
        <v>4432</v>
      </c>
      <c r="AO62" s="43">
        <v>4433</v>
      </c>
      <c r="AP62" s="43">
        <v>4425</v>
      </c>
      <c r="AQ62" s="43">
        <v>4413</v>
      </c>
      <c r="AR62" s="43">
        <v>4398</v>
      </c>
      <c r="AS62" s="43">
        <v>4388</v>
      </c>
      <c r="AT62" s="43">
        <v>4379</v>
      </c>
      <c r="AU62" s="43">
        <v>4357</v>
      </c>
      <c r="AV62" s="43">
        <v>4348</v>
      </c>
      <c r="AW62" s="43">
        <v>4339</v>
      </c>
      <c r="AX62" s="43">
        <v>4321</v>
      </c>
      <c r="AY62" s="227">
        <v>4317</v>
      </c>
      <c r="AZ62" s="42">
        <v>4309</v>
      </c>
      <c r="BA62" s="43">
        <v>4298</v>
      </c>
      <c r="BB62" s="43">
        <v>4277</v>
      </c>
      <c r="BC62" s="43">
        <v>4270</v>
      </c>
      <c r="BD62" s="43">
        <v>4260</v>
      </c>
      <c r="BE62" s="43">
        <v>4244</v>
      </c>
      <c r="BF62" s="43">
        <v>4161</v>
      </c>
      <c r="BG62" s="43">
        <v>4148</v>
      </c>
      <c r="BH62" s="43">
        <v>4144</v>
      </c>
      <c r="BI62" s="43">
        <v>4142</v>
      </c>
      <c r="BJ62" s="43">
        <v>4144</v>
      </c>
      <c r="BK62" s="55">
        <v>4136</v>
      </c>
      <c r="BL62" s="42">
        <v>4114</v>
      </c>
      <c r="BM62" s="43">
        <v>4110</v>
      </c>
      <c r="BN62" s="43">
        <v>4187</v>
      </c>
      <c r="BO62" s="43">
        <v>4198</v>
      </c>
      <c r="BP62" s="43">
        <v>4198</v>
      </c>
      <c r="BQ62" s="43">
        <v>4222</v>
      </c>
      <c r="BR62" s="43">
        <v>4167</v>
      </c>
      <c r="BS62" s="43">
        <v>4162</v>
      </c>
      <c r="BT62" s="43">
        <v>4153</v>
      </c>
      <c r="BU62" s="43">
        <v>4138</v>
      </c>
      <c r="BV62" s="43">
        <v>4130</v>
      </c>
      <c r="BW62" s="55">
        <v>4128</v>
      </c>
      <c r="BX62" s="42">
        <v>4159</v>
      </c>
      <c r="BY62" s="43">
        <v>4110</v>
      </c>
      <c r="BZ62" s="43">
        <v>4410</v>
      </c>
      <c r="CA62" s="43">
        <v>4321</v>
      </c>
      <c r="CB62" s="43">
        <v>4369</v>
      </c>
      <c r="CC62" s="43">
        <v>4332</v>
      </c>
      <c r="CD62" s="43">
        <v>4318</v>
      </c>
      <c r="CE62" s="43">
        <v>4311</v>
      </c>
      <c r="CF62" s="43">
        <v>4304</v>
      </c>
      <c r="CG62" s="43">
        <v>4323</v>
      </c>
      <c r="CH62" s="43">
        <v>4286</v>
      </c>
      <c r="CI62" s="55">
        <v>4227</v>
      </c>
      <c r="CJ62" s="42">
        <v>4244</v>
      </c>
      <c r="CK62" s="43">
        <v>4217</v>
      </c>
      <c r="CL62" s="43">
        <v>4215</v>
      </c>
      <c r="CM62" s="43">
        <v>4265</v>
      </c>
      <c r="CN62" s="43">
        <v>4262</v>
      </c>
      <c r="CO62" s="43">
        <v>4269</v>
      </c>
      <c r="CP62" s="43">
        <v>4251</v>
      </c>
      <c r="CQ62" s="43">
        <v>4279</v>
      </c>
      <c r="CR62" s="43">
        <v>4296</v>
      </c>
      <c r="CS62" s="55">
        <v>4281</v>
      </c>
      <c r="CT62" s="227">
        <v>4293</v>
      </c>
      <c r="CU62" s="43">
        <v>4290</v>
      </c>
      <c r="CV62" s="43">
        <v>4270</v>
      </c>
      <c r="CW62" s="43">
        <v>4255</v>
      </c>
      <c r="CX62" s="43">
        <v>4265</v>
      </c>
      <c r="CY62" s="43">
        <v>4309</v>
      </c>
      <c r="CZ62" s="43">
        <v>4304</v>
      </c>
      <c r="DA62" s="43">
        <v>4312</v>
      </c>
      <c r="DB62" s="43">
        <v>4312</v>
      </c>
      <c r="DC62" s="725">
        <v>4308</v>
      </c>
      <c r="DD62" s="43"/>
      <c r="DE62" s="43"/>
      <c r="DF62" s="43"/>
      <c r="DG62" s="43"/>
      <c r="DH62" s="98">
        <v>-4</v>
      </c>
      <c r="DI62" s="82">
        <v>-9.2850510677808723E-2</v>
      </c>
      <c r="DJ62" s="670">
        <v>18</v>
      </c>
      <c r="DK62" s="82">
        <v>0.42583392476933996</v>
      </c>
    </row>
    <row r="63" spans="1:115" ht="15" outlineLevel="2">
      <c r="A63" s="345">
        <v>38</v>
      </c>
      <c r="B63" s="14" t="s">
        <v>295</v>
      </c>
      <c r="C63" s="317" t="s">
        <v>367</v>
      </c>
      <c r="D63" s="323">
        <v>109</v>
      </c>
      <c r="E63" s="333">
        <v>109</v>
      </c>
      <c r="F63" s="333">
        <v>109</v>
      </c>
      <c r="G63" s="333">
        <v>109</v>
      </c>
      <c r="H63" s="333">
        <v>109</v>
      </c>
      <c r="I63" s="333">
        <v>110</v>
      </c>
      <c r="J63" s="333">
        <v>110</v>
      </c>
      <c r="K63" s="333">
        <v>110</v>
      </c>
      <c r="L63" s="333">
        <v>110</v>
      </c>
      <c r="M63" s="333">
        <v>110</v>
      </c>
      <c r="N63" s="333">
        <v>110</v>
      </c>
      <c r="O63" s="326">
        <v>118</v>
      </c>
      <c r="P63" s="323">
        <v>118</v>
      </c>
      <c r="Q63" s="333">
        <v>109</v>
      </c>
      <c r="R63" s="333">
        <v>107</v>
      </c>
      <c r="S63" s="333">
        <v>152</v>
      </c>
      <c r="T63" s="333">
        <v>147</v>
      </c>
      <c r="U63" s="333">
        <v>155</v>
      </c>
      <c r="V63" s="333">
        <v>155</v>
      </c>
      <c r="W63" s="333">
        <v>158</v>
      </c>
      <c r="X63" s="333">
        <v>157</v>
      </c>
      <c r="Y63" s="333">
        <v>157</v>
      </c>
      <c r="Z63" s="333">
        <v>157</v>
      </c>
      <c r="AA63" s="326">
        <v>158</v>
      </c>
      <c r="AB63" s="323">
        <v>158</v>
      </c>
      <c r="AC63" s="333">
        <v>157</v>
      </c>
      <c r="AD63" s="333">
        <v>157</v>
      </c>
      <c r="AE63" s="333">
        <v>157</v>
      </c>
      <c r="AF63" s="333">
        <v>154</v>
      </c>
      <c r="AG63" s="333">
        <v>154</v>
      </c>
      <c r="AH63" s="333">
        <v>154</v>
      </c>
      <c r="AI63" s="333">
        <v>154</v>
      </c>
      <c r="AJ63" s="333">
        <v>153</v>
      </c>
      <c r="AK63" s="333">
        <v>154</v>
      </c>
      <c r="AL63" s="333">
        <v>156</v>
      </c>
      <c r="AM63" s="326">
        <v>156</v>
      </c>
      <c r="AN63" s="323">
        <v>156</v>
      </c>
      <c r="AO63" s="333">
        <v>155</v>
      </c>
      <c r="AP63" s="333">
        <v>154</v>
      </c>
      <c r="AQ63" s="333">
        <v>153</v>
      </c>
      <c r="AR63" s="333">
        <v>153</v>
      </c>
      <c r="AS63" s="333">
        <v>153</v>
      </c>
      <c r="AT63" s="333">
        <v>151</v>
      </c>
      <c r="AU63" s="333">
        <v>150</v>
      </c>
      <c r="AV63" s="333">
        <v>150</v>
      </c>
      <c r="AW63" s="333">
        <v>150</v>
      </c>
      <c r="AX63" s="333">
        <v>149</v>
      </c>
      <c r="AY63" s="326">
        <v>149</v>
      </c>
      <c r="AZ63" s="323">
        <v>149</v>
      </c>
      <c r="BA63" s="333">
        <v>149</v>
      </c>
      <c r="BB63" s="333">
        <v>149</v>
      </c>
      <c r="BC63" s="333">
        <v>148</v>
      </c>
      <c r="BD63" s="333">
        <v>148</v>
      </c>
      <c r="BE63" s="333">
        <v>147</v>
      </c>
      <c r="BF63" s="333">
        <v>145</v>
      </c>
      <c r="BG63" s="333">
        <v>144</v>
      </c>
      <c r="BH63" s="333">
        <v>144</v>
      </c>
      <c r="BI63" s="333">
        <v>144</v>
      </c>
      <c r="BJ63" s="333">
        <v>147</v>
      </c>
      <c r="BK63" s="322">
        <v>147</v>
      </c>
      <c r="BL63" s="323">
        <v>145</v>
      </c>
      <c r="BM63" s="333">
        <v>145</v>
      </c>
      <c r="BN63" s="333">
        <v>145</v>
      </c>
      <c r="BO63" s="333">
        <v>146</v>
      </c>
      <c r="BP63" s="333">
        <v>146</v>
      </c>
      <c r="BQ63" s="333">
        <v>147</v>
      </c>
      <c r="BR63" s="333">
        <v>147</v>
      </c>
      <c r="BS63" s="333">
        <v>147</v>
      </c>
      <c r="BT63" s="333">
        <v>147</v>
      </c>
      <c r="BU63" s="333">
        <v>146</v>
      </c>
      <c r="BV63" s="333">
        <v>146</v>
      </c>
      <c r="BW63" s="322">
        <v>146</v>
      </c>
      <c r="BX63" s="323">
        <v>145</v>
      </c>
      <c r="BY63" s="333">
        <v>143</v>
      </c>
      <c r="BZ63" s="333">
        <v>145</v>
      </c>
      <c r="CA63" s="333">
        <v>142</v>
      </c>
      <c r="CB63" s="333">
        <v>143</v>
      </c>
      <c r="CC63" s="333">
        <v>143</v>
      </c>
      <c r="CD63" s="333">
        <v>144</v>
      </c>
      <c r="CE63" s="333">
        <v>144</v>
      </c>
      <c r="CF63" s="333">
        <v>144</v>
      </c>
      <c r="CG63" s="333">
        <v>146</v>
      </c>
      <c r="CH63" s="333">
        <v>146</v>
      </c>
      <c r="CI63" s="322">
        <v>144</v>
      </c>
      <c r="CJ63" s="323">
        <v>145</v>
      </c>
      <c r="CK63" s="333">
        <v>143</v>
      </c>
      <c r="CL63" s="333">
        <v>143</v>
      </c>
      <c r="CM63" s="333">
        <v>144</v>
      </c>
      <c r="CN63" s="333">
        <v>144</v>
      </c>
      <c r="CO63" s="333">
        <v>146</v>
      </c>
      <c r="CP63" s="333">
        <v>144</v>
      </c>
      <c r="CQ63" s="333">
        <v>145</v>
      </c>
      <c r="CR63" s="333">
        <v>146</v>
      </c>
      <c r="CS63" s="322">
        <v>147</v>
      </c>
      <c r="CT63" s="326">
        <v>148</v>
      </c>
      <c r="CU63" s="322">
        <v>149</v>
      </c>
      <c r="CV63" s="333">
        <v>146</v>
      </c>
      <c r="CW63" s="333">
        <v>147</v>
      </c>
      <c r="CX63" s="333">
        <v>147</v>
      </c>
      <c r="CY63" s="333">
        <v>145</v>
      </c>
      <c r="CZ63" s="333">
        <v>144</v>
      </c>
      <c r="DA63" s="333">
        <v>144</v>
      </c>
      <c r="DB63" s="333">
        <v>145</v>
      </c>
      <c r="DC63" s="726">
        <v>145</v>
      </c>
      <c r="DD63" s="333"/>
      <c r="DE63" s="333"/>
      <c r="DF63" s="333"/>
      <c r="DG63" s="333"/>
      <c r="DH63" s="98">
        <v>0</v>
      </c>
      <c r="DI63" s="82">
        <v>0</v>
      </c>
      <c r="DJ63" s="670">
        <v>-4</v>
      </c>
      <c r="DK63" s="82">
        <v>-2.7777777777777777</v>
      </c>
    </row>
    <row r="64" spans="1:115" ht="15" outlineLevel="2">
      <c r="A64" s="345">
        <v>86</v>
      </c>
      <c r="B64" s="14" t="s">
        <v>295</v>
      </c>
      <c r="C64" s="317" t="s">
        <v>368</v>
      </c>
      <c r="D64" s="323">
        <v>48</v>
      </c>
      <c r="E64" s="333">
        <v>48</v>
      </c>
      <c r="F64" s="333">
        <v>48</v>
      </c>
      <c r="G64" s="333">
        <v>48</v>
      </c>
      <c r="H64" s="333">
        <v>47</v>
      </c>
      <c r="I64" s="333">
        <v>48</v>
      </c>
      <c r="J64" s="333">
        <v>48</v>
      </c>
      <c r="K64" s="333">
        <v>48</v>
      </c>
      <c r="L64" s="333">
        <v>48</v>
      </c>
      <c r="M64" s="333">
        <v>48</v>
      </c>
      <c r="N64" s="333">
        <v>48</v>
      </c>
      <c r="O64" s="326">
        <v>57</v>
      </c>
      <c r="P64" s="323">
        <v>57</v>
      </c>
      <c r="Q64" s="333">
        <v>52</v>
      </c>
      <c r="R64" s="333">
        <v>52</v>
      </c>
      <c r="S64" s="333">
        <v>91</v>
      </c>
      <c r="T64" s="333">
        <v>91</v>
      </c>
      <c r="U64" s="333">
        <v>95</v>
      </c>
      <c r="V64" s="333">
        <v>95</v>
      </c>
      <c r="W64" s="333">
        <v>94</v>
      </c>
      <c r="X64" s="333">
        <v>94</v>
      </c>
      <c r="Y64" s="333">
        <v>95</v>
      </c>
      <c r="Z64" s="333">
        <v>95</v>
      </c>
      <c r="AA64" s="326">
        <v>96</v>
      </c>
      <c r="AB64" s="323">
        <v>96</v>
      </c>
      <c r="AC64" s="333">
        <v>96</v>
      </c>
      <c r="AD64" s="333">
        <v>96</v>
      </c>
      <c r="AE64" s="333">
        <v>96</v>
      </c>
      <c r="AF64" s="333">
        <v>94</v>
      </c>
      <c r="AG64" s="333">
        <v>93</v>
      </c>
      <c r="AH64" s="333">
        <v>93</v>
      </c>
      <c r="AI64" s="333">
        <v>93</v>
      </c>
      <c r="AJ64" s="333">
        <v>94</v>
      </c>
      <c r="AK64" s="333">
        <v>96</v>
      </c>
      <c r="AL64" s="333">
        <v>96</v>
      </c>
      <c r="AM64" s="326">
        <v>96</v>
      </c>
      <c r="AN64" s="323">
        <v>96</v>
      </c>
      <c r="AO64" s="333">
        <v>95</v>
      </c>
      <c r="AP64" s="333">
        <v>94</v>
      </c>
      <c r="AQ64" s="333">
        <v>94</v>
      </c>
      <c r="AR64" s="333">
        <v>94</v>
      </c>
      <c r="AS64" s="333">
        <v>94</v>
      </c>
      <c r="AT64" s="333">
        <v>94</v>
      </c>
      <c r="AU64" s="333">
        <v>94</v>
      </c>
      <c r="AV64" s="333">
        <v>94</v>
      </c>
      <c r="AW64" s="333">
        <v>94</v>
      </c>
      <c r="AX64" s="333">
        <v>94</v>
      </c>
      <c r="AY64" s="326">
        <v>93</v>
      </c>
      <c r="AZ64" s="323">
        <v>92</v>
      </c>
      <c r="BA64" s="333">
        <v>91</v>
      </c>
      <c r="BB64" s="333">
        <v>91</v>
      </c>
      <c r="BC64" s="333">
        <v>90</v>
      </c>
      <c r="BD64" s="333">
        <v>90</v>
      </c>
      <c r="BE64" s="333">
        <v>90</v>
      </c>
      <c r="BF64" s="333">
        <v>88</v>
      </c>
      <c r="BG64" s="333">
        <v>87</v>
      </c>
      <c r="BH64" s="333">
        <v>87</v>
      </c>
      <c r="BI64" s="333">
        <v>87</v>
      </c>
      <c r="BJ64" s="333">
        <v>87</v>
      </c>
      <c r="BK64" s="322">
        <v>87</v>
      </c>
      <c r="BL64" s="323">
        <v>86</v>
      </c>
      <c r="BM64" s="333">
        <v>86</v>
      </c>
      <c r="BN64" s="333">
        <v>88</v>
      </c>
      <c r="BO64" s="333">
        <v>88</v>
      </c>
      <c r="BP64" s="333">
        <v>88</v>
      </c>
      <c r="BQ64" s="333">
        <v>88</v>
      </c>
      <c r="BR64" s="333">
        <v>86</v>
      </c>
      <c r="BS64" s="333">
        <v>86</v>
      </c>
      <c r="BT64" s="333">
        <v>86</v>
      </c>
      <c r="BU64" s="333">
        <v>86</v>
      </c>
      <c r="BV64" s="333">
        <v>87</v>
      </c>
      <c r="BW64" s="322">
        <v>87</v>
      </c>
      <c r="BX64" s="323">
        <v>86</v>
      </c>
      <c r="BY64" s="333">
        <v>87</v>
      </c>
      <c r="BZ64" s="333">
        <v>88</v>
      </c>
      <c r="CA64" s="333">
        <v>88</v>
      </c>
      <c r="CB64" s="333">
        <v>88</v>
      </c>
      <c r="CC64" s="333">
        <v>88</v>
      </c>
      <c r="CD64" s="333">
        <v>89</v>
      </c>
      <c r="CE64" s="333">
        <v>89</v>
      </c>
      <c r="CF64" s="333">
        <v>91</v>
      </c>
      <c r="CG64" s="333">
        <v>91</v>
      </c>
      <c r="CH64" s="333">
        <v>91</v>
      </c>
      <c r="CI64" s="322">
        <v>88</v>
      </c>
      <c r="CJ64" s="323">
        <v>89</v>
      </c>
      <c r="CK64" s="333">
        <v>91</v>
      </c>
      <c r="CL64" s="333">
        <v>91</v>
      </c>
      <c r="CM64" s="333">
        <v>94</v>
      </c>
      <c r="CN64" s="333">
        <v>95</v>
      </c>
      <c r="CO64" s="333">
        <v>95</v>
      </c>
      <c r="CP64" s="333">
        <v>95</v>
      </c>
      <c r="CQ64" s="333">
        <v>94</v>
      </c>
      <c r="CR64" s="333">
        <v>94</v>
      </c>
      <c r="CS64" s="322">
        <v>94</v>
      </c>
      <c r="CT64" s="326">
        <v>96</v>
      </c>
      <c r="CU64" s="322">
        <v>93</v>
      </c>
      <c r="CV64" s="333">
        <v>92</v>
      </c>
      <c r="CW64" s="333">
        <v>93</v>
      </c>
      <c r="CX64" s="333">
        <v>92</v>
      </c>
      <c r="CY64" s="333">
        <v>94</v>
      </c>
      <c r="CZ64" s="333">
        <v>95</v>
      </c>
      <c r="DA64" s="333">
        <v>95</v>
      </c>
      <c r="DB64" s="333">
        <v>95</v>
      </c>
      <c r="DC64" s="726">
        <v>94</v>
      </c>
      <c r="DD64" s="333"/>
      <c r="DE64" s="333"/>
      <c r="DF64" s="333"/>
      <c r="DG64" s="333"/>
      <c r="DH64" s="98">
        <v>-1</v>
      </c>
      <c r="DI64" s="82">
        <v>-1.0638297872340425</v>
      </c>
      <c r="DJ64" s="670">
        <v>1</v>
      </c>
      <c r="DK64" s="82">
        <v>1.1363636363636365</v>
      </c>
    </row>
    <row r="65" spans="1:115" ht="15" outlineLevel="2">
      <c r="A65" s="345">
        <v>107</v>
      </c>
      <c r="B65" s="14" t="s">
        <v>295</v>
      </c>
      <c r="C65" s="317" t="s">
        <v>369</v>
      </c>
      <c r="D65" s="323">
        <v>141</v>
      </c>
      <c r="E65" s="333">
        <v>141</v>
      </c>
      <c r="F65" s="333">
        <v>141</v>
      </c>
      <c r="G65" s="333">
        <v>141</v>
      </c>
      <c r="H65" s="333">
        <v>141</v>
      </c>
      <c r="I65" s="333">
        <v>143</v>
      </c>
      <c r="J65" s="333">
        <v>143</v>
      </c>
      <c r="K65" s="333">
        <v>143</v>
      </c>
      <c r="L65" s="333">
        <v>143</v>
      </c>
      <c r="M65" s="333">
        <v>142</v>
      </c>
      <c r="N65" s="333">
        <v>142</v>
      </c>
      <c r="O65" s="326">
        <v>166</v>
      </c>
      <c r="P65" s="323">
        <v>165</v>
      </c>
      <c r="Q65" s="333">
        <v>141</v>
      </c>
      <c r="R65" s="333">
        <v>135</v>
      </c>
      <c r="S65" s="333">
        <v>169</v>
      </c>
      <c r="T65" s="333">
        <v>167</v>
      </c>
      <c r="U65" s="333">
        <v>173</v>
      </c>
      <c r="V65" s="333">
        <v>165</v>
      </c>
      <c r="W65" s="333">
        <v>163</v>
      </c>
      <c r="X65" s="333">
        <v>163</v>
      </c>
      <c r="Y65" s="333">
        <v>164</v>
      </c>
      <c r="Z65" s="333">
        <v>164</v>
      </c>
      <c r="AA65" s="326">
        <v>167</v>
      </c>
      <c r="AB65" s="323">
        <v>167</v>
      </c>
      <c r="AC65" s="333">
        <v>167</v>
      </c>
      <c r="AD65" s="333">
        <v>166</v>
      </c>
      <c r="AE65" s="333">
        <v>166</v>
      </c>
      <c r="AF65" s="333">
        <v>166</v>
      </c>
      <c r="AG65" s="333">
        <v>164</v>
      </c>
      <c r="AH65" s="333">
        <v>165</v>
      </c>
      <c r="AI65" s="333">
        <v>168</v>
      </c>
      <c r="AJ65" s="333">
        <v>168</v>
      </c>
      <c r="AK65" s="333">
        <v>170</v>
      </c>
      <c r="AL65" s="333">
        <v>170</v>
      </c>
      <c r="AM65" s="326">
        <v>169</v>
      </c>
      <c r="AN65" s="323">
        <v>169</v>
      </c>
      <c r="AO65" s="333">
        <v>171</v>
      </c>
      <c r="AP65" s="333">
        <v>171</v>
      </c>
      <c r="AQ65" s="333">
        <v>171</v>
      </c>
      <c r="AR65" s="333">
        <v>171</v>
      </c>
      <c r="AS65" s="333">
        <v>171</v>
      </c>
      <c r="AT65" s="333">
        <v>171</v>
      </c>
      <c r="AU65" s="333">
        <v>171</v>
      </c>
      <c r="AV65" s="333">
        <v>171</v>
      </c>
      <c r="AW65" s="333">
        <v>170</v>
      </c>
      <c r="AX65" s="333">
        <v>170</v>
      </c>
      <c r="AY65" s="326">
        <v>170</v>
      </c>
      <c r="AZ65" s="323">
        <v>170</v>
      </c>
      <c r="BA65" s="333">
        <v>170</v>
      </c>
      <c r="BB65" s="333">
        <v>170</v>
      </c>
      <c r="BC65" s="333">
        <v>170</v>
      </c>
      <c r="BD65" s="333">
        <v>170</v>
      </c>
      <c r="BE65" s="333">
        <v>169</v>
      </c>
      <c r="BF65" s="333">
        <v>165</v>
      </c>
      <c r="BG65" s="333">
        <v>166</v>
      </c>
      <c r="BH65" s="333">
        <v>165</v>
      </c>
      <c r="BI65" s="333">
        <v>165</v>
      </c>
      <c r="BJ65" s="333">
        <v>166</v>
      </c>
      <c r="BK65" s="322">
        <v>166</v>
      </c>
      <c r="BL65" s="323">
        <v>165</v>
      </c>
      <c r="BM65" s="333">
        <v>165</v>
      </c>
      <c r="BN65" s="333">
        <v>167</v>
      </c>
      <c r="BO65" s="333">
        <v>168</v>
      </c>
      <c r="BP65" s="333">
        <v>168</v>
      </c>
      <c r="BQ65" s="333">
        <v>169</v>
      </c>
      <c r="BR65" s="333">
        <v>169</v>
      </c>
      <c r="BS65" s="333">
        <v>169</v>
      </c>
      <c r="BT65" s="333">
        <v>169</v>
      </c>
      <c r="BU65" s="333">
        <v>167</v>
      </c>
      <c r="BV65" s="333">
        <v>167</v>
      </c>
      <c r="BW65" s="322">
        <v>167</v>
      </c>
      <c r="BX65" s="323">
        <v>167</v>
      </c>
      <c r="BY65" s="333">
        <v>166</v>
      </c>
      <c r="BZ65" s="333">
        <v>180</v>
      </c>
      <c r="CA65" s="333">
        <v>181</v>
      </c>
      <c r="CB65" s="333">
        <v>195</v>
      </c>
      <c r="CC65" s="333">
        <v>192</v>
      </c>
      <c r="CD65" s="333">
        <v>182</v>
      </c>
      <c r="CE65" s="333">
        <v>182</v>
      </c>
      <c r="CF65" s="333">
        <v>180</v>
      </c>
      <c r="CG65" s="333">
        <v>181</v>
      </c>
      <c r="CH65" s="333">
        <v>178</v>
      </c>
      <c r="CI65" s="322">
        <v>175</v>
      </c>
      <c r="CJ65" s="323">
        <v>177</v>
      </c>
      <c r="CK65" s="333">
        <v>176</v>
      </c>
      <c r="CL65" s="333">
        <v>175</v>
      </c>
      <c r="CM65" s="333">
        <v>177</v>
      </c>
      <c r="CN65" s="333">
        <v>177</v>
      </c>
      <c r="CO65" s="333">
        <v>177</v>
      </c>
      <c r="CP65" s="333">
        <v>179</v>
      </c>
      <c r="CQ65" s="333">
        <v>177</v>
      </c>
      <c r="CR65" s="333">
        <v>179</v>
      </c>
      <c r="CS65" s="322">
        <v>179</v>
      </c>
      <c r="CT65" s="326">
        <v>181</v>
      </c>
      <c r="CU65" s="322">
        <v>184</v>
      </c>
      <c r="CV65" s="333">
        <v>183</v>
      </c>
      <c r="CW65" s="333">
        <v>180</v>
      </c>
      <c r="CX65" s="333">
        <v>181</v>
      </c>
      <c r="CY65" s="333">
        <v>183</v>
      </c>
      <c r="CZ65" s="333">
        <v>181</v>
      </c>
      <c r="DA65" s="333">
        <v>179</v>
      </c>
      <c r="DB65" s="333">
        <v>180</v>
      </c>
      <c r="DC65" s="726">
        <v>181</v>
      </c>
      <c r="DD65" s="333"/>
      <c r="DE65" s="333"/>
      <c r="DF65" s="333"/>
      <c r="DG65" s="333"/>
      <c r="DH65" s="98">
        <v>1</v>
      </c>
      <c r="DI65" s="82">
        <v>0.55248618784530379</v>
      </c>
      <c r="DJ65" s="670">
        <v>-3</v>
      </c>
      <c r="DK65" s="82">
        <v>-1.7142857142857144</v>
      </c>
    </row>
    <row r="66" spans="1:115" ht="15" outlineLevel="2">
      <c r="A66" s="345">
        <v>134</v>
      </c>
      <c r="B66" s="14" t="s">
        <v>295</v>
      </c>
      <c r="C66" s="317" t="s">
        <v>370</v>
      </c>
      <c r="D66" s="323">
        <v>83</v>
      </c>
      <c r="E66" s="333">
        <v>83</v>
      </c>
      <c r="F66" s="333">
        <v>83</v>
      </c>
      <c r="G66" s="333">
        <v>83</v>
      </c>
      <c r="H66" s="333">
        <v>83</v>
      </c>
      <c r="I66" s="333">
        <v>83</v>
      </c>
      <c r="J66" s="333">
        <v>83</v>
      </c>
      <c r="K66" s="333">
        <v>83</v>
      </c>
      <c r="L66" s="333">
        <v>83</v>
      </c>
      <c r="M66" s="333">
        <v>83</v>
      </c>
      <c r="N66" s="333">
        <v>83</v>
      </c>
      <c r="O66" s="326">
        <v>106</v>
      </c>
      <c r="P66" s="323">
        <v>105</v>
      </c>
      <c r="Q66" s="333">
        <v>95</v>
      </c>
      <c r="R66" s="333">
        <v>95</v>
      </c>
      <c r="S66" s="333">
        <v>126</v>
      </c>
      <c r="T66" s="333">
        <v>126</v>
      </c>
      <c r="U66" s="333">
        <v>133</v>
      </c>
      <c r="V66" s="333">
        <v>131</v>
      </c>
      <c r="W66" s="333">
        <v>131</v>
      </c>
      <c r="X66" s="333">
        <v>130</v>
      </c>
      <c r="Y66" s="333">
        <v>132</v>
      </c>
      <c r="Z66" s="333">
        <v>131</v>
      </c>
      <c r="AA66" s="326">
        <v>132</v>
      </c>
      <c r="AB66" s="323">
        <v>132</v>
      </c>
      <c r="AC66" s="333">
        <v>132</v>
      </c>
      <c r="AD66" s="333">
        <v>134</v>
      </c>
      <c r="AE66" s="333">
        <v>134</v>
      </c>
      <c r="AF66" s="333">
        <v>136</v>
      </c>
      <c r="AG66" s="333">
        <v>136</v>
      </c>
      <c r="AH66" s="333">
        <v>137</v>
      </c>
      <c r="AI66" s="333">
        <v>137</v>
      </c>
      <c r="AJ66" s="333">
        <v>137</v>
      </c>
      <c r="AK66" s="333">
        <v>137</v>
      </c>
      <c r="AL66" s="333">
        <v>137</v>
      </c>
      <c r="AM66" s="326">
        <v>137</v>
      </c>
      <c r="AN66" s="323">
        <v>135</v>
      </c>
      <c r="AO66" s="333">
        <v>136</v>
      </c>
      <c r="AP66" s="333">
        <v>136</v>
      </c>
      <c r="AQ66" s="333">
        <v>133</v>
      </c>
      <c r="AR66" s="333">
        <v>132</v>
      </c>
      <c r="AS66" s="333">
        <v>132</v>
      </c>
      <c r="AT66" s="333">
        <v>132</v>
      </c>
      <c r="AU66" s="333">
        <v>132</v>
      </c>
      <c r="AV66" s="333">
        <v>132</v>
      </c>
      <c r="AW66" s="333">
        <v>132</v>
      </c>
      <c r="AX66" s="333">
        <v>131</v>
      </c>
      <c r="AY66" s="326">
        <v>131</v>
      </c>
      <c r="AZ66" s="323">
        <v>131</v>
      </c>
      <c r="BA66" s="333">
        <v>131</v>
      </c>
      <c r="BB66" s="333">
        <v>131</v>
      </c>
      <c r="BC66" s="333">
        <v>131</v>
      </c>
      <c r="BD66" s="333">
        <v>130</v>
      </c>
      <c r="BE66" s="333">
        <v>130</v>
      </c>
      <c r="BF66" s="333">
        <v>127</v>
      </c>
      <c r="BG66" s="333">
        <v>126</v>
      </c>
      <c r="BH66" s="333">
        <v>126</v>
      </c>
      <c r="BI66" s="333">
        <v>126</v>
      </c>
      <c r="BJ66" s="333">
        <v>126</v>
      </c>
      <c r="BK66" s="322">
        <v>125</v>
      </c>
      <c r="BL66" s="323">
        <v>124</v>
      </c>
      <c r="BM66" s="333">
        <v>124</v>
      </c>
      <c r="BN66" s="333">
        <v>127</v>
      </c>
      <c r="BO66" s="333">
        <v>129</v>
      </c>
      <c r="BP66" s="333">
        <v>129</v>
      </c>
      <c r="BQ66" s="333">
        <v>130</v>
      </c>
      <c r="BR66" s="333">
        <v>129</v>
      </c>
      <c r="BS66" s="333">
        <v>129</v>
      </c>
      <c r="BT66" s="333">
        <v>129</v>
      </c>
      <c r="BU66" s="333">
        <v>128</v>
      </c>
      <c r="BV66" s="333">
        <v>128</v>
      </c>
      <c r="BW66" s="322">
        <v>128</v>
      </c>
      <c r="BX66" s="323">
        <v>131</v>
      </c>
      <c r="BY66" s="333">
        <v>131</v>
      </c>
      <c r="BZ66" s="333">
        <v>133</v>
      </c>
      <c r="CA66" s="333">
        <v>134</v>
      </c>
      <c r="CB66" s="333">
        <v>135</v>
      </c>
      <c r="CC66" s="333">
        <v>133</v>
      </c>
      <c r="CD66" s="333">
        <v>132</v>
      </c>
      <c r="CE66" s="333">
        <v>132</v>
      </c>
      <c r="CF66" s="333">
        <v>135</v>
      </c>
      <c r="CG66" s="333">
        <v>136</v>
      </c>
      <c r="CH66" s="333">
        <v>135</v>
      </c>
      <c r="CI66" s="322">
        <v>135</v>
      </c>
      <c r="CJ66" s="323">
        <v>135</v>
      </c>
      <c r="CK66" s="333">
        <v>134</v>
      </c>
      <c r="CL66" s="333">
        <v>134</v>
      </c>
      <c r="CM66" s="333">
        <v>137</v>
      </c>
      <c r="CN66" s="333">
        <v>136</v>
      </c>
      <c r="CO66" s="333">
        <v>136</v>
      </c>
      <c r="CP66" s="333">
        <v>136</v>
      </c>
      <c r="CQ66" s="333">
        <v>137</v>
      </c>
      <c r="CR66" s="333">
        <v>137</v>
      </c>
      <c r="CS66" s="322">
        <v>136</v>
      </c>
      <c r="CT66" s="326">
        <v>135</v>
      </c>
      <c r="CU66" s="322">
        <v>134</v>
      </c>
      <c r="CV66" s="333">
        <v>134</v>
      </c>
      <c r="CW66" s="333">
        <v>134</v>
      </c>
      <c r="CX66" s="333">
        <v>133</v>
      </c>
      <c r="CY66" s="333">
        <v>137</v>
      </c>
      <c r="CZ66" s="333">
        <v>136</v>
      </c>
      <c r="DA66" s="333">
        <v>136</v>
      </c>
      <c r="DB66" s="333">
        <v>134</v>
      </c>
      <c r="DC66" s="726">
        <v>137</v>
      </c>
      <c r="DD66" s="333"/>
      <c r="DE66" s="333"/>
      <c r="DF66" s="333"/>
      <c r="DG66" s="333"/>
      <c r="DH66" s="98">
        <v>3</v>
      </c>
      <c r="DI66" s="82">
        <v>2.1897810218978102</v>
      </c>
      <c r="DJ66" s="670">
        <v>3</v>
      </c>
      <c r="DK66" s="82">
        <v>2.2222222222222223</v>
      </c>
    </row>
    <row r="67" spans="1:115" ht="15" outlineLevel="2">
      <c r="A67" s="345">
        <v>150</v>
      </c>
      <c r="B67" s="14" t="s">
        <v>295</v>
      </c>
      <c r="C67" s="317" t="s">
        <v>371</v>
      </c>
      <c r="D67" s="323">
        <v>137</v>
      </c>
      <c r="E67" s="333">
        <v>137</v>
      </c>
      <c r="F67" s="333">
        <v>137</v>
      </c>
      <c r="G67" s="333">
        <v>137</v>
      </c>
      <c r="H67" s="333">
        <v>137</v>
      </c>
      <c r="I67" s="333">
        <v>137</v>
      </c>
      <c r="J67" s="333">
        <v>137</v>
      </c>
      <c r="K67" s="333">
        <v>137</v>
      </c>
      <c r="L67" s="333">
        <v>137</v>
      </c>
      <c r="M67" s="333">
        <v>137</v>
      </c>
      <c r="N67" s="333">
        <v>136</v>
      </c>
      <c r="O67" s="326">
        <v>139</v>
      </c>
      <c r="P67" s="323">
        <v>139</v>
      </c>
      <c r="Q67" s="333">
        <v>116</v>
      </c>
      <c r="R67" s="333">
        <v>116</v>
      </c>
      <c r="S67" s="333">
        <v>158</v>
      </c>
      <c r="T67" s="333">
        <v>154</v>
      </c>
      <c r="U67" s="333">
        <v>155</v>
      </c>
      <c r="V67" s="333">
        <v>153</v>
      </c>
      <c r="W67" s="333">
        <v>152</v>
      </c>
      <c r="X67" s="333">
        <v>152</v>
      </c>
      <c r="Y67" s="333">
        <v>152</v>
      </c>
      <c r="Z67" s="333">
        <v>152</v>
      </c>
      <c r="AA67" s="326">
        <v>152</v>
      </c>
      <c r="AB67" s="323">
        <v>152</v>
      </c>
      <c r="AC67" s="333">
        <v>152</v>
      </c>
      <c r="AD67" s="333">
        <v>151</v>
      </c>
      <c r="AE67" s="333">
        <v>151</v>
      </c>
      <c r="AF67" s="333">
        <v>150</v>
      </c>
      <c r="AG67" s="333">
        <v>149</v>
      </c>
      <c r="AH67" s="333">
        <v>149</v>
      </c>
      <c r="AI67" s="333">
        <v>150</v>
      </c>
      <c r="AJ67" s="333">
        <v>150</v>
      </c>
      <c r="AK67" s="333">
        <v>149</v>
      </c>
      <c r="AL67" s="333">
        <v>148</v>
      </c>
      <c r="AM67" s="326">
        <v>148</v>
      </c>
      <c r="AN67" s="323">
        <v>148</v>
      </c>
      <c r="AO67" s="333">
        <v>147</v>
      </c>
      <c r="AP67" s="333">
        <v>147</v>
      </c>
      <c r="AQ67" s="333">
        <v>147</v>
      </c>
      <c r="AR67" s="333">
        <v>147</v>
      </c>
      <c r="AS67" s="333">
        <v>147</v>
      </c>
      <c r="AT67" s="333">
        <v>147</v>
      </c>
      <c r="AU67" s="333">
        <v>146</v>
      </c>
      <c r="AV67" s="333">
        <v>145</v>
      </c>
      <c r="AW67" s="333">
        <v>145</v>
      </c>
      <c r="AX67" s="333">
        <v>145</v>
      </c>
      <c r="AY67" s="326">
        <v>145</v>
      </c>
      <c r="AZ67" s="323">
        <v>144</v>
      </c>
      <c r="BA67" s="333">
        <v>143</v>
      </c>
      <c r="BB67" s="333">
        <v>142</v>
      </c>
      <c r="BC67" s="333">
        <v>142</v>
      </c>
      <c r="BD67" s="333">
        <v>142</v>
      </c>
      <c r="BE67" s="333">
        <v>141</v>
      </c>
      <c r="BF67" s="333">
        <v>136</v>
      </c>
      <c r="BG67" s="333">
        <v>135</v>
      </c>
      <c r="BH67" s="333">
        <v>135</v>
      </c>
      <c r="BI67" s="333">
        <v>134</v>
      </c>
      <c r="BJ67" s="333">
        <v>133</v>
      </c>
      <c r="BK67" s="322">
        <v>133</v>
      </c>
      <c r="BL67" s="323">
        <v>133</v>
      </c>
      <c r="BM67" s="333">
        <v>132</v>
      </c>
      <c r="BN67" s="333">
        <v>132</v>
      </c>
      <c r="BO67" s="333">
        <v>133</v>
      </c>
      <c r="BP67" s="333">
        <v>133</v>
      </c>
      <c r="BQ67" s="333">
        <v>133</v>
      </c>
      <c r="BR67" s="333">
        <v>133</v>
      </c>
      <c r="BS67" s="333">
        <v>130</v>
      </c>
      <c r="BT67" s="333">
        <v>130</v>
      </c>
      <c r="BU67" s="333">
        <v>129</v>
      </c>
      <c r="BV67" s="333">
        <v>127</v>
      </c>
      <c r="BW67" s="322">
        <v>127</v>
      </c>
      <c r="BX67" s="323">
        <v>127</v>
      </c>
      <c r="BY67" s="333">
        <v>126</v>
      </c>
      <c r="BZ67" s="333">
        <v>136</v>
      </c>
      <c r="CA67" s="333">
        <v>136</v>
      </c>
      <c r="CB67" s="333">
        <v>137</v>
      </c>
      <c r="CC67" s="333">
        <v>135</v>
      </c>
      <c r="CD67" s="333">
        <v>132</v>
      </c>
      <c r="CE67" s="333">
        <v>132</v>
      </c>
      <c r="CF67" s="333">
        <v>134</v>
      </c>
      <c r="CG67" s="333">
        <v>134</v>
      </c>
      <c r="CH67" s="333">
        <v>133</v>
      </c>
      <c r="CI67" s="322">
        <v>131</v>
      </c>
      <c r="CJ67" s="323">
        <v>132</v>
      </c>
      <c r="CK67" s="333">
        <v>131</v>
      </c>
      <c r="CL67" s="333">
        <v>130</v>
      </c>
      <c r="CM67" s="333">
        <v>129</v>
      </c>
      <c r="CN67" s="333">
        <v>128</v>
      </c>
      <c r="CO67" s="333">
        <v>128</v>
      </c>
      <c r="CP67" s="333">
        <v>129</v>
      </c>
      <c r="CQ67" s="333">
        <v>130</v>
      </c>
      <c r="CR67" s="333">
        <v>130</v>
      </c>
      <c r="CS67" s="322">
        <v>129</v>
      </c>
      <c r="CT67" s="326">
        <v>129</v>
      </c>
      <c r="CU67" s="322">
        <v>129</v>
      </c>
      <c r="CV67" s="333">
        <v>127</v>
      </c>
      <c r="CW67" s="333">
        <v>127</v>
      </c>
      <c r="CX67" s="333">
        <v>128</v>
      </c>
      <c r="CY67" s="333">
        <v>130</v>
      </c>
      <c r="CZ67" s="333">
        <v>130</v>
      </c>
      <c r="DA67" s="333">
        <v>131</v>
      </c>
      <c r="DB67" s="333">
        <v>134</v>
      </c>
      <c r="DC67" s="726">
        <v>133</v>
      </c>
      <c r="DD67" s="333"/>
      <c r="DE67" s="333"/>
      <c r="DF67" s="333"/>
      <c r="DG67" s="333"/>
      <c r="DH67" s="98">
        <v>-1</v>
      </c>
      <c r="DI67" s="82">
        <v>-0.75187969924812026</v>
      </c>
      <c r="DJ67" s="670">
        <v>4</v>
      </c>
      <c r="DK67" s="82">
        <v>3.0534351145038165</v>
      </c>
    </row>
    <row r="68" spans="1:115" ht="15" outlineLevel="2">
      <c r="A68" s="345">
        <v>237</v>
      </c>
      <c r="B68" s="14" t="s">
        <v>295</v>
      </c>
      <c r="C68" s="317" t="s">
        <v>372</v>
      </c>
      <c r="D68" s="323">
        <v>167</v>
      </c>
      <c r="E68" s="333">
        <v>167</v>
      </c>
      <c r="F68" s="333">
        <v>167</v>
      </c>
      <c r="G68" s="333">
        <v>167</v>
      </c>
      <c r="H68" s="333">
        <v>167</v>
      </c>
      <c r="I68" s="333">
        <v>168</v>
      </c>
      <c r="J68" s="333">
        <v>168</v>
      </c>
      <c r="K68" s="333">
        <v>168</v>
      </c>
      <c r="L68" s="333">
        <v>168</v>
      </c>
      <c r="M68" s="333">
        <v>168</v>
      </c>
      <c r="N68" s="333">
        <v>168</v>
      </c>
      <c r="O68" s="326">
        <v>179</v>
      </c>
      <c r="P68" s="323">
        <v>179</v>
      </c>
      <c r="Q68" s="333">
        <v>164</v>
      </c>
      <c r="R68" s="333">
        <v>162</v>
      </c>
      <c r="S68" s="333">
        <v>233</v>
      </c>
      <c r="T68" s="333">
        <v>230</v>
      </c>
      <c r="U68" s="333">
        <v>238</v>
      </c>
      <c r="V68" s="333">
        <v>236</v>
      </c>
      <c r="W68" s="333">
        <v>235</v>
      </c>
      <c r="X68" s="333">
        <v>235</v>
      </c>
      <c r="Y68" s="333">
        <v>239</v>
      </c>
      <c r="Z68" s="333">
        <v>238</v>
      </c>
      <c r="AA68" s="326">
        <v>238</v>
      </c>
      <c r="AB68" s="323">
        <v>237</v>
      </c>
      <c r="AC68" s="333">
        <v>236</v>
      </c>
      <c r="AD68" s="333">
        <v>235</v>
      </c>
      <c r="AE68" s="333">
        <v>235</v>
      </c>
      <c r="AF68" s="333">
        <v>233</v>
      </c>
      <c r="AG68" s="333">
        <v>232</v>
      </c>
      <c r="AH68" s="333">
        <v>232</v>
      </c>
      <c r="AI68" s="333">
        <v>234</v>
      </c>
      <c r="AJ68" s="333">
        <v>233</v>
      </c>
      <c r="AK68" s="333">
        <v>234</v>
      </c>
      <c r="AL68" s="333">
        <v>234</v>
      </c>
      <c r="AM68" s="326">
        <v>234</v>
      </c>
      <c r="AN68" s="323">
        <v>234</v>
      </c>
      <c r="AO68" s="333">
        <v>233</v>
      </c>
      <c r="AP68" s="333">
        <v>233</v>
      </c>
      <c r="AQ68" s="333">
        <v>232</v>
      </c>
      <c r="AR68" s="333">
        <v>231</v>
      </c>
      <c r="AS68" s="333">
        <v>231</v>
      </c>
      <c r="AT68" s="333">
        <v>230</v>
      </c>
      <c r="AU68" s="333">
        <v>229</v>
      </c>
      <c r="AV68" s="333">
        <v>229</v>
      </c>
      <c r="AW68" s="333">
        <v>227</v>
      </c>
      <c r="AX68" s="333">
        <v>227</v>
      </c>
      <c r="AY68" s="326">
        <v>227</v>
      </c>
      <c r="AZ68" s="323">
        <v>226</v>
      </c>
      <c r="BA68" s="333">
        <v>226</v>
      </c>
      <c r="BB68" s="333">
        <v>225</v>
      </c>
      <c r="BC68" s="333">
        <v>225</v>
      </c>
      <c r="BD68" s="333">
        <v>225</v>
      </c>
      <c r="BE68" s="333">
        <v>225</v>
      </c>
      <c r="BF68" s="333">
        <v>220</v>
      </c>
      <c r="BG68" s="333">
        <v>222</v>
      </c>
      <c r="BH68" s="333">
        <v>222</v>
      </c>
      <c r="BI68" s="333">
        <v>221</v>
      </c>
      <c r="BJ68" s="333">
        <v>218</v>
      </c>
      <c r="BK68" s="322">
        <v>218</v>
      </c>
      <c r="BL68" s="323">
        <v>216</v>
      </c>
      <c r="BM68" s="333">
        <v>216</v>
      </c>
      <c r="BN68" s="333">
        <v>219</v>
      </c>
      <c r="BO68" s="333">
        <v>219</v>
      </c>
      <c r="BP68" s="333">
        <v>219</v>
      </c>
      <c r="BQ68" s="333">
        <v>219</v>
      </c>
      <c r="BR68" s="333">
        <v>215</v>
      </c>
      <c r="BS68" s="333">
        <v>215</v>
      </c>
      <c r="BT68" s="333">
        <v>215</v>
      </c>
      <c r="BU68" s="333">
        <v>215</v>
      </c>
      <c r="BV68" s="333">
        <v>216</v>
      </c>
      <c r="BW68" s="322">
        <v>216</v>
      </c>
      <c r="BX68" s="323">
        <v>218</v>
      </c>
      <c r="BY68" s="333">
        <v>215</v>
      </c>
      <c r="BZ68" s="333">
        <v>224</v>
      </c>
      <c r="CA68" s="333">
        <v>225</v>
      </c>
      <c r="CB68" s="333">
        <v>226</v>
      </c>
      <c r="CC68" s="333">
        <v>225</v>
      </c>
      <c r="CD68" s="333">
        <v>225</v>
      </c>
      <c r="CE68" s="333">
        <v>225</v>
      </c>
      <c r="CF68" s="333">
        <v>226</v>
      </c>
      <c r="CG68" s="333">
        <v>225</v>
      </c>
      <c r="CH68" s="333">
        <v>222</v>
      </c>
      <c r="CI68" s="322">
        <v>222</v>
      </c>
      <c r="CJ68" s="323">
        <v>222</v>
      </c>
      <c r="CK68" s="333">
        <v>218</v>
      </c>
      <c r="CL68" s="333">
        <v>217</v>
      </c>
      <c r="CM68" s="333">
        <v>220</v>
      </c>
      <c r="CN68" s="333">
        <v>221</v>
      </c>
      <c r="CO68" s="333">
        <v>221</v>
      </c>
      <c r="CP68" s="333">
        <v>218</v>
      </c>
      <c r="CQ68" s="333">
        <v>220</v>
      </c>
      <c r="CR68" s="333">
        <v>221</v>
      </c>
      <c r="CS68" s="322">
        <v>220</v>
      </c>
      <c r="CT68" s="326">
        <v>219</v>
      </c>
      <c r="CU68" s="322">
        <v>219</v>
      </c>
      <c r="CV68" s="333">
        <v>218</v>
      </c>
      <c r="CW68" s="333">
        <v>215</v>
      </c>
      <c r="CX68" s="333">
        <v>215</v>
      </c>
      <c r="CY68" s="333">
        <v>216</v>
      </c>
      <c r="CZ68" s="333">
        <v>216</v>
      </c>
      <c r="DA68" s="333">
        <v>219</v>
      </c>
      <c r="DB68" s="333">
        <v>218</v>
      </c>
      <c r="DC68" s="726">
        <v>220</v>
      </c>
      <c r="DD68" s="333"/>
      <c r="DE68" s="333"/>
      <c r="DF68" s="333"/>
      <c r="DG68" s="333"/>
      <c r="DH68" s="98">
        <v>2</v>
      </c>
      <c r="DI68" s="82">
        <v>0.90909090909090906</v>
      </c>
      <c r="DJ68" s="670">
        <v>1</v>
      </c>
      <c r="DK68" s="82">
        <v>0.45045045045045046</v>
      </c>
    </row>
    <row r="69" spans="1:115" ht="15" outlineLevel="2">
      <c r="A69" s="345">
        <v>264</v>
      </c>
      <c r="B69" s="14" t="s">
        <v>295</v>
      </c>
      <c r="C69" s="317" t="s">
        <v>373</v>
      </c>
      <c r="D69" s="323">
        <v>81</v>
      </c>
      <c r="E69" s="333">
        <v>81</v>
      </c>
      <c r="F69" s="333">
        <v>81</v>
      </c>
      <c r="G69" s="333">
        <v>81</v>
      </c>
      <c r="H69" s="333">
        <v>81</v>
      </c>
      <c r="I69" s="333">
        <v>84</v>
      </c>
      <c r="J69" s="333">
        <v>84</v>
      </c>
      <c r="K69" s="333">
        <v>84</v>
      </c>
      <c r="L69" s="333">
        <v>84</v>
      </c>
      <c r="M69" s="333">
        <v>84</v>
      </c>
      <c r="N69" s="333">
        <v>83</v>
      </c>
      <c r="O69" s="326">
        <v>91</v>
      </c>
      <c r="P69" s="323">
        <v>90</v>
      </c>
      <c r="Q69" s="333">
        <v>81</v>
      </c>
      <c r="R69" s="333">
        <v>80</v>
      </c>
      <c r="S69" s="333">
        <v>116</v>
      </c>
      <c r="T69" s="333">
        <v>114</v>
      </c>
      <c r="U69" s="333">
        <v>119</v>
      </c>
      <c r="V69" s="333">
        <v>118</v>
      </c>
      <c r="W69" s="333">
        <v>118</v>
      </c>
      <c r="X69" s="333">
        <v>118</v>
      </c>
      <c r="Y69" s="333">
        <v>119</v>
      </c>
      <c r="Z69" s="333">
        <v>119</v>
      </c>
      <c r="AA69" s="326">
        <v>121</v>
      </c>
      <c r="AB69" s="323">
        <v>121</v>
      </c>
      <c r="AC69" s="333">
        <v>121</v>
      </c>
      <c r="AD69" s="333">
        <v>121</v>
      </c>
      <c r="AE69" s="333">
        <v>121</v>
      </c>
      <c r="AF69" s="333">
        <v>123</v>
      </c>
      <c r="AG69" s="333">
        <v>121</v>
      </c>
      <c r="AH69" s="333">
        <v>121</v>
      </c>
      <c r="AI69" s="333">
        <v>122</v>
      </c>
      <c r="AJ69" s="333">
        <v>122</v>
      </c>
      <c r="AK69" s="333">
        <v>123</v>
      </c>
      <c r="AL69" s="333">
        <v>123</v>
      </c>
      <c r="AM69" s="326">
        <v>123</v>
      </c>
      <c r="AN69" s="323">
        <v>123</v>
      </c>
      <c r="AO69" s="333">
        <v>124</v>
      </c>
      <c r="AP69" s="333">
        <v>124</v>
      </c>
      <c r="AQ69" s="333">
        <v>124</v>
      </c>
      <c r="AR69" s="333">
        <v>124</v>
      </c>
      <c r="AS69" s="333">
        <v>124</v>
      </c>
      <c r="AT69" s="333">
        <v>124</v>
      </c>
      <c r="AU69" s="333">
        <v>122</v>
      </c>
      <c r="AV69" s="333">
        <v>122</v>
      </c>
      <c r="AW69" s="333">
        <v>122</v>
      </c>
      <c r="AX69" s="333">
        <v>121</v>
      </c>
      <c r="AY69" s="326">
        <v>121</v>
      </c>
      <c r="AZ69" s="323">
        <v>121</v>
      </c>
      <c r="BA69" s="333">
        <v>121</v>
      </c>
      <c r="BB69" s="333">
        <v>120</v>
      </c>
      <c r="BC69" s="333">
        <v>120</v>
      </c>
      <c r="BD69" s="333">
        <v>118</v>
      </c>
      <c r="BE69" s="333">
        <v>118</v>
      </c>
      <c r="BF69" s="333">
        <v>116</v>
      </c>
      <c r="BG69" s="333">
        <v>116</v>
      </c>
      <c r="BH69" s="333">
        <v>116</v>
      </c>
      <c r="BI69" s="333">
        <v>116</v>
      </c>
      <c r="BJ69" s="333">
        <v>116</v>
      </c>
      <c r="BK69" s="322">
        <v>115</v>
      </c>
      <c r="BL69" s="323">
        <v>114</v>
      </c>
      <c r="BM69" s="333">
        <v>114</v>
      </c>
      <c r="BN69" s="333">
        <v>117</v>
      </c>
      <c r="BO69" s="333">
        <v>117</v>
      </c>
      <c r="BP69" s="333">
        <v>117</v>
      </c>
      <c r="BQ69" s="333">
        <v>117</v>
      </c>
      <c r="BR69" s="333">
        <v>114</v>
      </c>
      <c r="BS69" s="333">
        <v>114</v>
      </c>
      <c r="BT69" s="333">
        <v>114</v>
      </c>
      <c r="BU69" s="333">
        <v>114</v>
      </c>
      <c r="BV69" s="333">
        <v>114</v>
      </c>
      <c r="BW69" s="322">
        <v>114</v>
      </c>
      <c r="BX69" s="323">
        <v>117</v>
      </c>
      <c r="BY69" s="333">
        <v>117</v>
      </c>
      <c r="BZ69" s="333">
        <v>127</v>
      </c>
      <c r="CA69" s="333">
        <v>127</v>
      </c>
      <c r="CB69" s="333">
        <v>128</v>
      </c>
      <c r="CC69" s="333">
        <v>127</v>
      </c>
      <c r="CD69" s="333">
        <v>128</v>
      </c>
      <c r="CE69" s="333">
        <v>127</v>
      </c>
      <c r="CF69" s="333">
        <v>127</v>
      </c>
      <c r="CG69" s="333">
        <v>128</v>
      </c>
      <c r="CH69" s="333">
        <v>128</v>
      </c>
      <c r="CI69" s="322">
        <v>128</v>
      </c>
      <c r="CJ69" s="323">
        <v>128</v>
      </c>
      <c r="CK69" s="333">
        <v>126</v>
      </c>
      <c r="CL69" s="333">
        <v>130</v>
      </c>
      <c r="CM69" s="333">
        <v>129</v>
      </c>
      <c r="CN69" s="333">
        <v>128</v>
      </c>
      <c r="CO69" s="333">
        <v>130</v>
      </c>
      <c r="CP69" s="333">
        <v>130</v>
      </c>
      <c r="CQ69" s="333">
        <v>132</v>
      </c>
      <c r="CR69" s="333">
        <v>132</v>
      </c>
      <c r="CS69" s="322">
        <v>131</v>
      </c>
      <c r="CT69" s="326">
        <v>131</v>
      </c>
      <c r="CU69" s="322">
        <v>132</v>
      </c>
      <c r="CV69" s="333">
        <v>131</v>
      </c>
      <c r="CW69" s="333">
        <v>130</v>
      </c>
      <c r="CX69" s="333">
        <v>131</v>
      </c>
      <c r="CY69" s="333">
        <v>132</v>
      </c>
      <c r="CZ69" s="333">
        <v>133</v>
      </c>
      <c r="DA69" s="333">
        <v>135</v>
      </c>
      <c r="DB69" s="333">
        <v>136</v>
      </c>
      <c r="DC69" s="726">
        <v>136</v>
      </c>
      <c r="DD69" s="333"/>
      <c r="DE69" s="333"/>
      <c r="DF69" s="333"/>
      <c r="DG69" s="333"/>
      <c r="DH69" s="98">
        <v>0</v>
      </c>
      <c r="DI69" s="82">
        <v>0</v>
      </c>
      <c r="DJ69" s="670">
        <v>4</v>
      </c>
      <c r="DK69" s="82">
        <v>3.125</v>
      </c>
    </row>
    <row r="70" spans="1:115" ht="15" outlineLevel="2">
      <c r="A70" s="345">
        <v>310</v>
      </c>
      <c r="B70" s="14" t="s">
        <v>295</v>
      </c>
      <c r="C70" s="317" t="s">
        <v>374</v>
      </c>
      <c r="D70" s="323">
        <v>100</v>
      </c>
      <c r="E70" s="333">
        <v>100</v>
      </c>
      <c r="F70" s="333">
        <v>100</v>
      </c>
      <c r="G70" s="333">
        <v>100</v>
      </c>
      <c r="H70" s="333">
        <v>100</v>
      </c>
      <c r="I70" s="333">
        <v>101</v>
      </c>
      <c r="J70" s="333">
        <v>101</v>
      </c>
      <c r="K70" s="333">
        <v>101</v>
      </c>
      <c r="L70" s="333">
        <v>101</v>
      </c>
      <c r="M70" s="333">
        <v>101</v>
      </c>
      <c r="N70" s="333">
        <v>100</v>
      </c>
      <c r="O70" s="326">
        <v>105</v>
      </c>
      <c r="P70" s="323">
        <v>105</v>
      </c>
      <c r="Q70" s="333">
        <v>91</v>
      </c>
      <c r="R70" s="333">
        <v>90</v>
      </c>
      <c r="S70" s="333">
        <v>132</v>
      </c>
      <c r="T70" s="333">
        <v>130</v>
      </c>
      <c r="U70" s="333">
        <v>135</v>
      </c>
      <c r="V70" s="333">
        <v>136</v>
      </c>
      <c r="W70" s="333">
        <v>136</v>
      </c>
      <c r="X70" s="333">
        <v>136</v>
      </c>
      <c r="Y70" s="333">
        <v>137</v>
      </c>
      <c r="Z70" s="333">
        <v>137</v>
      </c>
      <c r="AA70" s="326">
        <v>138</v>
      </c>
      <c r="AB70" s="323">
        <v>138</v>
      </c>
      <c r="AC70" s="333">
        <v>135</v>
      </c>
      <c r="AD70" s="333">
        <v>135</v>
      </c>
      <c r="AE70" s="333">
        <v>135</v>
      </c>
      <c r="AF70" s="333">
        <v>135</v>
      </c>
      <c r="AG70" s="333">
        <v>135</v>
      </c>
      <c r="AH70" s="333">
        <v>135</v>
      </c>
      <c r="AI70" s="333">
        <v>136</v>
      </c>
      <c r="AJ70" s="333">
        <v>136</v>
      </c>
      <c r="AK70" s="333">
        <v>136</v>
      </c>
      <c r="AL70" s="333">
        <v>136</v>
      </c>
      <c r="AM70" s="326">
        <v>136</v>
      </c>
      <c r="AN70" s="323">
        <v>136</v>
      </c>
      <c r="AO70" s="333">
        <v>136</v>
      </c>
      <c r="AP70" s="333">
        <v>135</v>
      </c>
      <c r="AQ70" s="333">
        <v>135</v>
      </c>
      <c r="AR70" s="333">
        <v>135</v>
      </c>
      <c r="AS70" s="333">
        <v>134</v>
      </c>
      <c r="AT70" s="333">
        <v>134</v>
      </c>
      <c r="AU70" s="333">
        <v>133</v>
      </c>
      <c r="AV70" s="333">
        <v>133</v>
      </c>
      <c r="AW70" s="333">
        <v>132</v>
      </c>
      <c r="AX70" s="333">
        <v>132</v>
      </c>
      <c r="AY70" s="326">
        <v>132</v>
      </c>
      <c r="AZ70" s="323">
        <v>132</v>
      </c>
      <c r="BA70" s="333">
        <v>132</v>
      </c>
      <c r="BB70" s="333">
        <v>131</v>
      </c>
      <c r="BC70" s="333">
        <v>131</v>
      </c>
      <c r="BD70" s="333">
        <v>130</v>
      </c>
      <c r="BE70" s="333">
        <v>129</v>
      </c>
      <c r="BF70" s="333">
        <v>126</v>
      </c>
      <c r="BG70" s="333">
        <v>124</v>
      </c>
      <c r="BH70" s="333">
        <v>124</v>
      </c>
      <c r="BI70" s="333">
        <v>124</v>
      </c>
      <c r="BJ70" s="333">
        <v>125</v>
      </c>
      <c r="BK70" s="322">
        <v>125</v>
      </c>
      <c r="BL70" s="323">
        <v>125</v>
      </c>
      <c r="BM70" s="333">
        <v>125</v>
      </c>
      <c r="BN70" s="333">
        <v>125</v>
      </c>
      <c r="BO70" s="333">
        <v>125</v>
      </c>
      <c r="BP70" s="333">
        <v>125</v>
      </c>
      <c r="BQ70" s="333">
        <v>127</v>
      </c>
      <c r="BR70" s="333">
        <v>126</v>
      </c>
      <c r="BS70" s="333">
        <v>128</v>
      </c>
      <c r="BT70" s="333">
        <v>128</v>
      </c>
      <c r="BU70" s="333">
        <v>127</v>
      </c>
      <c r="BV70" s="333">
        <v>128</v>
      </c>
      <c r="BW70" s="322">
        <v>128</v>
      </c>
      <c r="BX70" s="323">
        <v>128</v>
      </c>
      <c r="BY70" s="333">
        <v>127</v>
      </c>
      <c r="BZ70" s="333">
        <v>130</v>
      </c>
      <c r="CA70" s="333">
        <v>130</v>
      </c>
      <c r="CB70" s="333">
        <v>130</v>
      </c>
      <c r="CC70" s="333">
        <v>130</v>
      </c>
      <c r="CD70" s="333">
        <v>129</v>
      </c>
      <c r="CE70" s="333">
        <v>129</v>
      </c>
      <c r="CF70" s="333">
        <v>129</v>
      </c>
      <c r="CG70" s="333">
        <v>133</v>
      </c>
      <c r="CH70" s="333">
        <v>133</v>
      </c>
      <c r="CI70" s="322">
        <v>134</v>
      </c>
      <c r="CJ70" s="323">
        <v>135</v>
      </c>
      <c r="CK70" s="333">
        <v>134</v>
      </c>
      <c r="CL70" s="333">
        <v>134</v>
      </c>
      <c r="CM70" s="333">
        <v>135</v>
      </c>
      <c r="CN70" s="333">
        <v>134</v>
      </c>
      <c r="CO70" s="333">
        <v>136</v>
      </c>
      <c r="CP70" s="333">
        <v>135</v>
      </c>
      <c r="CQ70" s="333">
        <v>135</v>
      </c>
      <c r="CR70" s="333">
        <v>136</v>
      </c>
      <c r="CS70" s="322">
        <v>136</v>
      </c>
      <c r="CT70" s="326">
        <v>137</v>
      </c>
      <c r="CU70" s="322">
        <v>136</v>
      </c>
      <c r="CV70" s="333">
        <v>135</v>
      </c>
      <c r="CW70" s="333">
        <v>135</v>
      </c>
      <c r="CX70" s="333">
        <v>138</v>
      </c>
      <c r="CY70" s="333">
        <v>138</v>
      </c>
      <c r="CZ70" s="333">
        <v>138</v>
      </c>
      <c r="DA70" s="333">
        <v>136</v>
      </c>
      <c r="DB70" s="333">
        <v>134</v>
      </c>
      <c r="DC70" s="726">
        <v>139</v>
      </c>
      <c r="DD70" s="333"/>
      <c r="DE70" s="333"/>
      <c r="DF70" s="333"/>
      <c r="DG70" s="333"/>
      <c r="DH70" s="98">
        <v>5</v>
      </c>
      <c r="DI70" s="82">
        <v>3.5971223021582732</v>
      </c>
      <c r="DJ70" s="670">
        <v>3</v>
      </c>
      <c r="DK70" s="82">
        <v>2.2388059701492535</v>
      </c>
    </row>
    <row r="71" spans="1:115" ht="15" outlineLevel="2">
      <c r="A71" s="345">
        <v>315</v>
      </c>
      <c r="B71" s="14" t="s">
        <v>295</v>
      </c>
      <c r="C71" s="317" t="s">
        <v>375</v>
      </c>
      <c r="D71" s="323">
        <v>65</v>
      </c>
      <c r="E71" s="333">
        <v>65</v>
      </c>
      <c r="F71" s="333">
        <v>65</v>
      </c>
      <c r="G71" s="333">
        <v>65</v>
      </c>
      <c r="H71" s="333">
        <v>65</v>
      </c>
      <c r="I71" s="333">
        <v>65</v>
      </c>
      <c r="J71" s="333">
        <v>65</v>
      </c>
      <c r="K71" s="333">
        <v>65</v>
      </c>
      <c r="L71" s="333">
        <v>65</v>
      </c>
      <c r="M71" s="333">
        <v>65</v>
      </c>
      <c r="N71" s="333">
        <v>65</v>
      </c>
      <c r="O71" s="326">
        <v>67</v>
      </c>
      <c r="P71" s="323">
        <v>65</v>
      </c>
      <c r="Q71" s="333">
        <v>56</v>
      </c>
      <c r="R71" s="333">
        <v>55</v>
      </c>
      <c r="S71" s="333">
        <v>78</v>
      </c>
      <c r="T71" s="333">
        <v>78</v>
      </c>
      <c r="U71" s="333">
        <v>81</v>
      </c>
      <c r="V71" s="333">
        <v>81</v>
      </c>
      <c r="W71" s="333">
        <v>82</v>
      </c>
      <c r="X71" s="333">
        <v>82</v>
      </c>
      <c r="Y71" s="333">
        <v>83</v>
      </c>
      <c r="Z71" s="333">
        <v>83</v>
      </c>
      <c r="AA71" s="326">
        <v>85</v>
      </c>
      <c r="AB71" s="323">
        <v>85</v>
      </c>
      <c r="AC71" s="333">
        <v>85</v>
      </c>
      <c r="AD71" s="333">
        <v>86</v>
      </c>
      <c r="AE71" s="333">
        <v>86</v>
      </c>
      <c r="AF71" s="333">
        <v>87</v>
      </c>
      <c r="AG71" s="333">
        <v>87</v>
      </c>
      <c r="AH71" s="333">
        <v>87</v>
      </c>
      <c r="AI71" s="333">
        <v>90</v>
      </c>
      <c r="AJ71" s="333">
        <v>91</v>
      </c>
      <c r="AK71" s="333">
        <v>90</v>
      </c>
      <c r="AL71" s="333">
        <v>90</v>
      </c>
      <c r="AM71" s="326">
        <v>90</v>
      </c>
      <c r="AN71" s="323">
        <v>90</v>
      </c>
      <c r="AO71" s="333">
        <v>90</v>
      </c>
      <c r="AP71" s="333">
        <v>90</v>
      </c>
      <c r="AQ71" s="333">
        <v>90</v>
      </c>
      <c r="AR71" s="333">
        <v>90</v>
      </c>
      <c r="AS71" s="333">
        <v>90</v>
      </c>
      <c r="AT71" s="333">
        <v>90</v>
      </c>
      <c r="AU71" s="333">
        <v>90</v>
      </c>
      <c r="AV71" s="333">
        <v>90</v>
      </c>
      <c r="AW71" s="333">
        <v>90</v>
      </c>
      <c r="AX71" s="333">
        <v>89</v>
      </c>
      <c r="AY71" s="326">
        <v>89</v>
      </c>
      <c r="AZ71" s="323">
        <v>89</v>
      </c>
      <c r="BA71" s="333">
        <v>88</v>
      </c>
      <c r="BB71" s="333">
        <v>87</v>
      </c>
      <c r="BC71" s="333">
        <v>86</v>
      </c>
      <c r="BD71" s="333">
        <v>86</v>
      </c>
      <c r="BE71" s="333">
        <v>86</v>
      </c>
      <c r="BF71" s="333">
        <v>85</v>
      </c>
      <c r="BG71" s="333">
        <v>84</v>
      </c>
      <c r="BH71" s="333">
        <v>84</v>
      </c>
      <c r="BI71" s="333">
        <v>83</v>
      </c>
      <c r="BJ71" s="333">
        <v>84</v>
      </c>
      <c r="BK71" s="322">
        <v>84</v>
      </c>
      <c r="BL71" s="323">
        <v>84</v>
      </c>
      <c r="BM71" s="333">
        <v>84</v>
      </c>
      <c r="BN71" s="333">
        <v>84</v>
      </c>
      <c r="BO71" s="333">
        <v>83</v>
      </c>
      <c r="BP71" s="333">
        <v>83</v>
      </c>
      <c r="BQ71" s="333">
        <v>83</v>
      </c>
      <c r="BR71" s="333">
        <v>83</v>
      </c>
      <c r="BS71" s="333">
        <v>84</v>
      </c>
      <c r="BT71" s="333">
        <v>84</v>
      </c>
      <c r="BU71" s="333">
        <v>83</v>
      </c>
      <c r="BV71" s="333">
        <v>83</v>
      </c>
      <c r="BW71" s="322">
        <v>82</v>
      </c>
      <c r="BX71" s="323">
        <v>83</v>
      </c>
      <c r="BY71" s="333">
        <v>80</v>
      </c>
      <c r="BZ71" s="333">
        <v>81</v>
      </c>
      <c r="CA71" s="333">
        <v>81</v>
      </c>
      <c r="CB71" s="333">
        <v>82</v>
      </c>
      <c r="CC71" s="333">
        <v>82</v>
      </c>
      <c r="CD71" s="333">
        <v>82</v>
      </c>
      <c r="CE71" s="333">
        <v>82</v>
      </c>
      <c r="CF71" s="333">
        <v>82</v>
      </c>
      <c r="CG71" s="333">
        <v>84</v>
      </c>
      <c r="CH71" s="333">
        <v>84</v>
      </c>
      <c r="CI71" s="322">
        <v>83</v>
      </c>
      <c r="CJ71" s="323">
        <v>83</v>
      </c>
      <c r="CK71" s="333">
        <v>82</v>
      </c>
      <c r="CL71" s="333">
        <v>82</v>
      </c>
      <c r="CM71" s="333">
        <v>84</v>
      </c>
      <c r="CN71" s="333">
        <v>84</v>
      </c>
      <c r="CO71" s="333">
        <v>84</v>
      </c>
      <c r="CP71" s="333">
        <v>84</v>
      </c>
      <c r="CQ71" s="333">
        <v>84</v>
      </c>
      <c r="CR71" s="333">
        <v>85</v>
      </c>
      <c r="CS71" s="322">
        <v>84</v>
      </c>
      <c r="CT71" s="326">
        <v>84</v>
      </c>
      <c r="CU71" s="322">
        <v>86</v>
      </c>
      <c r="CV71" s="333">
        <v>86</v>
      </c>
      <c r="CW71" s="333">
        <v>86</v>
      </c>
      <c r="CX71" s="333">
        <v>85</v>
      </c>
      <c r="CY71" s="333">
        <v>87</v>
      </c>
      <c r="CZ71" s="333">
        <v>87</v>
      </c>
      <c r="DA71" s="333">
        <v>85</v>
      </c>
      <c r="DB71" s="333">
        <v>85</v>
      </c>
      <c r="DC71" s="726">
        <v>85</v>
      </c>
      <c r="DD71" s="333"/>
      <c r="DE71" s="333"/>
      <c r="DF71" s="333"/>
      <c r="DG71" s="333"/>
      <c r="DH71" s="98">
        <v>0</v>
      </c>
      <c r="DI71" s="82">
        <v>0</v>
      </c>
      <c r="DJ71" s="670">
        <v>-1</v>
      </c>
      <c r="DK71" s="82">
        <v>-1.2048192771084338</v>
      </c>
    </row>
    <row r="72" spans="1:115" ht="15" outlineLevel="2">
      <c r="A72" s="345">
        <v>361</v>
      </c>
      <c r="B72" s="14" t="s">
        <v>295</v>
      </c>
      <c r="C72" s="317" t="s">
        <v>376</v>
      </c>
      <c r="D72" s="323">
        <v>558</v>
      </c>
      <c r="E72" s="333">
        <v>558</v>
      </c>
      <c r="F72" s="333">
        <v>558</v>
      </c>
      <c r="G72" s="333">
        <v>558</v>
      </c>
      <c r="H72" s="333">
        <v>558</v>
      </c>
      <c r="I72" s="333">
        <v>571</v>
      </c>
      <c r="J72" s="333">
        <v>571</v>
      </c>
      <c r="K72" s="333">
        <v>571</v>
      </c>
      <c r="L72" s="333">
        <v>571</v>
      </c>
      <c r="M72" s="333">
        <v>571</v>
      </c>
      <c r="N72" s="333">
        <v>570</v>
      </c>
      <c r="O72" s="326">
        <v>612</v>
      </c>
      <c r="P72" s="323">
        <v>611</v>
      </c>
      <c r="Q72" s="333">
        <v>518</v>
      </c>
      <c r="R72" s="333">
        <v>514</v>
      </c>
      <c r="S72" s="333">
        <v>612</v>
      </c>
      <c r="T72" s="333">
        <v>601</v>
      </c>
      <c r="U72" s="333">
        <v>612</v>
      </c>
      <c r="V72" s="333">
        <v>605</v>
      </c>
      <c r="W72" s="333">
        <v>606</v>
      </c>
      <c r="X72" s="333">
        <v>606</v>
      </c>
      <c r="Y72" s="333">
        <v>611</v>
      </c>
      <c r="Z72" s="333">
        <v>611</v>
      </c>
      <c r="AA72" s="326">
        <v>612</v>
      </c>
      <c r="AB72" s="323">
        <v>611</v>
      </c>
      <c r="AC72" s="333">
        <v>611</v>
      </c>
      <c r="AD72" s="333">
        <v>614</v>
      </c>
      <c r="AE72" s="333">
        <v>613</v>
      </c>
      <c r="AF72" s="333">
        <v>601</v>
      </c>
      <c r="AG72" s="333">
        <v>599</v>
      </c>
      <c r="AH72" s="333">
        <v>596</v>
      </c>
      <c r="AI72" s="333">
        <v>596</v>
      </c>
      <c r="AJ72" s="333">
        <v>600</v>
      </c>
      <c r="AK72" s="333">
        <v>601</v>
      </c>
      <c r="AL72" s="333">
        <v>604</v>
      </c>
      <c r="AM72" s="326">
        <v>603</v>
      </c>
      <c r="AN72" s="323">
        <v>600</v>
      </c>
      <c r="AO72" s="333">
        <v>601</v>
      </c>
      <c r="AP72" s="333">
        <v>600</v>
      </c>
      <c r="AQ72" s="333">
        <v>599</v>
      </c>
      <c r="AR72" s="333">
        <v>596</v>
      </c>
      <c r="AS72" s="333">
        <v>595</v>
      </c>
      <c r="AT72" s="333">
        <v>595</v>
      </c>
      <c r="AU72" s="333">
        <v>592</v>
      </c>
      <c r="AV72" s="333">
        <v>591</v>
      </c>
      <c r="AW72" s="333">
        <v>590</v>
      </c>
      <c r="AX72" s="333">
        <v>589</v>
      </c>
      <c r="AY72" s="326">
        <v>588</v>
      </c>
      <c r="AZ72" s="323">
        <v>587</v>
      </c>
      <c r="BA72" s="333">
        <v>582</v>
      </c>
      <c r="BB72" s="333">
        <v>580</v>
      </c>
      <c r="BC72" s="333">
        <v>579</v>
      </c>
      <c r="BD72" s="333">
        <v>577</v>
      </c>
      <c r="BE72" s="333">
        <v>573</v>
      </c>
      <c r="BF72" s="333">
        <v>566</v>
      </c>
      <c r="BG72" s="333">
        <v>562</v>
      </c>
      <c r="BH72" s="333">
        <v>559</v>
      </c>
      <c r="BI72" s="333">
        <v>561</v>
      </c>
      <c r="BJ72" s="333">
        <v>557</v>
      </c>
      <c r="BK72" s="322">
        <v>554</v>
      </c>
      <c r="BL72" s="323">
        <v>553</v>
      </c>
      <c r="BM72" s="333">
        <v>553</v>
      </c>
      <c r="BN72" s="333">
        <v>561</v>
      </c>
      <c r="BO72" s="333">
        <v>563</v>
      </c>
      <c r="BP72" s="333">
        <v>563</v>
      </c>
      <c r="BQ72" s="333">
        <v>568</v>
      </c>
      <c r="BR72" s="333">
        <v>558</v>
      </c>
      <c r="BS72" s="333">
        <v>554</v>
      </c>
      <c r="BT72" s="333">
        <v>554</v>
      </c>
      <c r="BU72" s="333">
        <v>552</v>
      </c>
      <c r="BV72" s="333">
        <v>549</v>
      </c>
      <c r="BW72" s="322">
        <v>548</v>
      </c>
      <c r="BX72" s="323">
        <v>552</v>
      </c>
      <c r="BY72" s="333">
        <v>542</v>
      </c>
      <c r="BZ72" s="333">
        <v>625</v>
      </c>
      <c r="CA72" s="333">
        <v>551</v>
      </c>
      <c r="CB72" s="333">
        <v>569</v>
      </c>
      <c r="CC72" s="333">
        <v>554</v>
      </c>
      <c r="CD72" s="333">
        <v>548</v>
      </c>
      <c r="CE72" s="333">
        <v>546</v>
      </c>
      <c r="CF72" s="333">
        <v>542</v>
      </c>
      <c r="CG72" s="333">
        <v>542</v>
      </c>
      <c r="CH72" s="333">
        <v>527</v>
      </c>
      <c r="CI72" s="322">
        <v>513</v>
      </c>
      <c r="CJ72" s="323">
        <v>524</v>
      </c>
      <c r="CK72" s="333">
        <v>517</v>
      </c>
      <c r="CL72" s="333">
        <v>516</v>
      </c>
      <c r="CM72" s="333">
        <v>523</v>
      </c>
      <c r="CN72" s="333">
        <v>525</v>
      </c>
      <c r="CO72" s="333">
        <v>534</v>
      </c>
      <c r="CP72" s="333">
        <v>527</v>
      </c>
      <c r="CQ72" s="333">
        <v>536</v>
      </c>
      <c r="CR72" s="333">
        <v>537</v>
      </c>
      <c r="CS72" s="322">
        <v>537</v>
      </c>
      <c r="CT72" s="326">
        <v>531</v>
      </c>
      <c r="CU72" s="322">
        <v>531</v>
      </c>
      <c r="CV72" s="333">
        <v>529</v>
      </c>
      <c r="CW72" s="333">
        <v>526</v>
      </c>
      <c r="CX72" s="333">
        <v>525</v>
      </c>
      <c r="CY72" s="333">
        <v>533</v>
      </c>
      <c r="CZ72" s="333">
        <v>533</v>
      </c>
      <c r="DA72" s="333">
        <v>536</v>
      </c>
      <c r="DB72" s="333">
        <v>539</v>
      </c>
      <c r="DC72" s="726">
        <v>541</v>
      </c>
      <c r="DD72" s="333"/>
      <c r="DE72" s="333"/>
      <c r="DF72" s="333"/>
      <c r="DG72" s="333"/>
      <c r="DH72" s="98">
        <v>2</v>
      </c>
      <c r="DI72" s="82">
        <v>0.36968576709796674</v>
      </c>
      <c r="DJ72" s="670">
        <v>10</v>
      </c>
      <c r="DK72" s="82">
        <v>1.9493177387914229</v>
      </c>
    </row>
    <row r="73" spans="1:115" ht="15" outlineLevel="2">
      <c r="A73" s="345">
        <v>647</v>
      </c>
      <c r="B73" s="14" t="s">
        <v>295</v>
      </c>
      <c r="C73" s="317" t="s">
        <v>377</v>
      </c>
      <c r="D73" s="323">
        <v>124</v>
      </c>
      <c r="E73" s="333">
        <v>124</v>
      </c>
      <c r="F73" s="333">
        <v>124</v>
      </c>
      <c r="G73" s="333">
        <v>124</v>
      </c>
      <c r="H73" s="333">
        <v>124</v>
      </c>
      <c r="I73" s="333">
        <v>126</v>
      </c>
      <c r="J73" s="333">
        <v>126</v>
      </c>
      <c r="K73" s="333">
        <v>126</v>
      </c>
      <c r="L73" s="333">
        <v>126</v>
      </c>
      <c r="M73" s="333">
        <v>126</v>
      </c>
      <c r="N73" s="333">
        <v>123</v>
      </c>
      <c r="O73" s="326">
        <v>138</v>
      </c>
      <c r="P73" s="323">
        <v>138</v>
      </c>
      <c r="Q73" s="333">
        <v>104</v>
      </c>
      <c r="R73" s="333">
        <v>104</v>
      </c>
      <c r="S73" s="333">
        <v>133</v>
      </c>
      <c r="T73" s="333">
        <v>132</v>
      </c>
      <c r="U73" s="333">
        <v>133</v>
      </c>
      <c r="V73" s="333">
        <v>133</v>
      </c>
      <c r="W73" s="333">
        <v>132</v>
      </c>
      <c r="X73" s="333">
        <v>132</v>
      </c>
      <c r="Y73" s="333">
        <v>132</v>
      </c>
      <c r="Z73" s="333">
        <v>132</v>
      </c>
      <c r="AA73" s="326">
        <v>131</v>
      </c>
      <c r="AB73" s="323">
        <v>131</v>
      </c>
      <c r="AC73" s="333">
        <v>131</v>
      </c>
      <c r="AD73" s="333">
        <v>130</v>
      </c>
      <c r="AE73" s="333">
        <v>130</v>
      </c>
      <c r="AF73" s="333">
        <v>137</v>
      </c>
      <c r="AG73" s="333">
        <v>137</v>
      </c>
      <c r="AH73" s="333">
        <v>138</v>
      </c>
      <c r="AI73" s="333">
        <v>138</v>
      </c>
      <c r="AJ73" s="333">
        <v>137</v>
      </c>
      <c r="AK73" s="333">
        <v>136</v>
      </c>
      <c r="AL73" s="333">
        <v>135</v>
      </c>
      <c r="AM73" s="326">
        <v>134</v>
      </c>
      <c r="AN73" s="323">
        <v>134</v>
      </c>
      <c r="AO73" s="333">
        <v>134</v>
      </c>
      <c r="AP73" s="333">
        <v>134</v>
      </c>
      <c r="AQ73" s="333">
        <v>133</v>
      </c>
      <c r="AR73" s="333">
        <v>133</v>
      </c>
      <c r="AS73" s="333">
        <v>132</v>
      </c>
      <c r="AT73" s="333">
        <v>132</v>
      </c>
      <c r="AU73" s="333">
        <v>132</v>
      </c>
      <c r="AV73" s="333">
        <v>132</v>
      </c>
      <c r="AW73" s="333">
        <v>132</v>
      </c>
      <c r="AX73" s="333">
        <v>130</v>
      </c>
      <c r="AY73" s="326">
        <v>130</v>
      </c>
      <c r="AZ73" s="323">
        <v>130</v>
      </c>
      <c r="BA73" s="333">
        <v>130</v>
      </c>
      <c r="BB73" s="333">
        <v>128</v>
      </c>
      <c r="BC73" s="333">
        <v>129</v>
      </c>
      <c r="BD73" s="333">
        <v>128</v>
      </c>
      <c r="BE73" s="333">
        <v>128</v>
      </c>
      <c r="BF73" s="333">
        <v>125</v>
      </c>
      <c r="BG73" s="333">
        <v>121</v>
      </c>
      <c r="BH73" s="333">
        <v>121</v>
      </c>
      <c r="BI73" s="333">
        <v>121</v>
      </c>
      <c r="BJ73" s="333">
        <v>122</v>
      </c>
      <c r="BK73" s="322">
        <v>122</v>
      </c>
      <c r="BL73" s="323">
        <v>122</v>
      </c>
      <c r="BM73" s="333">
        <v>122</v>
      </c>
      <c r="BN73" s="333">
        <v>122</v>
      </c>
      <c r="BO73" s="333">
        <v>123</v>
      </c>
      <c r="BP73" s="333">
        <v>123</v>
      </c>
      <c r="BQ73" s="333">
        <v>124</v>
      </c>
      <c r="BR73" s="333">
        <v>124</v>
      </c>
      <c r="BS73" s="333">
        <v>124</v>
      </c>
      <c r="BT73" s="333">
        <v>124</v>
      </c>
      <c r="BU73" s="333">
        <v>124</v>
      </c>
      <c r="BV73" s="333">
        <v>124</v>
      </c>
      <c r="BW73" s="322">
        <v>124</v>
      </c>
      <c r="BX73" s="323">
        <v>125</v>
      </c>
      <c r="BY73" s="333">
        <v>127</v>
      </c>
      <c r="BZ73" s="333">
        <v>137</v>
      </c>
      <c r="CA73" s="333">
        <v>138</v>
      </c>
      <c r="CB73" s="333">
        <v>138</v>
      </c>
      <c r="CC73" s="333">
        <v>136</v>
      </c>
      <c r="CD73" s="333">
        <v>136</v>
      </c>
      <c r="CE73" s="333">
        <v>136</v>
      </c>
      <c r="CF73" s="333">
        <v>135</v>
      </c>
      <c r="CG73" s="333">
        <v>136</v>
      </c>
      <c r="CH73" s="333">
        <v>136</v>
      </c>
      <c r="CI73" s="322">
        <v>135</v>
      </c>
      <c r="CJ73" s="323">
        <v>135</v>
      </c>
      <c r="CK73" s="333">
        <v>137</v>
      </c>
      <c r="CL73" s="333">
        <v>137</v>
      </c>
      <c r="CM73" s="333">
        <v>137</v>
      </c>
      <c r="CN73" s="333">
        <v>136</v>
      </c>
      <c r="CO73" s="333">
        <v>136</v>
      </c>
      <c r="CP73" s="333">
        <v>135</v>
      </c>
      <c r="CQ73" s="333">
        <v>135</v>
      </c>
      <c r="CR73" s="333">
        <v>137</v>
      </c>
      <c r="CS73" s="322">
        <v>132</v>
      </c>
      <c r="CT73" s="326">
        <v>135</v>
      </c>
      <c r="CU73" s="322">
        <v>135</v>
      </c>
      <c r="CV73" s="333">
        <v>135</v>
      </c>
      <c r="CW73" s="333">
        <v>136</v>
      </c>
      <c r="CX73" s="333">
        <v>132</v>
      </c>
      <c r="CY73" s="333">
        <v>136</v>
      </c>
      <c r="CZ73" s="333">
        <v>136</v>
      </c>
      <c r="DA73" s="333">
        <v>135</v>
      </c>
      <c r="DB73" s="333">
        <v>134</v>
      </c>
      <c r="DC73" s="726">
        <v>134</v>
      </c>
      <c r="DD73" s="333"/>
      <c r="DE73" s="333"/>
      <c r="DF73" s="333"/>
      <c r="DG73" s="333"/>
      <c r="DH73" s="98">
        <v>0</v>
      </c>
      <c r="DI73" s="82">
        <v>0</v>
      </c>
      <c r="DJ73" s="670">
        <v>-1</v>
      </c>
      <c r="DK73" s="82">
        <v>-0.74074074074074081</v>
      </c>
    </row>
    <row r="74" spans="1:115" ht="15" outlineLevel="2">
      <c r="A74" s="345">
        <v>658</v>
      </c>
      <c r="B74" s="14" t="s">
        <v>295</v>
      </c>
      <c r="C74" s="317" t="s">
        <v>378</v>
      </c>
      <c r="D74" s="323">
        <v>115</v>
      </c>
      <c r="E74" s="333">
        <v>115</v>
      </c>
      <c r="F74" s="333">
        <v>115</v>
      </c>
      <c r="G74" s="333">
        <v>115</v>
      </c>
      <c r="H74" s="333">
        <v>115</v>
      </c>
      <c r="I74" s="333">
        <v>115</v>
      </c>
      <c r="J74" s="333">
        <v>115</v>
      </c>
      <c r="K74" s="333">
        <v>115</v>
      </c>
      <c r="L74" s="333">
        <v>115</v>
      </c>
      <c r="M74" s="333">
        <v>115</v>
      </c>
      <c r="N74" s="333">
        <v>113</v>
      </c>
      <c r="O74" s="326">
        <v>118</v>
      </c>
      <c r="P74" s="323">
        <v>118</v>
      </c>
      <c r="Q74" s="333">
        <v>97</v>
      </c>
      <c r="R74" s="333">
        <v>96</v>
      </c>
      <c r="S74" s="333">
        <v>113</v>
      </c>
      <c r="T74" s="333">
        <v>111</v>
      </c>
      <c r="U74" s="333">
        <v>112</v>
      </c>
      <c r="V74" s="333">
        <v>110</v>
      </c>
      <c r="W74" s="333">
        <v>110</v>
      </c>
      <c r="X74" s="333">
        <v>108</v>
      </c>
      <c r="Y74" s="333">
        <v>108</v>
      </c>
      <c r="Z74" s="333">
        <v>107</v>
      </c>
      <c r="AA74" s="326">
        <v>107</v>
      </c>
      <c r="AB74" s="323">
        <v>107</v>
      </c>
      <c r="AC74" s="333">
        <v>107</v>
      </c>
      <c r="AD74" s="333">
        <v>107</v>
      </c>
      <c r="AE74" s="333">
        <v>107</v>
      </c>
      <c r="AF74" s="333">
        <v>109</v>
      </c>
      <c r="AG74" s="333">
        <v>109</v>
      </c>
      <c r="AH74" s="333">
        <v>109</v>
      </c>
      <c r="AI74" s="333">
        <v>108</v>
      </c>
      <c r="AJ74" s="333">
        <v>107</v>
      </c>
      <c r="AK74" s="333">
        <v>107</v>
      </c>
      <c r="AL74" s="333">
        <v>107</v>
      </c>
      <c r="AM74" s="326">
        <v>107</v>
      </c>
      <c r="AN74" s="323">
        <v>107</v>
      </c>
      <c r="AO74" s="333">
        <v>107</v>
      </c>
      <c r="AP74" s="333">
        <v>107</v>
      </c>
      <c r="AQ74" s="333">
        <v>107</v>
      </c>
      <c r="AR74" s="333">
        <v>107</v>
      </c>
      <c r="AS74" s="333">
        <v>107</v>
      </c>
      <c r="AT74" s="333">
        <v>107</v>
      </c>
      <c r="AU74" s="333">
        <v>104</v>
      </c>
      <c r="AV74" s="333">
        <v>101</v>
      </c>
      <c r="AW74" s="333">
        <v>101</v>
      </c>
      <c r="AX74" s="333">
        <v>101</v>
      </c>
      <c r="AY74" s="326">
        <v>101</v>
      </c>
      <c r="AZ74" s="323">
        <v>101</v>
      </c>
      <c r="BA74" s="333">
        <v>101</v>
      </c>
      <c r="BB74" s="333">
        <v>101</v>
      </c>
      <c r="BC74" s="333">
        <v>100</v>
      </c>
      <c r="BD74" s="333">
        <v>100</v>
      </c>
      <c r="BE74" s="333">
        <v>100</v>
      </c>
      <c r="BF74" s="333">
        <v>97</v>
      </c>
      <c r="BG74" s="333">
        <v>99</v>
      </c>
      <c r="BH74" s="333">
        <v>99</v>
      </c>
      <c r="BI74" s="333">
        <v>99</v>
      </c>
      <c r="BJ74" s="333">
        <v>97</v>
      </c>
      <c r="BK74" s="322">
        <v>96</v>
      </c>
      <c r="BL74" s="323">
        <v>96</v>
      </c>
      <c r="BM74" s="333">
        <v>96</v>
      </c>
      <c r="BN74" s="333">
        <v>100</v>
      </c>
      <c r="BO74" s="333">
        <v>100</v>
      </c>
      <c r="BP74" s="333">
        <v>100</v>
      </c>
      <c r="BQ74" s="333">
        <v>100</v>
      </c>
      <c r="BR74" s="333">
        <v>99</v>
      </c>
      <c r="BS74" s="333">
        <v>98</v>
      </c>
      <c r="BT74" s="333">
        <v>97</v>
      </c>
      <c r="BU74" s="333">
        <v>96</v>
      </c>
      <c r="BV74" s="333">
        <v>96</v>
      </c>
      <c r="BW74" s="322">
        <v>95</v>
      </c>
      <c r="BX74" s="323">
        <v>97</v>
      </c>
      <c r="BY74" s="333">
        <v>96</v>
      </c>
      <c r="BZ74" s="333">
        <v>106</v>
      </c>
      <c r="CA74" s="333">
        <v>106</v>
      </c>
      <c r="CB74" s="333">
        <v>103</v>
      </c>
      <c r="CC74" s="333">
        <v>102</v>
      </c>
      <c r="CD74" s="333">
        <v>102</v>
      </c>
      <c r="CE74" s="333">
        <v>102</v>
      </c>
      <c r="CF74" s="333">
        <v>101</v>
      </c>
      <c r="CG74" s="333">
        <v>102</v>
      </c>
      <c r="CH74" s="333">
        <v>100</v>
      </c>
      <c r="CI74" s="322">
        <v>101</v>
      </c>
      <c r="CJ74" s="323">
        <v>99</v>
      </c>
      <c r="CK74" s="333">
        <v>100</v>
      </c>
      <c r="CL74" s="333">
        <v>97</v>
      </c>
      <c r="CM74" s="333">
        <v>98</v>
      </c>
      <c r="CN74" s="333">
        <v>98</v>
      </c>
      <c r="CO74" s="333">
        <v>99</v>
      </c>
      <c r="CP74" s="333">
        <v>98</v>
      </c>
      <c r="CQ74" s="333">
        <v>98</v>
      </c>
      <c r="CR74" s="333">
        <v>98</v>
      </c>
      <c r="CS74" s="322">
        <v>97</v>
      </c>
      <c r="CT74" s="326">
        <v>96</v>
      </c>
      <c r="CU74" s="322">
        <v>96</v>
      </c>
      <c r="CV74" s="333">
        <v>96</v>
      </c>
      <c r="CW74" s="333">
        <v>96</v>
      </c>
      <c r="CX74" s="333">
        <v>97</v>
      </c>
      <c r="CY74" s="333">
        <v>97</v>
      </c>
      <c r="CZ74" s="333">
        <v>97</v>
      </c>
      <c r="DA74" s="333">
        <v>99</v>
      </c>
      <c r="DB74" s="333">
        <v>97</v>
      </c>
      <c r="DC74" s="726">
        <v>97</v>
      </c>
      <c r="DD74" s="333"/>
      <c r="DE74" s="333"/>
      <c r="DF74" s="333"/>
      <c r="DG74" s="333"/>
      <c r="DH74" s="98">
        <v>0</v>
      </c>
      <c r="DI74" s="82">
        <v>0</v>
      </c>
      <c r="DJ74" s="670">
        <v>1</v>
      </c>
      <c r="DK74" s="82">
        <v>0.99009900990099009</v>
      </c>
    </row>
    <row r="75" spans="1:115" ht="15" outlineLevel="2">
      <c r="A75" s="345">
        <v>664</v>
      </c>
      <c r="B75" s="14" t="s">
        <v>295</v>
      </c>
      <c r="C75" s="317" t="s">
        <v>379</v>
      </c>
      <c r="D75" s="323">
        <v>387</v>
      </c>
      <c r="E75" s="333">
        <v>387</v>
      </c>
      <c r="F75" s="333">
        <v>387</v>
      </c>
      <c r="G75" s="333">
        <v>387</v>
      </c>
      <c r="H75" s="333">
        <v>387</v>
      </c>
      <c r="I75" s="333">
        <v>400</v>
      </c>
      <c r="J75" s="333">
        <v>400</v>
      </c>
      <c r="K75" s="333">
        <v>400</v>
      </c>
      <c r="L75" s="333">
        <v>400</v>
      </c>
      <c r="M75" s="333">
        <v>400</v>
      </c>
      <c r="N75" s="333">
        <v>399</v>
      </c>
      <c r="O75" s="326">
        <v>406</v>
      </c>
      <c r="P75" s="323">
        <v>403</v>
      </c>
      <c r="Q75" s="333">
        <v>327</v>
      </c>
      <c r="R75" s="333">
        <v>322</v>
      </c>
      <c r="S75" s="333">
        <v>443</v>
      </c>
      <c r="T75" s="333">
        <v>431</v>
      </c>
      <c r="U75" s="333">
        <v>432</v>
      </c>
      <c r="V75" s="333">
        <v>423</v>
      </c>
      <c r="W75" s="333">
        <v>423</v>
      </c>
      <c r="X75" s="333">
        <v>422</v>
      </c>
      <c r="Y75" s="333">
        <v>427</v>
      </c>
      <c r="Z75" s="333">
        <v>426</v>
      </c>
      <c r="AA75" s="326">
        <v>424</v>
      </c>
      <c r="AB75" s="323">
        <v>429</v>
      </c>
      <c r="AC75" s="333">
        <v>427</v>
      </c>
      <c r="AD75" s="333">
        <v>427</v>
      </c>
      <c r="AE75" s="333">
        <v>427</v>
      </c>
      <c r="AF75" s="333">
        <v>424</v>
      </c>
      <c r="AG75" s="333">
        <v>421</v>
      </c>
      <c r="AH75" s="333">
        <v>417</v>
      </c>
      <c r="AI75" s="333">
        <v>417</v>
      </c>
      <c r="AJ75" s="333">
        <v>417</v>
      </c>
      <c r="AK75" s="333">
        <v>415</v>
      </c>
      <c r="AL75" s="333">
        <v>412</v>
      </c>
      <c r="AM75" s="326">
        <v>411</v>
      </c>
      <c r="AN75" s="323">
        <v>410</v>
      </c>
      <c r="AO75" s="333">
        <v>409</v>
      </c>
      <c r="AP75" s="333">
        <v>408</v>
      </c>
      <c r="AQ75" s="333">
        <v>408</v>
      </c>
      <c r="AR75" s="333">
        <v>408</v>
      </c>
      <c r="AS75" s="333">
        <v>406</v>
      </c>
      <c r="AT75" s="333">
        <v>406</v>
      </c>
      <c r="AU75" s="333">
        <v>406</v>
      </c>
      <c r="AV75" s="333">
        <v>405</v>
      </c>
      <c r="AW75" s="333">
        <v>402</v>
      </c>
      <c r="AX75" s="333">
        <v>400</v>
      </c>
      <c r="AY75" s="326">
        <v>400</v>
      </c>
      <c r="AZ75" s="323">
        <v>398</v>
      </c>
      <c r="BA75" s="333">
        <v>398</v>
      </c>
      <c r="BB75" s="333">
        <v>398</v>
      </c>
      <c r="BC75" s="333">
        <v>397</v>
      </c>
      <c r="BD75" s="333">
        <v>395</v>
      </c>
      <c r="BE75" s="333">
        <v>391</v>
      </c>
      <c r="BF75" s="333">
        <v>385</v>
      </c>
      <c r="BG75" s="333">
        <v>380</v>
      </c>
      <c r="BH75" s="333">
        <v>380</v>
      </c>
      <c r="BI75" s="333">
        <v>380</v>
      </c>
      <c r="BJ75" s="333">
        <v>379</v>
      </c>
      <c r="BK75" s="322">
        <v>379</v>
      </c>
      <c r="BL75" s="323">
        <v>378</v>
      </c>
      <c r="BM75" s="333">
        <v>378</v>
      </c>
      <c r="BN75" s="333">
        <v>396</v>
      </c>
      <c r="BO75" s="333">
        <v>398</v>
      </c>
      <c r="BP75" s="333">
        <v>398</v>
      </c>
      <c r="BQ75" s="333">
        <v>397</v>
      </c>
      <c r="BR75" s="333">
        <v>391</v>
      </c>
      <c r="BS75" s="333">
        <v>391</v>
      </c>
      <c r="BT75" s="333">
        <v>390</v>
      </c>
      <c r="BU75" s="333">
        <v>389</v>
      </c>
      <c r="BV75" s="333">
        <v>388</v>
      </c>
      <c r="BW75" s="322">
        <v>387</v>
      </c>
      <c r="BX75" s="323">
        <v>389</v>
      </c>
      <c r="BY75" s="333">
        <v>389</v>
      </c>
      <c r="BZ75" s="333">
        <v>422</v>
      </c>
      <c r="CA75" s="333">
        <v>417</v>
      </c>
      <c r="CB75" s="333">
        <v>412</v>
      </c>
      <c r="CC75" s="333">
        <v>407</v>
      </c>
      <c r="CD75" s="333">
        <v>408</v>
      </c>
      <c r="CE75" s="333">
        <v>407</v>
      </c>
      <c r="CF75" s="333">
        <v>402</v>
      </c>
      <c r="CG75" s="333">
        <v>402</v>
      </c>
      <c r="CH75" s="333">
        <v>402</v>
      </c>
      <c r="CI75" s="322">
        <v>397</v>
      </c>
      <c r="CJ75" s="323">
        <v>397</v>
      </c>
      <c r="CK75" s="333">
        <v>401</v>
      </c>
      <c r="CL75" s="333">
        <v>402</v>
      </c>
      <c r="CM75" s="333">
        <v>407</v>
      </c>
      <c r="CN75" s="333">
        <v>408</v>
      </c>
      <c r="CO75" s="333">
        <v>406</v>
      </c>
      <c r="CP75" s="333">
        <v>401</v>
      </c>
      <c r="CQ75" s="333">
        <v>407</v>
      </c>
      <c r="CR75" s="333">
        <v>406</v>
      </c>
      <c r="CS75" s="322">
        <v>404</v>
      </c>
      <c r="CT75" s="326">
        <v>406</v>
      </c>
      <c r="CU75" s="322">
        <v>407</v>
      </c>
      <c r="CV75" s="333">
        <v>402</v>
      </c>
      <c r="CW75" s="333">
        <v>402</v>
      </c>
      <c r="CX75" s="333">
        <v>405</v>
      </c>
      <c r="CY75" s="333">
        <v>407</v>
      </c>
      <c r="CZ75" s="333">
        <v>402</v>
      </c>
      <c r="DA75" s="333">
        <v>402</v>
      </c>
      <c r="DB75" s="333">
        <v>403</v>
      </c>
      <c r="DC75" s="726">
        <v>399</v>
      </c>
      <c r="DD75" s="333"/>
      <c r="DE75" s="333"/>
      <c r="DF75" s="333"/>
      <c r="DG75" s="333"/>
      <c r="DH75" s="98">
        <v>-4</v>
      </c>
      <c r="DI75" s="82">
        <v>-1.0025062656641603</v>
      </c>
      <c r="DJ75" s="670">
        <v>-8</v>
      </c>
      <c r="DK75" s="82">
        <v>-2.0151133501259446</v>
      </c>
    </row>
    <row r="76" spans="1:115" ht="15" outlineLevel="2">
      <c r="A76" s="345">
        <v>686</v>
      </c>
      <c r="B76" s="14" t="s">
        <v>295</v>
      </c>
      <c r="C76" s="317" t="s">
        <v>380</v>
      </c>
      <c r="D76" s="323">
        <v>454</v>
      </c>
      <c r="E76" s="333">
        <v>454</v>
      </c>
      <c r="F76" s="333">
        <v>454</v>
      </c>
      <c r="G76" s="333">
        <v>454</v>
      </c>
      <c r="H76" s="333">
        <v>454</v>
      </c>
      <c r="I76" s="333">
        <v>467</v>
      </c>
      <c r="J76" s="333">
        <v>466</v>
      </c>
      <c r="K76" s="333">
        <v>467</v>
      </c>
      <c r="L76" s="333">
        <v>467</v>
      </c>
      <c r="M76" s="333">
        <v>467</v>
      </c>
      <c r="N76" s="333">
        <v>467</v>
      </c>
      <c r="O76" s="326">
        <v>507</v>
      </c>
      <c r="P76" s="323">
        <v>507</v>
      </c>
      <c r="Q76" s="333">
        <v>454</v>
      </c>
      <c r="R76" s="333">
        <v>452</v>
      </c>
      <c r="S76" s="333">
        <v>658</v>
      </c>
      <c r="T76" s="333">
        <v>653</v>
      </c>
      <c r="U76" s="333">
        <v>672</v>
      </c>
      <c r="V76" s="333">
        <v>668</v>
      </c>
      <c r="W76" s="333">
        <v>667</v>
      </c>
      <c r="X76" s="333">
        <v>665</v>
      </c>
      <c r="Y76" s="333">
        <v>668</v>
      </c>
      <c r="Z76" s="333">
        <v>668</v>
      </c>
      <c r="AA76" s="326">
        <v>668</v>
      </c>
      <c r="AB76" s="323">
        <v>664</v>
      </c>
      <c r="AC76" s="333">
        <v>662</v>
      </c>
      <c r="AD76" s="333">
        <v>662</v>
      </c>
      <c r="AE76" s="333">
        <v>662</v>
      </c>
      <c r="AF76" s="333">
        <v>666</v>
      </c>
      <c r="AG76" s="333">
        <v>666</v>
      </c>
      <c r="AH76" s="333">
        <v>668</v>
      </c>
      <c r="AI76" s="333">
        <v>671</v>
      </c>
      <c r="AJ76" s="333">
        <v>674</v>
      </c>
      <c r="AK76" s="333">
        <v>676</v>
      </c>
      <c r="AL76" s="333">
        <v>675</v>
      </c>
      <c r="AM76" s="326">
        <v>675</v>
      </c>
      <c r="AN76" s="323">
        <v>675</v>
      </c>
      <c r="AO76" s="333">
        <v>674</v>
      </c>
      <c r="AP76" s="333">
        <v>672</v>
      </c>
      <c r="AQ76" s="333">
        <v>669</v>
      </c>
      <c r="AR76" s="333">
        <v>665</v>
      </c>
      <c r="AS76" s="333">
        <v>661</v>
      </c>
      <c r="AT76" s="333">
        <v>658</v>
      </c>
      <c r="AU76" s="333">
        <v>658</v>
      </c>
      <c r="AV76" s="333">
        <v>656</v>
      </c>
      <c r="AW76" s="333">
        <v>656</v>
      </c>
      <c r="AX76" s="333">
        <v>653</v>
      </c>
      <c r="AY76" s="326">
        <v>653</v>
      </c>
      <c r="AZ76" s="323">
        <v>651</v>
      </c>
      <c r="BA76" s="333">
        <v>651</v>
      </c>
      <c r="BB76" s="333">
        <v>644</v>
      </c>
      <c r="BC76" s="333">
        <v>643</v>
      </c>
      <c r="BD76" s="333">
        <v>641</v>
      </c>
      <c r="BE76" s="333">
        <v>639</v>
      </c>
      <c r="BF76" s="333">
        <v>626</v>
      </c>
      <c r="BG76" s="333">
        <v>618</v>
      </c>
      <c r="BH76" s="333">
        <v>617</v>
      </c>
      <c r="BI76" s="333">
        <v>617</v>
      </c>
      <c r="BJ76" s="333">
        <v>619</v>
      </c>
      <c r="BK76" s="322">
        <v>619</v>
      </c>
      <c r="BL76" s="323">
        <v>612</v>
      </c>
      <c r="BM76" s="333">
        <v>611</v>
      </c>
      <c r="BN76" s="333">
        <v>619</v>
      </c>
      <c r="BO76" s="333">
        <v>619</v>
      </c>
      <c r="BP76" s="333">
        <v>619</v>
      </c>
      <c r="BQ76" s="333">
        <v>622</v>
      </c>
      <c r="BR76" s="333">
        <v>615</v>
      </c>
      <c r="BS76" s="333">
        <v>612</v>
      </c>
      <c r="BT76" s="333">
        <v>610</v>
      </c>
      <c r="BU76" s="333">
        <v>608</v>
      </c>
      <c r="BV76" s="333">
        <v>608</v>
      </c>
      <c r="BW76" s="322">
        <v>608</v>
      </c>
      <c r="BX76" s="323">
        <v>613</v>
      </c>
      <c r="BY76" s="333">
        <v>599</v>
      </c>
      <c r="BZ76" s="333">
        <v>635</v>
      </c>
      <c r="CA76" s="333">
        <v>634</v>
      </c>
      <c r="CB76" s="333">
        <v>637</v>
      </c>
      <c r="CC76" s="333">
        <v>637</v>
      </c>
      <c r="CD76" s="333">
        <v>635</v>
      </c>
      <c r="CE76" s="333">
        <v>634</v>
      </c>
      <c r="CF76" s="333">
        <v>631</v>
      </c>
      <c r="CG76" s="333">
        <v>632</v>
      </c>
      <c r="CH76" s="333">
        <v>628</v>
      </c>
      <c r="CI76" s="322">
        <v>616</v>
      </c>
      <c r="CJ76" s="323">
        <v>616</v>
      </c>
      <c r="CK76" s="333">
        <v>611</v>
      </c>
      <c r="CL76" s="333">
        <v>610</v>
      </c>
      <c r="CM76" s="333">
        <v>617</v>
      </c>
      <c r="CN76" s="333">
        <v>617</v>
      </c>
      <c r="CO76" s="333">
        <v>616</v>
      </c>
      <c r="CP76" s="333">
        <v>616</v>
      </c>
      <c r="CQ76" s="333">
        <v>622</v>
      </c>
      <c r="CR76" s="333">
        <v>624</v>
      </c>
      <c r="CS76" s="322">
        <v>621</v>
      </c>
      <c r="CT76" s="326">
        <v>625</v>
      </c>
      <c r="CU76" s="322">
        <v>621</v>
      </c>
      <c r="CV76" s="333">
        <v>617</v>
      </c>
      <c r="CW76" s="333">
        <v>617</v>
      </c>
      <c r="CX76" s="333">
        <v>621</v>
      </c>
      <c r="CY76" s="333">
        <v>628</v>
      </c>
      <c r="CZ76" s="333">
        <v>627</v>
      </c>
      <c r="DA76" s="333">
        <v>629</v>
      </c>
      <c r="DB76" s="333">
        <v>629</v>
      </c>
      <c r="DC76" s="726">
        <v>623</v>
      </c>
      <c r="DD76" s="333"/>
      <c r="DE76" s="333"/>
      <c r="DF76" s="333"/>
      <c r="DG76" s="333"/>
      <c r="DH76" s="98">
        <v>-6</v>
      </c>
      <c r="DI76" s="82">
        <v>-0.96308186195826639</v>
      </c>
      <c r="DJ76" s="670">
        <v>2</v>
      </c>
      <c r="DK76" s="82">
        <v>0.32467532467532467</v>
      </c>
    </row>
    <row r="77" spans="1:115" ht="15" outlineLevel="2">
      <c r="A77" s="345">
        <v>819</v>
      </c>
      <c r="B77" s="14" t="s">
        <v>295</v>
      </c>
      <c r="C77" s="317" t="s">
        <v>381</v>
      </c>
      <c r="D77" s="323">
        <v>90</v>
      </c>
      <c r="E77" s="333">
        <v>90</v>
      </c>
      <c r="F77" s="333">
        <v>90</v>
      </c>
      <c r="G77" s="333">
        <v>90</v>
      </c>
      <c r="H77" s="333">
        <v>90</v>
      </c>
      <c r="I77" s="333">
        <v>90</v>
      </c>
      <c r="J77" s="333">
        <v>90</v>
      </c>
      <c r="K77" s="333">
        <v>90</v>
      </c>
      <c r="L77" s="333">
        <v>90</v>
      </c>
      <c r="M77" s="333">
        <v>90</v>
      </c>
      <c r="N77" s="333">
        <v>89</v>
      </c>
      <c r="O77" s="326">
        <v>107</v>
      </c>
      <c r="P77" s="323">
        <v>107</v>
      </c>
      <c r="Q77" s="333">
        <v>93</v>
      </c>
      <c r="R77" s="333">
        <v>92</v>
      </c>
      <c r="S77" s="333">
        <v>115</v>
      </c>
      <c r="T77" s="333">
        <v>113</v>
      </c>
      <c r="U77" s="333">
        <v>114</v>
      </c>
      <c r="V77" s="333">
        <v>113</v>
      </c>
      <c r="W77" s="333">
        <v>111</v>
      </c>
      <c r="X77" s="333">
        <v>111</v>
      </c>
      <c r="Y77" s="333">
        <v>110</v>
      </c>
      <c r="Z77" s="333">
        <v>110</v>
      </c>
      <c r="AA77" s="326">
        <v>113</v>
      </c>
      <c r="AB77" s="323">
        <v>113</v>
      </c>
      <c r="AC77" s="333">
        <v>114</v>
      </c>
      <c r="AD77" s="333">
        <v>115</v>
      </c>
      <c r="AE77" s="333">
        <v>115</v>
      </c>
      <c r="AF77" s="333">
        <v>115</v>
      </c>
      <c r="AG77" s="333">
        <v>115</v>
      </c>
      <c r="AH77" s="333">
        <v>117</v>
      </c>
      <c r="AI77" s="333">
        <v>117</v>
      </c>
      <c r="AJ77" s="333">
        <v>117</v>
      </c>
      <c r="AK77" s="333">
        <v>117</v>
      </c>
      <c r="AL77" s="333">
        <v>117</v>
      </c>
      <c r="AM77" s="326">
        <v>116</v>
      </c>
      <c r="AN77" s="323">
        <v>116</v>
      </c>
      <c r="AO77" s="333">
        <v>116</v>
      </c>
      <c r="AP77" s="333">
        <v>116</v>
      </c>
      <c r="AQ77" s="333">
        <v>116</v>
      </c>
      <c r="AR77" s="333">
        <v>116</v>
      </c>
      <c r="AS77" s="333">
        <v>116</v>
      </c>
      <c r="AT77" s="333">
        <v>115</v>
      </c>
      <c r="AU77" s="333">
        <v>115</v>
      </c>
      <c r="AV77" s="333">
        <v>115</v>
      </c>
      <c r="AW77" s="333">
        <v>115</v>
      </c>
      <c r="AX77" s="333">
        <v>115</v>
      </c>
      <c r="AY77" s="326">
        <v>115</v>
      </c>
      <c r="AZ77" s="323">
        <v>115</v>
      </c>
      <c r="BA77" s="333">
        <v>114</v>
      </c>
      <c r="BB77" s="333">
        <v>114</v>
      </c>
      <c r="BC77" s="333">
        <v>114</v>
      </c>
      <c r="BD77" s="333">
        <v>114</v>
      </c>
      <c r="BE77" s="333">
        <v>114</v>
      </c>
      <c r="BF77" s="333">
        <v>110</v>
      </c>
      <c r="BG77" s="333">
        <v>111</v>
      </c>
      <c r="BH77" s="333">
        <v>111</v>
      </c>
      <c r="BI77" s="333">
        <v>111</v>
      </c>
      <c r="BJ77" s="333">
        <v>112</v>
      </c>
      <c r="BK77" s="322">
        <v>112</v>
      </c>
      <c r="BL77" s="323">
        <v>111</v>
      </c>
      <c r="BM77" s="333">
        <v>111</v>
      </c>
      <c r="BN77" s="333">
        <v>113</v>
      </c>
      <c r="BO77" s="333">
        <v>113</v>
      </c>
      <c r="BP77" s="333">
        <v>113</v>
      </c>
      <c r="BQ77" s="333">
        <v>113</v>
      </c>
      <c r="BR77" s="333">
        <v>111</v>
      </c>
      <c r="BS77" s="333">
        <v>110</v>
      </c>
      <c r="BT77" s="333">
        <v>110</v>
      </c>
      <c r="BU77" s="333">
        <v>110</v>
      </c>
      <c r="BV77" s="333">
        <v>109</v>
      </c>
      <c r="BW77" s="322">
        <v>109</v>
      </c>
      <c r="BX77" s="323">
        <v>110</v>
      </c>
      <c r="BY77" s="333">
        <v>108</v>
      </c>
      <c r="BZ77" s="333">
        <v>112</v>
      </c>
      <c r="CA77" s="333">
        <v>111</v>
      </c>
      <c r="CB77" s="333">
        <v>112</v>
      </c>
      <c r="CC77" s="333">
        <v>112</v>
      </c>
      <c r="CD77" s="333">
        <v>113</v>
      </c>
      <c r="CE77" s="333">
        <v>113</v>
      </c>
      <c r="CF77" s="333">
        <v>111</v>
      </c>
      <c r="CG77" s="333">
        <v>111</v>
      </c>
      <c r="CH77" s="333">
        <v>109</v>
      </c>
      <c r="CI77" s="322">
        <v>106</v>
      </c>
      <c r="CJ77" s="323">
        <v>106</v>
      </c>
      <c r="CK77" s="333">
        <v>106</v>
      </c>
      <c r="CL77" s="333">
        <v>106</v>
      </c>
      <c r="CM77" s="333">
        <v>107</v>
      </c>
      <c r="CN77" s="333">
        <v>107</v>
      </c>
      <c r="CO77" s="333">
        <v>106</v>
      </c>
      <c r="CP77" s="333">
        <v>107</v>
      </c>
      <c r="CQ77" s="333">
        <v>107</v>
      </c>
      <c r="CR77" s="333">
        <v>109</v>
      </c>
      <c r="CS77" s="322">
        <v>108</v>
      </c>
      <c r="CT77" s="326">
        <v>108</v>
      </c>
      <c r="CU77" s="322">
        <v>109</v>
      </c>
      <c r="CV77" s="333">
        <v>109</v>
      </c>
      <c r="CW77" s="333">
        <v>109</v>
      </c>
      <c r="CX77" s="333">
        <v>110</v>
      </c>
      <c r="CY77" s="333">
        <v>112</v>
      </c>
      <c r="CZ77" s="333">
        <v>111</v>
      </c>
      <c r="DA77" s="333">
        <v>111</v>
      </c>
      <c r="DB77" s="333">
        <v>112</v>
      </c>
      <c r="DC77" s="726">
        <v>113</v>
      </c>
      <c r="DD77" s="333"/>
      <c r="DE77" s="333"/>
      <c r="DF77" s="333"/>
      <c r="DG77" s="333"/>
      <c r="DH77" s="98">
        <v>1</v>
      </c>
      <c r="DI77" s="82">
        <v>0.88495575221238942</v>
      </c>
      <c r="DJ77" s="670">
        <v>4</v>
      </c>
      <c r="DK77" s="82">
        <v>3.7735849056603774</v>
      </c>
    </row>
    <row r="78" spans="1:115" ht="15" outlineLevel="2">
      <c r="A78" s="345">
        <v>854</v>
      </c>
      <c r="B78" s="14" t="s">
        <v>295</v>
      </c>
      <c r="C78" s="317" t="s">
        <v>382</v>
      </c>
      <c r="D78" s="323">
        <v>172</v>
      </c>
      <c r="E78" s="333">
        <v>172</v>
      </c>
      <c r="F78" s="333">
        <v>172</v>
      </c>
      <c r="G78" s="333">
        <v>172</v>
      </c>
      <c r="H78" s="333">
        <v>172</v>
      </c>
      <c r="I78" s="333">
        <v>176</v>
      </c>
      <c r="J78" s="333">
        <v>175</v>
      </c>
      <c r="K78" s="333">
        <v>176</v>
      </c>
      <c r="L78" s="333">
        <v>176</v>
      </c>
      <c r="M78" s="333">
        <v>176</v>
      </c>
      <c r="N78" s="333">
        <v>175</v>
      </c>
      <c r="O78" s="326">
        <v>198</v>
      </c>
      <c r="P78" s="323">
        <v>198</v>
      </c>
      <c r="Q78" s="333">
        <v>176</v>
      </c>
      <c r="R78" s="333">
        <v>174</v>
      </c>
      <c r="S78" s="333">
        <v>222</v>
      </c>
      <c r="T78" s="333">
        <v>220</v>
      </c>
      <c r="U78" s="333">
        <v>226</v>
      </c>
      <c r="V78" s="333">
        <v>221</v>
      </c>
      <c r="W78" s="333">
        <v>223</v>
      </c>
      <c r="X78" s="333">
        <v>223</v>
      </c>
      <c r="Y78" s="333">
        <v>226</v>
      </c>
      <c r="Z78" s="333">
        <v>225</v>
      </c>
      <c r="AA78" s="326">
        <v>226</v>
      </c>
      <c r="AB78" s="323">
        <v>226</v>
      </c>
      <c r="AC78" s="333">
        <v>226</v>
      </c>
      <c r="AD78" s="333">
        <v>227</v>
      </c>
      <c r="AE78" s="333">
        <v>227</v>
      </c>
      <c r="AF78" s="333">
        <v>223</v>
      </c>
      <c r="AG78" s="333">
        <v>223</v>
      </c>
      <c r="AH78" s="333">
        <v>223</v>
      </c>
      <c r="AI78" s="333">
        <v>225</v>
      </c>
      <c r="AJ78" s="333">
        <v>227</v>
      </c>
      <c r="AK78" s="333">
        <v>227</v>
      </c>
      <c r="AL78" s="333">
        <v>226</v>
      </c>
      <c r="AM78" s="326">
        <v>226</v>
      </c>
      <c r="AN78" s="323">
        <v>225</v>
      </c>
      <c r="AO78" s="333">
        <v>226</v>
      </c>
      <c r="AP78" s="333">
        <v>226</v>
      </c>
      <c r="AQ78" s="333">
        <v>226</v>
      </c>
      <c r="AR78" s="333">
        <v>224</v>
      </c>
      <c r="AS78" s="333">
        <v>223</v>
      </c>
      <c r="AT78" s="333">
        <v>223</v>
      </c>
      <c r="AU78" s="333">
        <v>223</v>
      </c>
      <c r="AV78" s="333">
        <v>223</v>
      </c>
      <c r="AW78" s="333">
        <v>223</v>
      </c>
      <c r="AX78" s="333">
        <v>223</v>
      </c>
      <c r="AY78" s="326">
        <v>223</v>
      </c>
      <c r="AZ78" s="323">
        <v>223</v>
      </c>
      <c r="BA78" s="333">
        <v>223</v>
      </c>
      <c r="BB78" s="333">
        <v>223</v>
      </c>
      <c r="BC78" s="333">
        <v>223</v>
      </c>
      <c r="BD78" s="333">
        <v>223</v>
      </c>
      <c r="BE78" s="333">
        <v>223</v>
      </c>
      <c r="BF78" s="333">
        <v>222</v>
      </c>
      <c r="BG78" s="333">
        <v>225</v>
      </c>
      <c r="BH78" s="333">
        <v>225</v>
      </c>
      <c r="BI78" s="333">
        <v>225</v>
      </c>
      <c r="BJ78" s="333">
        <v>225</v>
      </c>
      <c r="BK78" s="322">
        <v>225</v>
      </c>
      <c r="BL78" s="323">
        <v>224</v>
      </c>
      <c r="BM78" s="333">
        <v>224</v>
      </c>
      <c r="BN78" s="333">
        <v>223</v>
      </c>
      <c r="BO78" s="333">
        <v>224</v>
      </c>
      <c r="BP78" s="333">
        <v>224</v>
      </c>
      <c r="BQ78" s="333">
        <v>228</v>
      </c>
      <c r="BR78" s="333">
        <v>227</v>
      </c>
      <c r="BS78" s="333">
        <v>228</v>
      </c>
      <c r="BT78" s="333">
        <v>227</v>
      </c>
      <c r="BU78" s="333">
        <v>227</v>
      </c>
      <c r="BV78" s="333">
        <v>228</v>
      </c>
      <c r="BW78" s="322">
        <v>230</v>
      </c>
      <c r="BX78" s="323">
        <v>231</v>
      </c>
      <c r="BY78" s="333">
        <v>227</v>
      </c>
      <c r="BZ78" s="333">
        <v>243</v>
      </c>
      <c r="CA78" s="333">
        <v>239</v>
      </c>
      <c r="CB78" s="333">
        <v>243</v>
      </c>
      <c r="CC78" s="333">
        <v>240</v>
      </c>
      <c r="CD78" s="333">
        <v>246</v>
      </c>
      <c r="CE78" s="333">
        <v>245</v>
      </c>
      <c r="CF78" s="333">
        <v>247</v>
      </c>
      <c r="CG78" s="333">
        <v>246</v>
      </c>
      <c r="CH78" s="333">
        <v>244</v>
      </c>
      <c r="CI78" s="322">
        <v>241</v>
      </c>
      <c r="CJ78" s="323">
        <v>243</v>
      </c>
      <c r="CK78" s="333">
        <v>244</v>
      </c>
      <c r="CL78" s="333">
        <v>245</v>
      </c>
      <c r="CM78" s="333">
        <v>246</v>
      </c>
      <c r="CN78" s="333">
        <v>246</v>
      </c>
      <c r="CO78" s="333">
        <v>247</v>
      </c>
      <c r="CP78" s="333">
        <v>246</v>
      </c>
      <c r="CQ78" s="333">
        <v>249</v>
      </c>
      <c r="CR78" s="333">
        <v>249</v>
      </c>
      <c r="CS78" s="322">
        <v>250</v>
      </c>
      <c r="CT78" s="326">
        <v>251</v>
      </c>
      <c r="CU78" s="322">
        <v>248</v>
      </c>
      <c r="CV78" s="333">
        <v>251</v>
      </c>
      <c r="CW78" s="333">
        <v>250</v>
      </c>
      <c r="CX78" s="333">
        <v>252</v>
      </c>
      <c r="CY78" s="333">
        <v>255</v>
      </c>
      <c r="CZ78" s="333">
        <v>258</v>
      </c>
      <c r="DA78" s="333">
        <v>259</v>
      </c>
      <c r="DB78" s="333">
        <v>256</v>
      </c>
      <c r="DC78" s="726">
        <v>255</v>
      </c>
      <c r="DD78" s="333"/>
      <c r="DE78" s="333"/>
      <c r="DF78" s="333"/>
      <c r="DG78" s="333"/>
      <c r="DH78" s="98">
        <v>-1</v>
      </c>
      <c r="DI78" s="82">
        <v>-0.39215686274509803</v>
      </c>
      <c r="DJ78" s="670">
        <v>7</v>
      </c>
      <c r="DK78" s="82">
        <v>2.904564315352697</v>
      </c>
    </row>
    <row r="79" spans="1:115" ht="15" outlineLevel="2">
      <c r="A79" s="345">
        <v>887</v>
      </c>
      <c r="B79" s="14" t="s">
        <v>295</v>
      </c>
      <c r="C79" s="317" t="s">
        <v>383</v>
      </c>
      <c r="D79" s="323">
        <v>746</v>
      </c>
      <c r="E79" s="333">
        <v>746</v>
      </c>
      <c r="F79" s="333">
        <v>744</v>
      </c>
      <c r="G79" s="333">
        <v>744</v>
      </c>
      <c r="H79" s="333">
        <v>744</v>
      </c>
      <c r="I79" s="333">
        <v>768</v>
      </c>
      <c r="J79" s="333">
        <v>768</v>
      </c>
      <c r="K79" s="333">
        <v>770</v>
      </c>
      <c r="L79" s="333">
        <v>770</v>
      </c>
      <c r="M79" s="333">
        <v>770</v>
      </c>
      <c r="N79" s="333">
        <v>769</v>
      </c>
      <c r="O79" s="326">
        <v>807</v>
      </c>
      <c r="P79" s="323">
        <v>805</v>
      </c>
      <c r="Q79" s="333">
        <v>669</v>
      </c>
      <c r="R79" s="333">
        <v>665</v>
      </c>
      <c r="S79" s="333">
        <v>897</v>
      </c>
      <c r="T79" s="333">
        <v>888</v>
      </c>
      <c r="U79" s="333">
        <v>898</v>
      </c>
      <c r="V79" s="333">
        <v>885</v>
      </c>
      <c r="W79" s="333">
        <v>885</v>
      </c>
      <c r="X79" s="333">
        <v>885</v>
      </c>
      <c r="Y79" s="333">
        <v>891</v>
      </c>
      <c r="Z79" s="333">
        <v>891</v>
      </c>
      <c r="AA79" s="326">
        <v>896</v>
      </c>
      <c r="AB79" s="323">
        <v>891</v>
      </c>
      <c r="AC79" s="333">
        <v>893</v>
      </c>
      <c r="AD79" s="333">
        <v>893</v>
      </c>
      <c r="AE79" s="333">
        <v>893</v>
      </c>
      <c r="AF79" s="333">
        <v>878</v>
      </c>
      <c r="AG79" s="333">
        <v>878</v>
      </c>
      <c r="AH79" s="333">
        <v>885</v>
      </c>
      <c r="AI79" s="333">
        <v>888</v>
      </c>
      <c r="AJ79" s="333">
        <v>887</v>
      </c>
      <c r="AK79" s="333">
        <v>885</v>
      </c>
      <c r="AL79" s="333">
        <v>883</v>
      </c>
      <c r="AM79" s="326">
        <v>882</v>
      </c>
      <c r="AN79" s="323">
        <v>878</v>
      </c>
      <c r="AO79" s="333">
        <v>879</v>
      </c>
      <c r="AP79" s="333">
        <v>878</v>
      </c>
      <c r="AQ79" s="333">
        <v>876</v>
      </c>
      <c r="AR79" s="333">
        <v>872</v>
      </c>
      <c r="AS79" s="333">
        <v>872</v>
      </c>
      <c r="AT79" s="333">
        <v>870</v>
      </c>
      <c r="AU79" s="333">
        <v>860</v>
      </c>
      <c r="AV79" s="333">
        <v>859</v>
      </c>
      <c r="AW79" s="333">
        <v>858</v>
      </c>
      <c r="AX79" s="333">
        <v>852</v>
      </c>
      <c r="AY79" s="326">
        <v>850</v>
      </c>
      <c r="AZ79" s="323">
        <v>850</v>
      </c>
      <c r="BA79" s="333">
        <v>848</v>
      </c>
      <c r="BB79" s="333">
        <v>843</v>
      </c>
      <c r="BC79" s="333">
        <v>842</v>
      </c>
      <c r="BD79" s="333">
        <v>843</v>
      </c>
      <c r="BE79" s="333">
        <v>841</v>
      </c>
      <c r="BF79" s="333">
        <v>822</v>
      </c>
      <c r="BG79" s="333">
        <v>828</v>
      </c>
      <c r="BH79" s="333">
        <v>829</v>
      </c>
      <c r="BI79" s="333">
        <v>828</v>
      </c>
      <c r="BJ79" s="333">
        <v>831</v>
      </c>
      <c r="BK79" s="322">
        <v>829</v>
      </c>
      <c r="BL79" s="323">
        <v>826</v>
      </c>
      <c r="BM79" s="333">
        <v>824</v>
      </c>
      <c r="BN79" s="333">
        <v>849</v>
      </c>
      <c r="BO79" s="333">
        <v>850</v>
      </c>
      <c r="BP79" s="333">
        <v>850</v>
      </c>
      <c r="BQ79" s="333">
        <v>857</v>
      </c>
      <c r="BR79" s="333">
        <v>840</v>
      </c>
      <c r="BS79" s="333">
        <v>843</v>
      </c>
      <c r="BT79" s="333">
        <v>839</v>
      </c>
      <c r="BU79" s="333">
        <v>837</v>
      </c>
      <c r="BV79" s="333">
        <v>832</v>
      </c>
      <c r="BW79" s="322">
        <v>832</v>
      </c>
      <c r="BX79" s="323">
        <v>840</v>
      </c>
      <c r="BY79" s="333">
        <v>830</v>
      </c>
      <c r="BZ79" s="333">
        <v>886</v>
      </c>
      <c r="CA79" s="333">
        <v>881</v>
      </c>
      <c r="CB79" s="333">
        <v>891</v>
      </c>
      <c r="CC79" s="333">
        <v>889</v>
      </c>
      <c r="CD79" s="333">
        <v>887</v>
      </c>
      <c r="CE79" s="333">
        <v>886</v>
      </c>
      <c r="CF79" s="333">
        <v>887</v>
      </c>
      <c r="CG79" s="333">
        <v>894</v>
      </c>
      <c r="CH79" s="333">
        <v>890</v>
      </c>
      <c r="CI79" s="322">
        <v>878</v>
      </c>
      <c r="CJ79" s="323">
        <v>878</v>
      </c>
      <c r="CK79" s="333">
        <v>866</v>
      </c>
      <c r="CL79" s="333">
        <v>866</v>
      </c>
      <c r="CM79" s="333">
        <v>881</v>
      </c>
      <c r="CN79" s="333">
        <v>878</v>
      </c>
      <c r="CO79" s="333">
        <v>872</v>
      </c>
      <c r="CP79" s="333">
        <v>871</v>
      </c>
      <c r="CQ79" s="333">
        <v>871</v>
      </c>
      <c r="CR79" s="333">
        <v>876</v>
      </c>
      <c r="CS79" s="322">
        <v>876</v>
      </c>
      <c r="CT79" s="326">
        <v>881</v>
      </c>
      <c r="CU79" s="322">
        <v>881</v>
      </c>
      <c r="CV79" s="333">
        <v>879</v>
      </c>
      <c r="CW79" s="333">
        <v>872</v>
      </c>
      <c r="CX79" s="333">
        <v>873</v>
      </c>
      <c r="CY79" s="333">
        <v>879</v>
      </c>
      <c r="CZ79" s="333">
        <v>880</v>
      </c>
      <c r="DA79" s="333">
        <v>881</v>
      </c>
      <c r="DB79" s="333">
        <v>881</v>
      </c>
      <c r="DC79" s="726">
        <v>876</v>
      </c>
      <c r="DD79" s="333"/>
      <c r="DE79" s="333"/>
      <c r="DF79" s="333"/>
      <c r="DG79" s="333"/>
      <c r="DH79" s="98">
        <v>-5</v>
      </c>
      <c r="DI79" s="82">
        <v>-0.57077625570776247</v>
      </c>
      <c r="DJ79" s="670">
        <v>-5</v>
      </c>
      <c r="DK79" s="82">
        <v>-0.56947608200455579</v>
      </c>
    </row>
    <row r="80" spans="1:115" ht="15" outlineLevel="1">
      <c r="A80" s="119" t="s">
        <v>296</v>
      </c>
      <c r="B80" s="24"/>
      <c r="C80" s="25"/>
      <c r="D80" s="42">
        <v>7672</v>
      </c>
      <c r="E80" s="43">
        <v>7672</v>
      </c>
      <c r="F80" s="43">
        <v>7671</v>
      </c>
      <c r="G80" s="43">
        <v>7671</v>
      </c>
      <c r="H80" s="43">
        <v>7671</v>
      </c>
      <c r="I80" s="43">
        <v>7817</v>
      </c>
      <c r="J80" s="43">
        <v>7806</v>
      </c>
      <c r="K80" s="43">
        <v>7813</v>
      </c>
      <c r="L80" s="43">
        <v>7811</v>
      </c>
      <c r="M80" s="43">
        <v>7809</v>
      </c>
      <c r="N80" s="43">
        <v>7788</v>
      </c>
      <c r="O80" s="227">
        <v>8171</v>
      </c>
      <c r="P80" s="42">
        <v>8125</v>
      </c>
      <c r="Q80" s="43">
        <v>7086</v>
      </c>
      <c r="R80" s="43">
        <v>6974</v>
      </c>
      <c r="S80" s="43">
        <v>9561</v>
      </c>
      <c r="T80" s="43">
        <v>9420</v>
      </c>
      <c r="U80" s="43">
        <v>9577</v>
      </c>
      <c r="V80" s="43">
        <v>9459</v>
      </c>
      <c r="W80" s="43">
        <v>9441</v>
      </c>
      <c r="X80" s="43">
        <v>9424</v>
      </c>
      <c r="Y80" s="43">
        <v>9477</v>
      </c>
      <c r="Z80" s="43">
        <v>9468</v>
      </c>
      <c r="AA80" s="227">
        <v>9479</v>
      </c>
      <c r="AB80" s="42">
        <v>9471</v>
      </c>
      <c r="AC80" s="43">
        <v>9457</v>
      </c>
      <c r="AD80" s="43">
        <v>9476</v>
      </c>
      <c r="AE80" s="43">
        <v>9474</v>
      </c>
      <c r="AF80" s="43">
        <v>9401</v>
      </c>
      <c r="AG80" s="43">
        <v>9363</v>
      </c>
      <c r="AH80" s="43">
        <v>9371</v>
      </c>
      <c r="AI80" s="43">
        <v>9384</v>
      </c>
      <c r="AJ80" s="43">
        <v>9369</v>
      </c>
      <c r="AK80" s="43">
        <v>9373</v>
      </c>
      <c r="AL80" s="43">
        <v>9365</v>
      </c>
      <c r="AM80" s="227">
        <v>9354</v>
      </c>
      <c r="AN80" s="42">
        <v>9332</v>
      </c>
      <c r="AO80" s="43">
        <v>9325</v>
      </c>
      <c r="AP80" s="43">
        <v>9306</v>
      </c>
      <c r="AQ80" s="43">
        <v>9282</v>
      </c>
      <c r="AR80" s="43">
        <v>9261</v>
      </c>
      <c r="AS80" s="43">
        <v>9241</v>
      </c>
      <c r="AT80" s="43">
        <v>9210</v>
      </c>
      <c r="AU80" s="43">
        <v>9152</v>
      </c>
      <c r="AV80" s="43">
        <v>9118</v>
      </c>
      <c r="AW80" s="43">
        <v>9095</v>
      </c>
      <c r="AX80" s="43">
        <v>9066</v>
      </c>
      <c r="AY80" s="227">
        <v>9046</v>
      </c>
      <c r="AZ80" s="42">
        <v>9019</v>
      </c>
      <c r="BA80" s="43">
        <v>8974</v>
      </c>
      <c r="BB80" s="43">
        <v>8922</v>
      </c>
      <c r="BC80" s="43">
        <v>8897</v>
      </c>
      <c r="BD80" s="43">
        <v>8868</v>
      </c>
      <c r="BE80" s="43">
        <v>8851</v>
      </c>
      <c r="BF80" s="43">
        <v>8660</v>
      </c>
      <c r="BG80" s="43">
        <v>8621</v>
      </c>
      <c r="BH80" s="43">
        <v>8611</v>
      </c>
      <c r="BI80" s="43">
        <v>8596</v>
      </c>
      <c r="BJ80" s="43">
        <v>8616</v>
      </c>
      <c r="BK80" s="55">
        <v>8605</v>
      </c>
      <c r="BL80" s="42">
        <v>8607</v>
      </c>
      <c r="BM80" s="43">
        <v>8588</v>
      </c>
      <c r="BN80" s="43">
        <v>8771</v>
      </c>
      <c r="BO80" s="43">
        <v>8781</v>
      </c>
      <c r="BP80" s="43">
        <v>8781</v>
      </c>
      <c r="BQ80" s="43">
        <v>8821</v>
      </c>
      <c r="BR80" s="43">
        <v>8703</v>
      </c>
      <c r="BS80" s="43">
        <v>8715</v>
      </c>
      <c r="BT80" s="43">
        <v>8684</v>
      </c>
      <c r="BU80" s="43">
        <v>8650</v>
      </c>
      <c r="BV80" s="43">
        <v>8631</v>
      </c>
      <c r="BW80" s="55">
        <v>8635</v>
      </c>
      <c r="BX80" s="42">
        <v>8741</v>
      </c>
      <c r="BY80" s="43">
        <v>8691</v>
      </c>
      <c r="BZ80" s="43">
        <v>9372</v>
      </c>
      <c r="CA80" s="43">
        <v>9353</v>
      </c>
      <c r="CB80" s="43">
        <v>9383</v>
      </c>
      <c r="CC80" s="43">
        <v>9352</v>
      </c>
      <c r="CD80" s="43">
        <v>9315</v>
      </c>
      <c r="CE80" s="43">
        <v>9273</v>
      </c>
      <c r="CF80" s="43">
        <v>9242</v>
      </c>
      <c r="CG80" s="43">
        <v>9268</v>
      </c>
      <c r="CH80" s="43">
        <v>9227</v>
      </c>
      <c r="CI80" s="55">
        <v>9100</v>
      </c>
      <c r="CJ80" s="42">
        <v>9088</v>
      </c>
      <c r="CK80" s="43">
        <v>9042</v>
      </c>
      <c r="CL80" s="43">
        <v>9012</v>
      </c>
      <c r="CM80" s="43">
        <v>9143</v>
      </c>
      <c r="CN80" s="43">
        <v>9115</v>
      </c>
      <c r="CO80" s="43">
        <v>9129</v>
      </c>
      <c r="CP80" s="43">
        <v>9111</v>
      </c>
      <c r="CQ80" s="43">
        <v>9174</v>
      </c>
      <c r="CR80" s="43">
        <v>9181</v>
      </c>
      <c r="CS80" s="55">
        <v>9139</v>
      </c>
      <c r="CT80" s="227">
        <v>9168</v>
      </c>
      <c r="CU80" s="43">
        <v>9150</v>
      </c>
      <c r="CV80" s="43">
        <v>9101</v>
      </c>
      <c r="CW80" s="43">
        <v>9073</v>
      </c>
      <c r="CX80" s="43">
        <v>9075</v>
      </c>
      <c r="CY80" s="43">
        <v>9123</v>
      </c>
      <c r="CZ80" s="43">
        <v>9115</v>
      </c>
      <c r="DA80" s="43">
        <v>9149</v>
      </c>
      <c r="DB80" s="43">
        <v>9133</v>
      </c>
      <c r="DC80" s="725">
        <v>9169</v>
      </c>
      <c r="DD80" s="43"/>
      <c r="DE80" s="43"/>
      <c r="DF80" s="43"/>
      <c r="DG80" s="43"/>
      <c r="DH80" s="98">
        <v>36</v>
      </c>
      <c r="DI80" s="82">
        <v>0.39262733122477911</v>
      </c>
      <c r="DJ80" s="670">
        <v>19</v>
      </c>
      <c r="DK80" s="82">
        <v>0.20879120879120883</v>
      </c>
    </row>
    <row r="81" spans="1:115" ht="15" outlineLevel="2">
      <c r="A81" s="345">
        <v>2</v>
      </c>
      <c r="B81" s="14" t="s">
        <v>296</v>
      </c>
      <c r="C81" s="317" t="s">
        <v>384</v>
      </c>
      <c r="D81" s="323">
        <v>391</v>
      </c>
      <c r="E81" s="333">
        <v>391</v>
      </c>
      <c r="F81" s="333">
        <v>391</v>
      </c>
      <c r="G81" s="333">
        <v>391</v>
      </c>
      <c r="H81" s="333">
        <v>391</v>
      </c>
      <c r="I81" s="333">
        <v>394</v>
      </c>
      <c r="J81" s="333">
        <v>394</v>
      </c>
      <c r="K81" s="333">
        <v>394</v>
      </c>
      <c r="L81" s="333">
        <v>394</v>
      </c>
      <c r="M81" s="333">
        <v>394</v>
      </c>
      <c r="N81" s="333">
        <v>394</v>
      </c>
      <c r="O81" s="326">
        <v>412</v>
      </c>
      <c r="P81" s="323">
        <v>410</v>
      </c>
      <c r="Q81" s="333">
        <v>368</v>
      </c>
      <c r="R81" s="333">
        <v>367</v>
      </c>
      <c r="S81" s="333">
        <v>494</v>
      </c>
      <c r="T81" s="333">
        <v>487</v>
      </c>
      <c r="U81" s="333">
        <v>490</v>
      </c>
      <c r="V81" s="333">
        <v>486</v>
      </c>
      <c r="W81" s="333">
        <v>488</v>
      </c>
      <c r="X81" s="333">
        <v>488</v>
      </c>
      <c r="Y81" s="333">
        <v>490</v>
      </c>
      <c r="Z81" s="333">
        <v>490</v>
      </c>
      <c r="AA81" s="326">
        <v>491</v>
      </c>
      <c r="AB81" s="323">
        <v>490</v>
      </c>
      <c r="AC81" s="333">
        <v>491</v>
      </c>
      <c r="AD81" s="333">
        <v>492</v>
      </c>
      <c r="AE81" s="333">
        <v>492</v>
      </c>
      <c r="AF81" s="333">
        <v>487</v>
      </c>
      <c r="AG81" s="333">
        <v>484</v>
      </c>
      <c r="AH81" s="333">
        <v>486</v>
      </c>
      <c r="AI81" s="333">
        <v>486</v>
      </c>
      <c r="AJ81" s="333">
        <v>487</v>
      </c>
      <c r="AK81" s="333">
        <v>485</v>
      </c>
      <c r="AL81" s="333">
        <v>485</v>
      </c>
      <c r="AM81" s="326">
        <v>485</v>
      </c>
      <c r="AN81" s="323">
        <v>482</v>
      </c>
      <c r="AO81" s="333">
        <v>482</v>
      </c>
      <c r="AP81" s="333">
        <v>479</v>
      </c>
      <c r="AQ81" s="333">
        <v>478</v>
      </c>
      <c r="AR81" s="333">
        <v>478</v>
      </c>
      <c r="AS81" s="333">
        <v>476</v>
      </c>
      <c r="AT81" s="333">
        <v>474</v>
      </c>
      <c r="AU81" s="333">
        <v>471</v>
      </c>
      <c r="AV81" s="333">
        <v>469</v>
      </c>
      <c r="AW81" s="333">
        <v>467</v>
      </c>
      <c r="AX81" s="333">
        <v>464</v>
      </c>
      <c r="AY81" s="326">
        <v>463</v>
      </c>
      <c r="AZ81" s="323">
        <v>462</v>
      </c>
      <c r="BA81" s="333">
        <v>458</v>
      </c>
      <c r="BB81" s="333">
        <v>454</v>
      </c>
      <c r="BC81" s="333">
        <v>453</v>
      </c>
      <c r="BD81" s="333">
        <v>447</v>
      </c>
      <c r="BE81" s="333">
        <v>446</v>
      </c>
      <c r="BF81" s="333">
        <v>440</v>
      </c>
      <c r="BG81" s="333">
        <v>435</v>
      </c>
      <c r="BH81" s="333">
        <v>435</v>
      </c>
      <c r="BI81" s="333">
        <v>435</v>
      </c>
      <c r="BJ81" s="333">
        <v>439</v>
      </c>
      <c r="BK81" s="322">
        <v>439</v>
      </c>
      <c r="BL81" s="323">
        <v>438</v>
      </c>
      <c r="BM81" s="333">
        <v>438</v>
      </c>
      <c r="BN81" s="333">
        <v>439</v>
      </c>
      <c r="BO81" s="333">
        <v>439</v>
      </c>
      <c r="BP81" s="333">
        <v>439</v>
      </c>
      <c r="BQ81" s="333">
        <v>441</v>
      </c>
      <c r="BR81" s="333">
        <v>435</v>
      </c>
      <c r="BS81" s="333">
        <v>436</v>
      </c>
      <c r="BT81" s="333">
        <v>436</v>
      </c>
      <c r="BU81" s="333">
        <v>435</v>
      </c>
      <c r="BV81" s="333">
        <v>435</v>
      </c>
      <c r="BW81" s="322">
        <v>436</v>
      </c>
      <c r="BX81" s="323">
        <v>440</v>
      </c>
      <c r="BY81" s="333">
        <v>436</v>
      </c>
      <c r="BZ81" s="333">
        <v>457</v>
      </c>
      <c r="CA81" s="333">
        <v>456</v>
      </c>
      <c r="CB81" s="333">
        <v>457</v>
      </c>
      <c r="CC81" s="333">
        <v>458</v>
      </c>
      <c r="CD81" s="333">
        <v>455</v>
      </c>
      <c r="CE81" s="333">
        <v>454</v>
      </c>
      <c r="CF81" s="333">
        <v>455</v>
      </c>
      <c r="CG81" s="333">
        <v>457</v>
      </c>
      <c r="CH81" s="333">
        <v>456</v>
      </c>
      <c r="CI81" s="322">
        <v>453</v>
      </c>
      <c r="CJ81" s="323">
        <v>451</v>
      </c>
      <c r="CK81" s="333">
        <v>447</v>
      </c>
      <c r="CL81" s="333">
        <v>446</v>
      </c>
      <c r="CM81" s="333">
        <v>455</v>
      </c>
      <c r="CN81" s="333">
        <v>451</v>
      </c>
      <c r="CO81" s="333">
        <v>455</v>
      </c>
      <c r="CP81" s="333">
        <v>454</v>
      </c>
      <c r="CQ81" s="333">
        <v>459</v>
      </c>
      <c r="CR81" s="333">
        <v>465</v>
      </c>
      <c r="CS81" s="322">
        <v>463</v>
      </c>
      <c r="CT81" s="326">
        <v>464</v>
      </c>
      <c r="CU81" s="322">
        <v>465</v>
      </c>
      <c r="CV81" s="333">
        <v>458</v>
      </c>
      <c r="CW81" s="333">
        <v>463</v>
      </c>
      <c r="CX81" s="333">
        <v>459</v>
      </c>
      <c r="CY81" s="333">
        <v>461</v>
      </c>
      <c r="CZ81" s="333">
        <v>458</v>
      </c>
      <c r="DA81" s="333">
        <v>462</v>
      </c>
      <c r="DB81" s="333">
        <v>461</v>
      </c>
      <c r="DC81" s="726">
        <v>467</v>
      </c>
      <c r="DD81" s="333"/>
      <c r="DE81" s="333"/>
      <c r="DF81" s="333"/>
      <c r="DG81" s="333"/>
      <c r="DH81" s="98">
        <v>6</v>
      </c>
      <c r="DI81" s="82">
        <v>1.2847965738758029</v>
      </c>
      <c r="DJ81" s="670">
        <v>2</v>
      </c>
      <c r="DK81" s="82">
        <v>0.44150110375275936</v>
      </c>
    </row>
    <row r="82" spans="1:115" ht="15" outlineLevel="2">
      <c r="A82" s="345">
        <v>21</v>
      </c>
      <c r="B82" s="14" t="s">
        <v>296</v>
      </c>
      <c r="C82" s="317" t="s">
        <v>385</v>
      </c>
      <c r="D82" s="323">
        <v>34</v>
      </c>
      <c r="E82" s="333">
        <v>34</v>
      </c>
      <c r="F82" s="333">
        <v>34</v>
      </c>
      <c r="G82" s="333">
        <v>34</v>
      </c>
      <c r="H82" s="333">
        <v>34</v>
      </c>
      <c r="I82" s="333">
        <v>34</v>
      </c>
      <c r="J82" s="333">
        <v>34</v>
      </c>
      <c r="K82" s="333">
        <v>34</v>
      </c>
      <c r="L82" s="333">
        <v>34</v>
      </c>
      <c r="M82" s="333">
        <v>34</v>
      </c>
      <c r="N82" s="333">
        <v>34</v>
      </c>
      <c r="O82" s="326">
        <v>41</v>
      </c>
      <c r="P82" s="323">
        <v>41</v>
      </c>
      <c r="Q82" s="333">
        <v>37</v>
      </c>
      <c r="R82" s="333">
        <v>37</v>
      </c>
      <c r="S82" s="333">
        <v>56</v>
      </c>
      <c r="T82" s="333">
        <v>55</v>
      </c>
      <c r="U82" s="333">
        <v>57</v>
      </c>
      <c r="V82" s="333">
        <v>57</v>
      </c>
      <c r="W82" s="333">
        <v>57</v>
      </c>
      <c r="X82" s="333">
        <v>56</v>
      </c>
      <c r="Y82" s="333">
        <v>56</v>
      </c>
      <c r="Z82" s="333">
        <v>56</v>
      </c>
      <c r="AA82" s="326">
        <v>56</v>
      </c>
      <c r="AB82" s="323">
        <v>56</v>
      </c>
      <c r="AC82" s="333">
        <v>58</v>
      </c>
      <c r="AD82" s="333">
        <v>58</v>
      </c>
      <c r="AE82" s="333">
        <v>58</v>
      </c>
      <c r="AF82" s="333">
        <v>56</v>
      </c>
      <c r="AG82" s="333">
        <v>56</v>
      </c>
      <c r="AH82" s="333">
        <v>56</v>
      </c>
      <c r="AI82" s="333">
        <v>56</v>
      </c>
      <c r="AJ82" s="333">
        <v>56</v>
      </c>
      <c r="AK82" s="333">
        <v>56</v>
      </c>
      <c r="AL82" s="333">
        <v>56</v>
      </c>
      <c r="AM82" s="326">
        <v>56</v>
      </c>
      <c r="AN82" s="323">
        <v>56</v>
      </c>
      <c r="AO82" s="333">
        <v>57</v>
      </c>
      <c r="AP82" s="333">
        <v>57</v>
      </c>
      <c r="AQ82" s="333">
        <v>57</v>
      </c>
      <c r="AR82" s="333">
        <v>57</v>
      </c>
      <c r="AS82" s="333">
        <v>57</v>
      </c>
      <c r="AT82" s="333">
        <v>56</v>
      </c>
      <c r="AU82" s="333">
        <v>56</v>
      </c>
      <c r="AV82" s="333">
        <v>56</v>
      </c>
      <c r="AW82" s="333">
        <v>55</v>
      </c>
      <c r="AX82" s="333">
        <v>55</v>
      </c>
      <c r="AY82" s="326">
        <v>55</v>
      </c>
      <c r="AZ82" s="323">
        <v>55</v>
      </c>
      <c r="BA82" s="333">
        <v>55</v>
      </c>
      <c r="BB82" s="333">
        <v>55</v>
      </c>
      <c r="BC82" s="333">
        <v>55</v>
      </c>
      <c r="BD82" s="333">
        <v>55</v>
      </c>
      <c r="BE82" s="333">
        <v>55</v>
      </c>
      <c r="BF82" s="333">
        <v>53</v>
      </c>
      <c r="BG82" s="333">
        <v>54</v>
      </c>
      <c r="BH82" s="333">
        <v>54</v>
      </c>
      <c r="BI82" s="333">
        <v>54</v>
      </c>
      <c r="BJ82" s="333">
        <v>53</v>
      </c>
      <c r="BK82" s="322">
        <v>53</v>
      </c>
      <c r="BL82" s="323">
        <v>53</v>
      </c>
      <c r="BM82" s="333">
        <v>53</v>
      </c>
      <c r="BN82" s="333">
        <v>54</v>
      </c>
      <c r="BO82" s="333">
        <v>54</v>
      </c>
      <c r="BP82" s="333">
        <v>54</v>
      </c>
      <c r="BQ82" s="333">
        <v>54</v>
      </c>
      <c r="BR82" s="333">
        <v>50</v>
      </c>
      <c r="BS82" s="333">
        <v>50</v>
      </c>
      <c r="BT82" s="333">
        <v>50</v>
      </c>
      <c r="BU82" s="333">
        <v>50</v>
      </c>
      <c r="BV82" s="333">
        <v>53</v>
      </c>
      <c r="BW82" s="322">
        <v>53</v>
      </c>
      <c r="BX82" s="323">
        <v>53</v>
      </c>
      <c r="BY82" s="333">
        <v>54</v>
      </c>
      <c r="BZ82" s="333">
        <v>59</v>
      </c>
      <c r="CA82" s="333">
        <v>59</v>
      </c>
      <c r="CB82" s="333">
        <v>58</v>
      </c>
      <c r="CC82" s="333">
        <v>58</v>
      </c>
      <c r="CD82" s="333">
        <v>60</v>
      </c>
      <c r="CE82" s="333">
        <v>60</v>
      </c>
      <c r="CF82" s="333">
        <v>59</v>
      </c>
      <c r="CG82" s="333">
        <v>59</v>
      </c>
      <c r="CH82" s="333">
        <v>59</v>
      </c>
      <c r="CI82" s="322">
        <v>57</v>
      </c>
      <c r="CJ82" s="323">
        <v>57</v>
      </c>
      <c r="CK82" s="333">
        <v>57</v>
      </c>
      <c r="CL82" s="333">
        <v>57</v>
      </c>
      <c r="CM82" s="333">
        <v>60</v>
      </c>
      <c r="CN82" s="333">
        <v>59</v>
      </c>
      <c r="CO82" s="333">
        <v>59</v>
      </c>
      <c r="CP82" s="333">
        <v>59</v>
      </c>
      <c r="CQ82" s="333">
        <v>61</v>
      </c>
      <c r="CR82" s="333">
        <v>62</v>
      </c>
      <c r="CS82" s="322">
        <v>62</v>
      </c>
      <c r="CT82" s="326">
        <v>62</v>
      </c>
      <c r="CU82" s="322">
        <v>62</v>
      </c>
      <c r="CV82" s="333">
        <v>60</v>
      </c>
      <c r="CW82" s="333">
        <v>60</v>
      </c>
      <c r="CX82" s="333">
        <v>58</v>
      </c>
      <c r="CY82" s="333">
        <v>57</v>
      </c>
      <c r="CZ82" s="333">
        <v>57</v>
      </c>
      <c r="DA82" s="333">
        <v>57</v>
      </c>
      <c r="DB82" s="333">
        <v>57</v>
      </c>
      <c r="DC82" s="726">
        <v>57</v>
      </c>
      <c r="DD82" s="333"/>
      <c r="DE82" s="333"/>
      <c r="DF82" s="333"/>
      <c r="DG82" s="333"/>
      <c r="DH82" s="98">
        <v>0</v>
      </c>
      <c r="DI82" s="82">
        <v>0</v>
      </c>
      <c r="DJ82" s="670">
        <v>-5</v>
      </c>
      <c r="DK82" s="82">
        <v>-8.7719298245614024</v>
      </c>
    </row>
    <row r="83" spans="1:115" ht="15" outlineLevel="2">
      <c r="A83" s="345">
        <v>55</v>
      </c>
      <c r="B83" s="14" t="s">
        <v>296</v>
      </c>
      <c r="C83" s="317" t="s">
        <v>386</v>
      </c>
      <c r="D83" s="323">
        <v>155</v>
      </c>
      <c r="E83" s="333">
        <v>155</v>
      </c>
      <c r="F83" s="333">
        <v>155</v>
      </c>
      <c r="G83" s="333">
        <v>155</v>
      </c>
      <c r="H83" s="333">
        <v>155</v>
      </c>
      <c r="I83" s="333">
        <v>157</v>
      </c>
      <c r="J83" s="333">
        <v>157</v>
      </c>
      <c r="K83" s="333">
        <v>157</v>
      </c>
      <c r="L83" s="333">
        <v>157</v>
      </c>
      <c r="M83" s="333">
        <v>157</v>
      </c>
      <c r="N83" s="333">
        <v>157</v>
      </c>
      <c r="O83" s="326">
        <v>185</v>
      </c>
      <c r="P83" s="323">
        <v>184</v>
      </c>
      <c r="Q83" s="333">
        <v>165</v>
      </c>
      <c r="R83" s="333">
        <v>162</v>
      </c>
      <c r="S83" s="333">
        <v>186</v>
      </c>
      <c r="T83" s="333">
        <v>181</v>
      </c>
      <c r="U83" s="333">
        <v>186</v>
      </c>
      <c r="V83" s="333">
        <v>184</v>
      </c>
      <c r="W83" s="333">
        <v>186</v>
      </c>
      <c r="X83" s="333">
        <v>186</v>
      </c>
      <c r="Y83" s="333">
        <v>188</v>
      </c>
      <c r="Z83" s="333">
        <v>188</v>
      </c>
      <c r="AA83" s="326">
        <v>187</v>
      </c>
      <c r="AB83" s="323">
        <v>187</v>
      </c>
      <c r="AC83" s="333">
        <v>187</v>
      </c>
      <c r="AD83" s="333">
        <v>187</v>
      </c>
      <c r="AE83" s="333">
        <v>187</v>
      </c>
      <c r="AF83" s="333">
        <v>189</v>
      </c>
      <c r="AG83" s="333">
        <v>189</v>
      </c>
      <c r="AH83" s="333">
        <v>189</v>
      </c>
      <c r="AI83" s="333">
        <v>189</v>
      </c>
      <c r="AJ83" s="333">
        <v>189</v>
      </c>
      <c r="AK83" s="333">
        <v>194</v>
      </c>
      <c r="AL83" s="333">
        <v>194</v>
      </c>
      <c r="AM83" s="326">
        <v>194</v>
      </c>
      <c r="AN83" s="323">
        <v>194</v>
      </c>
      <c r="AO83" s="333">
        <v>197</v>
      </c>
      <c r="AP83" s="333">
        <v>197</v>
      </c>
      <c r="AQ83" s="333">
        <v>197</v>
      </c>
      <c r="AR83" s="333">
        <v>194</v>
      </c>
      <c r="AS83" s="333">
        <v>194</v>
      </c>
      <c r="AT83" s="333">
        <v>193</v>
      </c>
      <c r="AU83" s="333">
        <v>192</v>
      </c>
      <c r="AV83" s="333">
        <v>192</v>
      </c>
      <c r="AW83" s="333">
        <v>191</v>
      </c>
      <c r="AX83" s="333">
        <v>191</v>
      </c>
      <c r="AY83" s="326">
        <v>191</v>
      </c>
      <c r="AZ83" s="323">
        <v>190</v>
      </c>
      <c r="BA83" s="333">
        <v>189</v>
      </c>
      <c r="BB83" s="333">
        <v>189</v>
      </c>
      <c r="BC83" s="333">
        <v>189</v>
      </c>
      <c r="BD83" s="333">
        <v>188</v>
      </c>
      <c r="BE83" s="333">
        <v>188</v>
      </c>
      <c r="BF83" s="333">
        <v>186</v>
      </c>
      <c r="BG83" s="333">
        <v>187</v>
      </c>
      <c r="BH83" s="333">
        <v>186</v>
      </c>
      <c r="BI83" s="333">
        <v>185</v>
      </c>
      <c r="BJ83" s="333">
        <v>184</v>
      </c>
      <c r="BK83" s="322">
        <v>184</v>
      </c>
      <c r="BL83" s="323">
        <v>184</v>
      </c>
      <c r="BM83" s="333">
        <v>183</v>
      </c>
      <c r="BN83" s="333">
        <v>191</v>
      </c>
      <c r="BO83" s="333">
        <v>192</v>
      </c>
      <c r="BP83" s="333">
        <v>192</v>
      </c>
      <c r="BQ83" s="333">
        <v>190</v>
      </c>
      <c r="BR83" s="333">
        <v>187</v>
      </c>
      <c r="BS83" s="333">
        <v>189</v>
      </c>
      <c r="BT83" s="333">
        <v>189</v>
      </c>
      <c r="BU83" s="333">
        <v>188</v>
      </c>
      <c r="BV83" s="333">
        <v>187</v>
      </c>
      <c r="BW83" s="322">
        <v>187</v>
      </c>
      <c r="BX83" s="323">
        <v>191</v>
      </c>
      <c r="BY83" s="333">
        <v>190</v>
      </c>
      <c r="BZ83" s="333">
        <v>203</v>
      </c>
      <c r="CA83" s="333">
        <v>203</v>
      </c>
      <c r="CB83" s="333">
        <v>202</v>
      </c>
      <c r="CC83" s="333">
        <v>202</v>
      </c>
      <c r="CD83" s="333">
        <v>202</v>
      </c>
      <c r="CE83" s="333">
        <v>203</v>
      </c>
      <c r="CF83" s="333">
        <v>203</v>
      </c>
      <c r="CG83" s="333">
        <v>201</v>
      </c>
      <c r="CH83" s="333">
        <v>199</v>
      </c>
      <c r="CI83" s="322">
        <v>193</v>
      </c>
      <c r="CJ83" s="323">
        <v>193</v>
      </c>
      <c r="CK83" s="333">
        <v>191</v>
      </c>
      <c r="CL83" s="333">
        <v>191</v>
      </c>
      <c r="CM83" s="333">
        <v>194</v>
      </c>
      <c r="CN83" s="333">
        <v>193</v>
      </c>
      <c r="CO83" s="333">
        <v>191</v>
      </c>
      <c r="CP83" s="333">
        <v>193</v>
      </c>
      <c r="CQ83" s="333">
        <v>193</v>
      </c>
      <c r="CR83" s="333">
        <v>192</v>
      </c>
      <c r="CS83" s="322">
        <v>190</v>
      </c>
      <c r="CT83" s="326">
        <v>195</v>
      </c>
      <c r="CU83" s="322">
        <v>194</v>
      </c>
      <c r="CV83" s="333">
        <v>194</v>
      </c>
      <c r="CW83" s="333">
        <v>192</v>
      </c>
      <c r="CX83" s="333">
        <v>190</v>
      </c>
      <c r="CY83" s="333">
        <v>189</v>
      </c>
      <c r="CZ83" s="333">
        <v>190</v>
      </c>
      <c r="DA83" s="333">
        <v>189</v>
      </c>
      <c r="DB83" s="333">
        <v>190</v>
      </c>
      <c r="DC83" s="726">
        <v>189</v>
      </c>
      <c r="DD83" s="333"/>
      <c r="DE83" s="333"/>
      <c r="DF83" s="333"/>
      <c r="DG83" s="333"/>
      <c r="DH83" s="98">
        <v>-1</v>
      </c>
      <c r="DI83" s="82">
        <v>-0.52910052910052907</v>
      </c>
      <c r="DJ83" s="670">
        <v>-5</v>
      </c>
      <c r="DK83" s="82">
        <v>-2.5906735751295336</v>
      </c>
    </row>
    <row r="84" spans="1:115" ht="15" outlineLevel="2">
      <c r="A84" s="345">
        <v>148</v>
      </c>
      <c r="B84" s="14" t="s">
        <v>296</v>
      </c>
      <c r="C84" s="317" t="s">
        <v>387</v>
      </c>
      <c r="D84" s="323">
        <v>662</v>
      </c>
      <c r="E84" s="333">
        <v>662</v>
      </c>
      <c r="F84" s="333">
        <v>663</v>
      </c>
      <c r="G84" s="333">
        <v>663</v>
      </c>
      <c r="H84" s="333">
        <v>663</v>
      </c>
      <c r="I84" s="333">
        <v>676</v>
      </c>
      <c r="J84" s="333">
        <v>674</v>
      </c>
      <c r="K84" s="333">
        <v>676</v>
      </c>
      <c r="L84" s="333">
        <v>676</v>
      </c>
      <c r="M84" s="333">
        <v>676</v>
      </c>
      <c r="N84" s="333">
        <v>675</v>
      </c>
      <c r="O84" s="326">
        <v>693</v>
      </c>
      <c r="P84" s="323">
        <v>689</v>
      </c>
      <c r="Q84" s="333">
        <v>598</v>
      </c>
      <c r="R84" s="333">
        <v>587</v>
      </c>
      <c r="S84" s="333">
        <v>788</v>
      </c>
      <c r="T84" s="333">
        <v>778</v>
      </c>
      <c r="U84" s="333">
        <v>785</v>
      </c>
      <c r="V84" s="333">
        <v>765</v>
      </c>
      <c r="W84" s="333">
        <v>764</v>
      </c>
      <c r="X84" s="333">
        <v>762</v>
      </c>
      <c r="Y84" s="333">
        <v>768</v>
      </c>
      <c r="Z84" s="333">
        <v>767</v>
      </c>
      <c r="AA84" s="326">
        <v>767</v>
      </c>
      <c r="AB84" s="323">
        <v>766</v>
      </c>
      <c r="AC84" s="333">
        <v>765</v>
      </c>
      <c r="AD84" s="333">
        <v>765</v>
      </c>
      <c r="AE84" s="333">
        <v>764</v>
      </c>
      <c r="AF84" s="333">
        <v>755</v>
      </c>
      <c r="AG84" s="333">
        <v>753</v>
      </c>
      <c r="AH84" s="333">
        <v>750</v>
      </c>
      <c r="AI84" s="333">
        <v>747</v>
      </c>
      <c r="AJ84" s="333">
        <v>746</v>
      </c>
      <c r="AK84" s="333">
        <v>740</v>
      </c>
      <c r="AL84" s="333">
        <v>739</v>
      </c>
      <c r="AM84" s="326">
        <v>737</v>
      </c>
      <c r="AN84" s="323">
        <v>736</v>
      </c>
      <c r="AO84" s="333">
        <v>733</v>
      </c>
      <c r="AP84" s="333">
        <v>731</v>
      </c>
      <c r="AQ84" s="333">
        <v>730</v>
      </c>
      <c r="AR84" s="333">
        <v>728</v>
      </c>
      <c r="AS84" s="333">
        <v>725</v>
      </c>
      <c r="AT84" s="333">
        <v>722</v>
      </c>
      <c r="AU84" s="333">
        <v>719</v>
      </c>
      <c r="AV84" s="333">
        <v>719</v>
      </c>
      <c r="AW84" s="333">
        <v>718</v>
      </c>
      <c r="AX84" s="333">
        <v>715</v>
      </c>
      <c r="AY84" s="326">
        <v>715</v>
      </c>
      <c r="AZ84" s="323">
        <v>715</v>
      </c>
      <c r="BA84" s="333">
        <v>714</v>
      </c>
      <c r="BB84" s="333">
        <v>708</v>
      </c>
      <c r="BC84" s="333">
        <v>706</v>
      </c>
      <c r="BD84" s="333">
        <v>703</v>
      </c>
      <c r="BE84" s="333">
        <v>702</v>
      </c>
      <c r="BF84" s="333">
        <v>689</v>
      </c>
      <c r="BG84" s="333">
        <v>685</v>
      </c>
      <c r="BH84" s="333">
        <v>685</v>
      </c>
      <c r="BI84" s="333">
        <v>684</v>
      </c>
      <c r="BJ84" s="333">
        <v>683</v>
      </c>
      <c r="BK84" s="322">
        <v>683</v>
      </c>
      <c r="BL84" s="323">
        <v>679</v>
      </c>
      <c r="BM84" s="333">
        <v>678</v>
      </c>
      <c r="BN84" s="333">
        <v>691</v>
      </c>
      <c r="BO84" s="333">
        <v>691</v>
      </c>
      <c r="BP84" s="333">
        <v>691</v>
      </c>
      <c r="BQ84" s="333">
        <v>694</v>
      </c>
      <c r="BR84" s="333">
        <v>685</v>
      </c>
      <c r="BS84" s="333">
        <v>682</v>
      </c>
      <c r="BT84" s="333">
        <v>679</v>
      </c>
      <c r="BU84" s="333">
        <v>678</v>
      </c>
      <c r="BV84" s="333">
        <v>674</v>
      </c>
      <c r="BW84" s="322">
        <v>676</v>
      </c>
      <c r="BX84" s="323">
        <v>679</v>
      </c>
      <c r="BY84" s="333">
        <v>670</v>
      </c>
      <c r="BZ84" s="333">
        <v>732</v>
      </c>
      <c r="CA84" s="333">
        <v>735</v>
      </c>
      <c r="CB84" s="333">
        <v>739</v>
      </c>
      <c r="CC84" s="333">
        <v>740</v>
      </c>
      <c r="CD84" s="333">
        <v>729</v>
      </c>
      <c r="CE84" s="333">
        <v>722</v>
      </c>
      <c r="CF84" s="333">
        <v>720</v>
      </c>
      <c r="CG84" s="333">
        <v>717</v>
      </c>
      <c r="CH84" s="333">
        <v>715</v>
      </c>
      <c r="CI84" s="322">
        <v>710</v>
      </c>
      <c r="CJ84" s="323">
        <v>713</v>
      </c>
      <c r="CK84" s="333">
        <v>706</v>
      </c>
      <c r="CL84" s="333">
        <v>703</v>
      </c>
      <c r="CM84" s="333">
        <v>709</v>
      </c>
      <c r="CN84" s="333">
        <v>709</v>
      </c>
      <c r="CO84" s="333">
        <v>710</v>
      </c>
      <c r="CP84" s="333">
        <v>702</v>
      </c>
      <c r="CQ84" s="333">
        <v>707</v>
      </c>
      <c r="CR84" s="333">
        <v>707</v>
      </c>
      <c r="CS84" s="322">
        <v>706</v>
      </c>
      <c r="CT84" s="326">
        <v>710</v>
      </c>
      <c r="CU84" s="322">
        <v>714</v>
      </c>
      <c r="CV84" s="333">
        <v>709</v>
      </c>
      <c r="CW84" s="333">
        <v>708</v>
      </c>
      <c r="CX84" s="333">
        <v>705</v>
      </c>
      <c r="CY84" s="333">
        <v>710</v>
      </c>
      <c r="CZ84" s="333">
        <v>706</v>
      </c>
      <c r="DA84" s="333">
        <v>709</v>
      </c>
      <c r="DB84" s="333">
        <v>706</v>
      </c>
      <c r="DC84" s="726">
        <v>701</v>
      </c>
      <c r="DD84" s="333"/>
      <c r="DE84" s="333"/>
      <c r="DF84" s="333"/>
      <c r="DG84" s="333"/>
      <c r="DH84" s="98">
        <v>-5</v>
      </c>
      <c r="DI84" s="82">
        <v>-0.71326676176890158</v>
      </c>
      <c r="DJ84" s="670">
        <v>-13</v>
      </c>
      <c r="DK84" s="82">
        <v>-1.8309859154929577</v>
      </c>
    </row>
    <row r="85" spans="1:115" ht="15" outlineLevel="2">
      <c r="A85" s="345">
        <v>197</v>
      </c>
      <c r="B85" s="14" t="s">
        <v>296</v>
      </c>
      <c r="C85" s="317" t="s">
        <v>388</v>
      </c>
      <c r="D85" s="323">
        <v>214</v>
      </c>
      <c r="E85" s="333">
        <v>214</v>
      </c>
      <c r="F85" s="333">
        <v>214</v>
      </c>
      <c r="G85" s="333">
        <v>214</v>
      </c>
      <c r="H85" s="333">
        <v>214</v>
      </c>
      <c r="I85" s="333">
        <v>219</v>
      </c>
      <c r="J85" s="333">
        <v>219</v>
      </c>
      <c r="K85" s="333">
        <v>219</v>
      </c>
      <c r="L85" s="333">
        <v>219</v>
      </c>
      <c r="M85" s="333">
        <v>219</v>
      </c>
      <c r="N85" s="333">
        <v>218</v>
      </c>
      <c r="O85" s="326">
        <v>227</v>
      </c>
      <c r="P85" s="323">
        <v>226</v>
      </c>
      <c r="Q85" s="333">
        <v>200</v>
      </c>
      <c r="R85" s="333">
        <v>198</v>
      </c>
      <c r="S85" s="333">
        <v>289</v>
      </c>
      <c r="T85" s="333">
        <v>285</v>
      </c>
      <c r="U85" s="333">
        <v>289</v>
      </c>
      <c r="V85" s="333">
        <v>289</v>
      </c>
      <c r="W85" s="333">
        <v>287</v>
      </c>
      <c r="X85" s="333">
        <v>287</v>
      </c>
      <c r="Y85" s="333">
        <v>288</v>
      </c>
      <c r="Z85" s="333">
        <v>288</v>
      </c>
      <c r="AA85" s="326">
        <v>290</v>
      </c>
      <c r="AB85" s="323">
        <v>290</v>
      </c>
      <c r="AC85" s="333">
        <v>288</v>
      </c>
      <c r="AD85" s="333">
        <v>288</v>
      </c>
      <c r="AE85" s="333">
        <v>288</v>
      </c>
      <c r="AF85" s="333">
        <v>286</v>
      </c>
      <c r="AG85" s="333">
        <v>285</v>
      </c>
      <c r="AH85" s="333">
        <v>285</v>
      </c>
      <c r="AI85" s="333">
        <v>285</v>
      </c>
      <c r="AJ85" s="333">
        <v>284</v>
      </c>
      <c r="AK85" s="333">
        <v>284</v>
      </c>
      <c r="AL85" s="333">
        <v>286</v>
      </c>
      <c r="AM85" s="326">
        <v>286</v>
      </c>
      <c r="AN85" s="323">
        <v>286</v>
      </c>
      <c r="AO85" s="333">
        <v>286</v>
      </c>
      <c r="AP85" s="333">
        <v>285</v>
      </c>
      <c r="AQ85" s="333">
        <v>284</v>
      </c>
      <c r="AR85" s="333">
        <v>282</v>
      </c>
      <c r="AS85" s="333">
        <v>282</v>
      </c>
      <c r="AT85" s="333">
        <v>282</v>
      </c>
      <c r="AU85" s="333">
        <v>280</v>
      </c>
      <c r="AV85" s="333">
        <v>278</v>
      </c>
      <c r="AW85" s="333">
        <v>277</v>
      </c>
      <c r="AX85" s="333">
        <v>276</v>
      </c>
      <c r="AY85" s="326">
        <v>276</v>
      </c>
      <c r="AZ85" s="323">
        <v>276</v>
      </c>
      <c r="BA85" s="333">
        <v>275</v>
      </c>
      <c r="BB85" s="333">
        <v>275</v>
      </c>
      <c r="BC85" s="333">
        <v>274</v>
      </c>
      <c r="BD85" s="333">
        <v>272</v>
      </c>
      <c r="BE85" s="333">
        <v>271</v>
      </c>
      <c r="BF85" s="333">
        <v>263</v>
      </c>
      <c r="BG85" s="333">
        <v>261</v>
      </c>
      <c r="BH85" s="333">
        <v>261</v>
      </c>
      <c r="BI85" s="333">
        <v>260</v>
      </c>
      <c r="BJ85" s="333">
        <v>262</v>
      </c>
      <c r="BK85" s="322">
        <v>261</v>
      </c>
      <c r="BL85" s="323">
        <v>260</v>
      </c>
      <c r="BM85" s="333">
        <v>260</v>
      </c>
      <c r="BN85" s="333">
        <v>263</v>
      </c>
      <c r="BO85" s="333">
        <v>263</v>
      </c>
      <c r="BP85" s="333">
        <v>263</v>
      </c>
      <c r="BQ85" s="333">
        <v>262</v>
      </c>
      <c r="BR85" s="333">
        <v>260</v>
      </c>
      <c r="BS85" s="333">
        <v>262</v>
      </c>
      <c r="BT85" s="333">
        <v>261</v>
      </c>
      <c r="BU85" s="333">
        <v>259</v>
      </c>
      <c r="BV85" s="333">
        <v>257</v>
      </c>
      <c r="BW85" s="322">
        <v>258</v>
      </c>
      <c r="BX85" s="323">
        <v>263</v>
      </c>
      <c r="BY85" s="333">
        <v>262</v>
      </c>
      <c r="BZ85" s="333">
        <v>283</v>
      </c>
      <c r="CA85" s="333">
        <v>277</v>
      </c>
      <c r="CB85" s="333">
        <v>280</v>
      </c>
      <c r="CC85" s="333">
        <v>282</v>
      </c>
      <c r="CD85" s="333">
        <v>281</v>
      </c>
      <c r="CE85" s="333">
        <v>279</v>
      </c>
      <c r="CF85" s="333">
        <v>277</v>
      </c>
      <c r="CG85" s="333">
        <v>279</v>
      </c>
      <c r="CH85" s="333">
        <v>277</v>
      </c>
      <c r="CI85" s="322">
        <v>277</v>
      </c>
      <c r="CJ85" s="323">
        <v>280</v>
      </c>
      <c r="CK85" s="333">
        <v>278</v>
      </c>
      <c r="CL85" s="333">
        <v>276</v>
      </c>
      <c r="CM85" s="333">
        <v>277</v>
      </c>
      <c r="CN85" s="333">
        <v>277</v>
      </c>
      <c r="CO85" s="333">
        <v>280</v>
      </c>
      <c r="CP85" s="333">
        <v>281</v>
      </c>
      <c r="CQ85" s="333">
        <v>285</v>
      </c>
      <c r="CR85" s="333">
        <v>286</v>
      </c>
      <c r="CS85" s="322">
        <v>284</v>
      </c>
      <c r="CT85" s="326">
        <v>283</v>
      </c>
      <c r="CU85" s="322">
        <v>283</v>
      </c>
      <c r="CV85" s="333">
        <v>282</v>
      </c>
      <c r="CW85" s="333">
        <v>280</v>
      </c>
      <c r="CX85" s="333">
        <v>280</v>
      </c>
      <c r="CY85" s="333">
        <v>282</v>
      </c>
      <c r="CZ85" s="333">
        <v>283</v>
      </c>
      <c r="DA85" s="333">
        <v>284</v>
      </c>
      <c r="DB85" s="333">
        <v>285</v>
      </c>
      <c r="DC85" s="726">
        <v>288</v>
      </c>
      <c r="DD85" s="333"/>
      <c r="DE85" s="333"/>
      <c r="DF85" s="333"/>
      <c r="DG85" s="333"/>
      <c r="DH85" s="98">
        <v>3</v>
      </c>
      <c r="DI85" s="82">
        <v>1.0416666666666665</v>
      </c>
      <c r="DJ85" s="670">
        <v>5</v>
      </c>
      <c r="DK85" s="82">
        <v>1.8050541516245486</v>
      </c>
    </row>
    <row r="86" spans="1:115" ht="15" outlineLevel="2">
      <c r="A86" s="345">
        <v>206</v>
      </c>
      <c r="B86" s="14" t="s">
        <v>296</v>
      </c>
      <c r="C86" s="317" t="s">
        <v>389</v>
      </c>
      <c r="D86" s="323">
        <v>52</v>
      </c>
      <c r="E86" s="333">
        <v>52</v>
      </c>
      <c r="F86" s="333">
        <v>52</v>
      </c>
      <c r="G86" s="333">
        <v>52</v>
      </c>
      <c r="H86" s="333">
        <v>52</v>
      </c>
      <c r="I86" s="333">
        <v>53</v>
      </c>
      <c r="J86" s="333">
        <v>53</v>
      </c>
      <c r="K86" s="333">
        <v>53</v>
      </c>
      <c r="L86" s="333">
        <v>53</v>
      </c>
      <c r="M86" s="333">
        <v>53</v>
      </c>
      <c r="N86" s="333">
        <v>52</v>
      </c>
      <c r="O86" s="326">
        <v>57</v>
      </c>
      <c r="P86" s="323">
        <v>57</v>
      </c>
      <c r="Q86" s="333">
        <v>55</v>
      </c>
      <c r="R86" s="333">
        <v>49</v>
      </c>
      <c r="S86" s="333">
        <v>65</v>
      </c>
      <c r="T86" s="333">
        <v>64</v>
      </c>
      <c r="U86" s="333">
        <v>69</v>
      </c>
      <c r="V86" s="333">
        <v>66</v>
      </c>
      <c r="W86" s="333">
        <v>65</v>
      </c>
      <c r="X86" s="333">
        <v>65</v>
      </c>
      <c r="Y86" s="333">
        <v>65</v>
      </c>
      <c r="Z86" s="333">
        <v>65</v>
      </c>
      <c r="AA86" s="326">
        <v>65</v>
      </c>
      <c r="AB86" s="323">
        <v>65</v>
      </c>
      <c r="AC86" s="333">
        <v>65</v>
      </c>
      <c r="AD86" s="333">
        <v>65</v>
      </c>
      <c r="AE86" s="333">
        <v>65</v>
      </c>
      <c r="AF86" s="333">
        <v>64</v>
      </c>
      <c r="AG86" s="333">
        <v>62</v>
      </c>
      <c r="AH86" s="333">
        <v>62</v>
      </c>
      <c r="AI86" s="333">
        <v>63</v>
      </c>
      <c r="AJ86" s="333">
        <v>63</v>
      </c>
      <c r="AK86" s="333">
        <v>63</v>
      </c>
      <c r="AL86" s="333">
        <v>63</v>
      </c>
      <c r="AM86" s="326">
        <v>63</v>
      </c>
      <c r="AN86" s="323">
        <v>63</v>
      </c>
      <c r="AO86" s="333">
        <v>63</v>
      </c>
      <c r="AP86" s="333">
        <v>63</v>
      </c>
      <c r="AQ86" s="333">
        <v>63</v>
      </c>
      <c r="AR86" s="333">
        <v>63</v>
      </c>
      <c r="AS86" s="333">
        <v>63</v>
      </c>
      <c r="AT86" s="333">
        <v>63</v>
      </c>
      <c r="AU86" s="333">
        <v>63</v>
      </c>
      <c r="AV86" s="333">
        <v>62</v>
      </c>
      <c r="AW86" s="333">
        <v>62</v>
      </c>
      <c r="AX86" s="333">
        <v>62</v>
      </c>
      <c r="AY86" s="326">
        <v>61</v>
      </c>
      <c r="AZ86" s="323">
        <v>61</v>
      </c>
      <c r="BA86" s="333">
        <v>60</v>
      </c>
      <c r="BB86" s="333">
        <v>60</v>
      </c>
      <c r="BC86" s="333">
        <v>60</v>
      </c>
      <c r="BD86" s="333">
        <v>60</v>
      </c>
      <c r="BE86" s="333">
        <v>60</v>
      </c>
      <c r="BF86" s="333">
        <v>59</v>
      </c>
      <c r="BG86" s="333">
        <v>59</v>
      </c>
      <c r="BH86" s="333">
        <v>59</v>
      </c>
      <c r="BI86" s="333">
        <v>59</v>
      </c>
      <c r="BJ86" s="333">
        <v>60</v>
      </c>
      <c r="BK86" s="322">
        <v>60</v>
      </c>
      <c r="BL86" s="323">
        <v>59</v>
      </c>
      <c r="BM86" s="333">
        <v>59</v>
      </c>
      <c r="BN86" s="333">
        <v>59</v>
      </c>
      <c r="BO86" s="333">
        <v>59</v>
      </c>
      <c r="BP86" s="333">
        <v>59</v>
      </c>
      <c r="BQ86" s="333">
        <v>59</v>
      </c>
      <c r="BR86" s="333">
        <v>58</v>
      </c>
      <c r="BS86" s="333">
        <v>58</v>
      </c>
      <c r="BT86" s="333">
        <v>58</v>
      </c>
      <c r="BU86" s="333">
        <v>58</v>
      </c>
      <c r="BV86" s="333">
        <v>59</v>
      </c>
      <c r="BW86" s="322">
        <v>59</v>
      </c>
      <c r="BX86" s="323">
        <v>60</v>
      </c>
      <c r="BY86" s="333">
        <v>60</v>
      </c>
      <c r="BZ86" s="333">
        <v>67</v>
      </c>
      <c r="CA86" s="333">
        <v>68</v>
      </c>
      <c r="CB86" s="333">
        <v>71</v>
      </c>
      <c r="CC86" s="333">
        <v>72</v>
      </c>
      <c r="CD86" s="333">
        <v>71</v>
      </c>
      <c r="CE86" s="333">
        <v>70</v>
      </c>
      <c r="CF86" s="333">
        <v>71</v>
      </c>
      <c r="CG86" s="333">
        <v>75</v>
      </c>
      <c r="CH86" s="333">
        <v>74</v>
      </c>
      <c r="CI86" s="322">
        <v>72</v>
      </c>
      <c r="CJ86" s="323">
        <v>69</v>
      </c>
      <c r="CK86" s="333">
        <v>69</v>
      </c>
      <c r="CL86" s="333">
        <v>69</v>
      </c>
      <c r="CM86" s="333">
        <v>69</v>
      </c>
      <c r="CN86" s="333">
        <v>70</v>
      </c>
      <c r="CO86" s="333">
        <v>70</v>
      </c>
      <c r="CP86" s="333">
        <v>69</v>
      </c>
      <c r="CQ86" s="333">
        <v>69</v>
      </c>
      <c r="CR86" s="333">
        <v>69</v>
      </c>
      <c r="CS86" s="322">
        <v>69</v>
      </c>
      <c r="CT86" s="326">
        <v>70</v>
      </c>
      <c r="CU86" s="322">
        <v>70</v>
      </c>
      <c r="CV86" s="333">
        <v>70</v>
      </c>
      <c r="CW86" s="333">
        <v>70</v>
      </c>
      <c r="CX86" s="333">
        <v>71</v>
      </c>
      <c r="CY86" s="333">
        <v>71</v>
      </c>
      <c r="CZ86" s="333">
        <v>71</v>
      </c>
      <c r="DA86" s="333">
        <v>71</v>
      </c>
      <c r="DB86" s="333">
        <v>71</v>
      </c>
      <c r="DC86" s="726">
        <v>70</v>
      </c>
      <c r="DD86" s="333"/>
      <c r="DE86" s="333"/>
      <c r="DF86" s="333"/>
      <c r="DG86" s="333"/>
      <c r="DH86" s="98">
        <v>-1</v>
      </c>
      <c r="DI86" s="82">
        <v>-1.4285714285714286</v>
      </c>
      <c r="DJ86" s="670">
        <v>0</v>
      </c>
      <c r="DK86" s="82">
        <v>0</v>
      </c>
    </row>
    <row r="87" spans="1:115" ht="15" outlineLevel="2">
      <c r="A87" s="345">
        <v>313</v>
      </c>
      <c r="B87" s="14" t="s">
        <v>296</v>
      </c>
      <c r="C87" s="317" t="s">
        <v>390</v>
      </c>
      <c r="D87" s="323">
        <v>173</v>
      </c>
      <c r="E87" s="333">
        <v>173</v>
      </c>
      <c r="F87" s="333">
        <v>173</v>
      </c>
      <c r="G87" s="333">
        <v>173</v>
      </c>
      <c r="H87" s="333">
        <v>173</v>
      </c>
      <c r="I87" s="333">
        <v>178</v>
      </c>
      <c r="J87" s="333">
        <v>178</v>
      </c>
      <c r="K87" s="333">
        <v>178</v>
      </c>
      <c r="L87" s="333">
        <v>178</v>
      </c>
      <c r="M87" s="333">
        <v>178</v>
      </c>
      <c r="N87" s="333">
        <v>177</v>
      </c>
      <c r="O87" s="326">
        <v>181</v>
      </c>
      <c r="P87" s="323">
        <v>181</v>
      </c>
      <c r="Q87" s="333">
        <v>147</v>
      </c>
      <c r="R87" s="333">
        <v>147</v>
      </c>
      <c r="S87" s="333">
        <v>195</v>
      </c>
      <c r="T87" s="333">
        <v>193</v>
      </c>
      <c r="U87" s="333">
        <v>194</v>
      </c>
      <c r="V87" s="333">
        <v>190</v>
      </c>
      <c r="W87" s="333">
        <v>190</v>
      </c>
      <c r="X87" s="333">
        <v>190</v>
      </c>
      <c r="Y87" s="333">
        <v>190</v>
      </c>
      <c r="Z87" s="333">
        <v>190</v>
      </c>
      <c r="AA87" s="326">
        <v>192</v>
      </c>
      <c r="AB87" s="323">
        <v>192</v>
      </c>
      <c r="AC87" s="333">
        <v>193</v>
      </c>
      <c r="AD87" s="333">
        <v>195</v>
      </c>
      <c r="AE87" s="333">
        <v>195</v>
      </c>
      <c r="AF87" s="333">
        <v>195</v>
      </c>
      <c r="AG87" s="333">
        <v>194</v>
      </c>
      <c r="AH87" s="333">
        <v>194</v>
      </c>
      <c r="AI87" s="333">
        <v>192</v>
      </c>
      <c r="AJ87" s="333">
        <v>188</v>
      </c>
      <c r="AK87" s="333">
        <v>188</v>
      </c>
      <c r="AL87" s="333">
        <v>187</v>
      </c>
      <c r="AM87" s="326">
        <v>186</v>
      </c>
      <c r="AN87" s="323">
        <v>186</v>
      </c>
      <c r="AO87" s="333">
        <v>184</v>
      </c>
      <c r="AP87" s="333">
        <v>184</v>
      </c>
      <c r="AQ87" s="333">
        <v>183</v>
      </c>
      <c r="AR87" s="333">
        <v>183</v>
      </c>
      <c r="AS87" s="333">
        <v>183</v>
      </c>
      <c r="AT87" s="333">
        <v>183</v>
      </c>
      <c r="AU87" s="333">
        <v>183</v>
      </c>
      <c r="AV87" s="333">
        <v>182</v>
      </c>
      <c r="AW87" s="333">
        <v>182</v>
      </c>
      <c r="AX87" s="333">
        <v>181</v>
      </c>
      <c r="AY87" s="326">
        <v>181</v>
      </c>
      <c r="AZ87" s="323">
        <v>179</v>
      </c>
      <c r="BA87" s="333">
        <v>178</v>
      </c>
      <c r="BB87" s="333">
        <v>178</v>
      </c>
      <c r="BC87" s="333">
        <v>178</v>
      </c>
      <c r="BD87" s="333">
        <v>178</v>
      </c>
      <c r="BE87" s="333">
        <v>178</v>
      </c>
      <c r="BF87" s="333">
        <v>174</v>
      </c>
      <c r="BG87" s="333">
        <v>175</v>
      </c>
      <c r="BH87" s="333">
        <v>175</v>
      </c>
      <c r="BI87" s="333">
        <v>175</v>
      </c>
      <c r="BJ87" s="333">
        <v>178</v>
      </c>
      <c r="BK87" s="322">
        <v>178</v>
      </c>
      <c r="BL87" s="323">
        <v>176</v>
      </c>
      <c r="BM87" s="333">
        <v>175</v>
      </c>
      <c r="BN87" s="333">
        <v>181</v>
      </c>
      <c r="BO87" s="333">
        <v>181</v>
      </c>
      <c r="BP87" s="333">
        <v>181</v>
      </c>
      <c r="BQ87" s="333">
        <v>181</v>
      </c>
      <c r="BR87" s="333">
        <v>177</v>
      </c>
      <c r="BS87" s="333">
        <v>177</v>
      </c>
      <c r="BT87" s="333">
        <v>177</v>
      </c>
      <c r="BU87" s="333">
        <v>177</v>
      </c>
      <c r="BV87" s="333">
        <v>177</v>
      </c>
      <c r="BW87" s="322">
        <v>176</v>
      </c>
      <c r="BX87" s="323">
        <v>175</v>
      </c>
      <c r="BY87" s="333">
        <v>175</v>
      </c>
      <c r="BZ87" s="333">
        <v>188</v>
      </c>
      <c r="CA87" s="333">
        <v>186</v>
      </c>
      <c r="CB87" s="333">
        <v>186</v>
      </c>
      <c r="CC87" s="333">
        <v>186</v>
      </c>
      <c r="CD87" s="333">
        <v>187</v>
      </c>
      <c r="CE87" s="333">
        <v>186</v>
      </c>
      <c r="CF87" s="333">
        <v>186</v>
      </c>
      <c r="CG87" s="333">
        <v>186</v>
      </c>
      <c r="CH87" s="333">
        <v>186</v>
      </c>
      <c r="CI87" s="322">
        <v>185</v>
      </c>
      <c r="CJ87" s="323">
        <v>183</v>
      </c>
      <c r="CK87" s="333">
        <v>182</v>
      </c>
      <c r="CL87" s="333">
        <v>180</v>
      </c>
      <c r="CM87" s="333">
        <v>180</v>
      </c>
      <c r="CN87" s="333">
        <v>179</v>
      </c>
      <c r="CO87" s="333">
        <v>181</v>
      </c>
      <c r="CP87" s="333">
        <v>181</v>
      </c>
      <c r="CQ87" s="333">
        <v>184</v>
      </c>
      <c r="CR87" s="333">
        <v>183</v>
      </c>
      <c r="CS87" s="322">
        <v>180</v>
      </c>
      <c r="CT87" s="326">
        <v>191</v>
      </c>
      <c r="CU87" s="322">
        <v>189</v>
      </c>
      <c r="CV87" s="333">
        <v>187</v>
      </c>
      <c r="CW87" s="333">
        <v>189</v>
      </c>
      <c r="CX87" s="333">
        <v>188</v>
      </c>
      <c r="CY87" s="333">
        <v>189</v>
      </c>
      <c r="CZ87" s="333">
        <v>189</v>
      </c>
      <c r="DA87" s="333">
        <v>195</v>
      </c>
      <c r="DB87" s="333">
        <v>197</v>
      </c>
      <c r="DC87" s="726">
        <v>197</v>
      </c>
      <c r="DD87" s="333"/>
      <c r="DE87" s="333"/>
      <c r="DF87" s="333"/>
      <c r="DG87" s="333"/>
      <c r="DH87" s="98">
        <v>0</v>
      </c>
      <c r="DI87" s="82">
        <v>0</v>
      </c>
      <c r="DJ87" s="670">
        <v>8</v>
      </c>
      <c r="DK87" s="82">
        <v>4.3243243243243246</v>
      </c>
    </row>
    <row r="88" spans="1:115" ht="15" outlineLevel="2">
      <c r="A88" s="345">
        <v>318</v>
      </c>
      <c r="B88" s="14" t="s">
        <v>296</v>
      </c>
      <c r="C88" s="317" t="s">
        <v>391</v>
      </c>
      <c r="D88" s="323">
        <v>336</v>
      </c>
      <c r="E88" s="333">
        <v>336</v>
      </c>
      <c r="F88" s="333">
        <v>336</v>
      </c>
      <c r="G88" s="333">
        <v>336</v>
      </c>
      <c r="H88" s="333">
        <v>336</v>
      </c>
      <c r="I88" s="333">
        <v>343</v>
      </c>
      <c r="J88" s="333">
        <v>342</v>
      </c>
      <c r="K88" s="333">
        <v>342</v>
      </c>
      <c r="L88" s="333">
        <v>341</v>
      </c>
      <c r="M88" s="333">
        <v>341</v>
      </c>
      <c r="N88" s="333">
        <v>341</v>
      </c>
      <c r="O88" s="326">
        <v>347</v>
      </c>
      <c r="P88" s="323">
        <v>346</v>
      </c>
      <c r="Q88" s="333">
        <v>303</v>
      </c>
      <c r="R88" s="333">
        <v>298</v>
      </c>
      <c r="S88" s="333">
        <v>436</v>
      </c>
      <c r="T88" s="333">
        <v>429</v>
      </c>
      <c r="U88" s="333">
        <v>440</v>
      </c>
      <c r="V88" s="333">
        <v>442</v>
      </c>
      <c r="W88" s="333">
        <v>443</v>
      </c>
      <c r="X88" s="333">
        <v>443</v>
      </c>
      <c r="Y88" s="333">
        <v>453</v>
      </c>
      <c r="Z88" s="333">
        <v>453</v>
      </c>
      <c r="AA88" s="326">
        <v>453</v>
      </c>
      <c r="AB88" s="323">
        <v>452</v>
      </c>
      <c r="AC88" s="333">
        <v>452</v>
      </c>
      <c r="AD88" s="333">
        <v>453</v>
      </c>
      <c r="AE88" s="333">
        <v>452</v>
      </c>
      <c r="AF88" s="333">
        <v>451</v>
      </c>
      <c r="AG88" s="333">
        <v>451</v>
      </c>
      <c r="AH88" s="333">
        <v>453</v>
      </c>
      <c r="AI88" s="333">
        <v>454</v>
      </c>
      <c r="AJ88" s="333">
        <v>455</v>
      </c>
      <c r="AK88" s="333">
        <v>456</v>
      </c>
      <c r="AL88" s="333">
        <v>456</v>
      </c>
      <c r="AM88" s="326">
        <v>456</v>
      </c>
      <c r="AN88" s="323">
        <v>454</v>
      </c>
      <c r="AO88" s="333">
        <v>455</v>
      </c>
      <c r="AP88" s="333">
        <v>455</v>
      </c>
      <c r="AQ88" s="333">
        <v>453</v>
      </c>
      <c r="AR88" s="333">
        <v>452</v>
      </c>
      <c r="AS88" s="333">
        <v>452</v>
      </c>
      <c r="AT88" s="333">
        <v>451</v>
      </c>
      <c r="AU88" s="333">
        <v>450</v>
      </c>
      <c r="AV88" s="333">
        <v>448</v>
      </c>
      <c r="AW88" s="333">
        <v>446</v>
      </c>
      <c r="AX88" s="333">
        <v>444</v>
      </c>
      <c r="AY88" s="326">
        <v>445</v>
      </c>
      <c r="AZ88" s="323">
        <v>442</v>
      </c>
      <c r="BA88" s="333">
        <v>438</v>
      </c>
      <c r="BB88" s="333">
        <v>437</v>
      </c>
      <c r="BC88" s="333">
        <v>434</v>
      </c>
      <c r="BD88" s="333">
        <v>431</v>
      </c>
      <c r="BE88" s="333">
        <v>430</v>
      </c>
      <c r="BF88" s="333">
        <v>423</v>
      </c>
      <c r="BG88" s="333">
        <v>422</v>
      </c>
      <c r="BH88" s="333">
        <v>422</v>
      </c>
      <c r="BI88" s="333">
        <v>421</v>
      </c>
      <c r="BJ88" s="333">
        <v>425</v>
      </c>
      <c r="BK88" s="322">
        <v>426</v>
      </c>
      <c r="BL88" s="323">
        <v>425</v>
      </c>
      <c r="BM88" s="333">
        <v>425</v>
      </c>
      <c r="BN88" s="333">
        <v>432</v>
      </c>
      <c r="BO88" s="333">
        <v>433</v>
      </c>
      <c r="BP88" s="333">
        <v>433</v>
      </c>
      <c r="BQ88" s="333">
        <v>436</v>
      </c>
      <c r="BR88" s="333">
        <v>434</v>
      </c>
      <c r="BS88" s="333">
        <v>438</v>
      </c>
      <c r="BT88" s="333">
        <v>434</v>
      </c>
      <c r="BU88" s="333">
        <v>432</v>
      </c>
      <c r="BV88" s="333">
        <v>432</v>
      </c>
      <c r="BW88" s="322">
        <v>431</v>
      </c>
      <c r="BX88" s="323">
        <v>431</v>
      </c>
      <c r="BY88" s="333">
        <v>426</v>
      </c>
      <c r="BZ88" s="333">
        <v>457</v>
      </c>
      <c r="CA88" s="333">
        <v>459</v>
      </c>
      <c r="CB88" s="333">
        <v>458</v>
      </c>
      <c r="CC88" s="333">
        <v>455</v>
      </c>
      <c r="CD88" s="333">
        <v>455</v>
      </c>
      <c r="CE88" s="333">
        <v>453</v>
      </c>
      <c r="CF88" s="333">
        <v>449</v>
      </c>
      <c r="CG88" s="333">
        <v>449</v>
      </c>
      <c r="CH88" s="333">
        <v>448</v>
      </c>
      <c r="CI88" s="322">
        <v>441</v>
      </c>
      <c r="CJ88" s="323">
        <v>440</v>
      </c>
      <c r="CK88" s="333">
        <v>437</v>
      </c>
      <c r="CL88" s="333">
        <v>438</v>
      </c>
      <c r="CM88" s="333">
        <v>444</v>
      </c>
      <c r="CN88" s="333">
        <v>442</v>
      </c>
      <c r="CO88" s="333">
        <v>443</v>
      </c>
      <c r="CP88" s="333">
        <v>442</v>
      </c>
      <c r="CQ88" s="333">
        <v>444</v>
      </c>
      <c r="CR88" s="333">
        <v>442</v>
      </c>
      <c r="CS88" s="322">
        <v>442</v>
      </c>
      <c r="CT88" s="326">
        <v>441</v>
      </c>
      <c r="CU88" s="322">
        <v>443</v>
      </c>
      <c r="CV88" s="333">
        <v>441</v>
      </c>
      <c r="CW88" s="333">
        <v>437</v>
      </c>
      <c r="CX88" s="333">
        <v>432</v>
      </c>
      <c r="CY88" s="333">
        <v>444</v>
      </c>
      <c r="CZ88" s="333">
        <v>444</v>
      </c>
      <c r="DA88" s="333">
        <v>444</v>
      </c>
      <c r="DB88" s="333">
        <v>444</v>
      </c>
      <c r="DC88" s="726">
        <v>442</v>
      </c>
      <c r="DD88" s="333"/>
      <c r="DE88" s="333"/>
      <c r="DF88" s="333"/>
      <c r="DG88" s="333"/>
      <c r="DH88" s="98">
        <v>-2</v>
      </c>
      <c r="DI88" s="82">
        <v>-0.45248868778280549</v>
      </c>
      <c r="DJ88" s="670">
        <v>-1</v>
      </c>
      <c r="DK88" s="82">
        <v>-0.22675736961451248</v>
      </c>
    </row>
    <row r="89" spans="1:115" ht="15" outlineLevel="2">
      <c r="A89" s="345">
        <v>321</v>
      </c>
      <c r="B89" s="14" t="s">
        <v>296</v>
      </c>
      <c r="C89" s="317" t="s">
        <v>392</v>
      </c>
      <c r="D89" s="323">
        <v>77</v>
      </c>
      <c r="E89" s="333">
        <v>77</v>
      </c>
      <c r="F89" s="333">
        <v>77</v>
      </c>
      <c r="G89" s="333">
        <v>77</v>
      </c>
      <c r="H89" s="333">
        <v>77</v>
      </c>
      <c r="I89" s="333">
        <v>77</v>
      </c>
      <c r="J89" s="333">
        <v>77</v>
      </c>
      <c r="K89" s="333">
        <v>77</v>
      </c>
      <c r="L89" s="333">
        <v>77</v>
      </c>
      <c r="M89" s="333">
        <v>77</v>
      </c>
      <c r="N89" s="333">
        <v>77</v>
      </c>
      <c r="O89" s="326">
        <v>81</v>
      </c>
      <c r="P89" s="323">
        <v>80</v>
      </c>
      <c r="Q89" s="333">
        <v>69</v>
      </c>
      <c r="R89" s="333">
        <v>69</v>
      </c>
      <c r="S89" s="333">
        <v>94</v>
      </c>
      <c r="T89" s="333">
        <v>92</v>
      </c>
      <c r="U89" s="333">
        <v>93</v>
      </c>
      <c r="V89" s="333">
        <v>94</v>
      </c>
      <c r="W89" s="333">
        <v>94</v>
      </c>
      <c r="X89" s="333">
        <v>94</v>
      </c>
      <c r="Y89" s="333">
        <v>94</v>
      </c>
      <c r="Z89" s="333">
        <v>94</v>
      </c>
      <c r="AA89" s="326">
        <v>94</v>
      </c>
      <c r="AB89" s="323">
        <v>94</v>
      </c>
      <c r="AC89" s="333">
        <v>94</v>
      </c>
      <c r="AD89" s="333">
        <v>95</v>
      </c>
      <c r="AE89" s="333">
        <v>95</v>
      </c>
      <c r="AF89" s="333">
        <v>97</v>
      </c>
      <c r="AG89" s="333">
        <v>97</v>
      </c>
      <c r="AH89" s="333">
        <v>97</v>
      </c>
      <c r="AI89" s="333">
        <v>97</v>
      </c>
      <c r="AJ89" s="333">
        <v>97</v>
      </c>
      <c r="AK89" s="333">
        <v>99</v>
      </c>
      <c r="AL89" s="333">
        <v>99</v>
      </c>
      <c r="AM89" s="326">
        <v>99</v>
      </c>
      <c r="AN89" s="323">
        <v>98</v>
      </c>
      <c r="AO89" s="333">
        <v>98</v>
      </c>
      <c r="AP89" s="333">
        <v>98</v>
      </c>
      <c r="AQ89" s="333">
        <v>98</v>
      </c>
      <c r="AR89" s="333">
        <v>97</v>
      </c>
      <c r="AS89" s="333">
        <v>97</v>
      </c>
      <c r="AT89" s="333">
        <v>97</v>
      </c>
      <c r="AU89" s="333">
        <v>96</v>
      </c>
      <c r="AV89" s="333">
        <v>96</v>
      </c>
      <c r="AW89" s="333">
        <v>96</v>
      </c>
      <c r="AX89" s="333">
        <v>96</v>
      </c>
      <c r="AY89" s="326">
        <v>96</v>
      </c>
      <c r="AZ89" s="323">
        <v>96</v>
      </c>
      <c r="BA89" s="333">
        <v>96</v>
      </c>
      <c r="BB89" s="333">
        <v>95</v>
      </c>
      <c r="BC89" s="333">
        <v>95</v>
      </c>
      <c r="BD89" s="333">
        <v>95</v>
      </c>
      <c r="BE89" s="333">
        <v>95</v>
      </c>
      <c r="BF89" s="333">
        <v>92</v>
      </c>
      <c r="BG89" s="333">
        <v>88</v>
      </c>
      <c r="BH89" s="333">
        <v>88</v>
      </c>
      <c r="BI89" s="333">
        <v>88</v>
      </c>
      <c r="BJ89" s="333">
        <v>88</v>
      </c>
      <c r="BK89" s="322">
        <v>88</v>
      </c>
      <c r="BL89" s="323">
        <v>90</v>
      </c>
      <c r="BM89" s="333">
        <v>90</v>
      </c>
      <c r="BN89" s="333">
        <v>97</v>
      </c>
      <c r="BO89" s="333">
        <v>97</v>
      </c>
      <c r="BP89" s="333">
        <v>97</v>
      </c>
      <c r="BQ89" s="333">
        <v>98</v>
      </c>
      <c r="BR89" s="333">
        <v>96</v>
      </c>
      <c r="BS89" s="333">
        <v>96</v>
      </c>
      <c r="BT89" s="333">
        <v>95</v>
      </c>
      <c r="BU89" s="333">
        <v>95</v>
      </c>
      <c r="BV89" s="333">
        <v>96</v>
      </c>
      <c r="BW89" s="322">
        <v>96</v>
      </c>
      <c r="BX89" s="323">
        <v>97</v>
      </c>
      <c r="BY89" s="333">
        <v>95</v>
      </c>
      <c r="BZ89" s="333">
        <v>105</v>
      </c>
      <c r="CA89" s="333">
        <v>103</v>
      </c>
      <c r="CB89" s="333">
        <v>104</v>
      </c>
      <c r="CC89" s="333">
        <v>104</v>
      </c>
      <c r="CD89" s="333">
        <v>102</v>
      </c>
      <c r="CE89" s="333">
        <v>101</v>
      </c>
      <c r="CF89" s="333">
        <v>102</v>
      </c>
      <c r="CG89" s="333">
        <v>101</v>
      </c>
      <c r="CH89" s="333">
        <v>100</v>
      </c>
      <c r="CI89" s="322">
        <v>97</v>
      </c>
      <c r="CJ89" s="323">
        <v>100</v>
      </c>
      <c r="CK89" s="333">
        <v>99</v>
      </c>
      <c r="CL89" s="333">
        <v>101</v>
      </c>
      <c r="CM89" s="333">
        <v>107</v>
      </c>
      <c r="CN89" s="333">
        <v>108</v>
      </c>
      <c r="CO89" s="333">
        <v>105</v>
      </c>
      <c r="CP89" s="333">
        <v>104</v>
      </c>
      <c r="CQ89" s="333">
        <v>104</v>
      </c>
      <c r="CR89" s="333">
        <v>105</v>
      </c>
      <c r="CS89" s="322">
        <v>99</v>
      </c>
      <c r="CT89" s="326">
        <v>100</v>
      </c>
      <c r="CU89" s="322">
        <v>100</v>
      </c>
      <c r="CV89" s="333">
        <v>99</v>
      </c>
      <c r="CW89" s="333">
        <v>100</v>
      </c>
      <c r="CX89" s="333">
        <v>101</v>
      </c>
      <c r="CY89" s="333">
        <v>103</v>
      </c>
      <c r="CZ89" s="333">
        <v>103</v>
      </c>
      <c r="DA89" s="333">
        <v>103</v>
      </c>
      <c r="DB89" s="333">
        <v>104</v>
      </c>
      <c r="DC89" s="726">
        <v>103</v>
      </c>
      <c r="DD89" s="333"/>
      <c r="DE89" s="333"/>
      <c r="DF89" s="333"/>
      <c r="DG89" s="333"/>
      <c r="DH89" s="98">
        <v>-1</v>
      </c>
      <c r="DI89" s="82">
        <v>-0.97087378640776689</v>
      </c>
      <c r="DJ89" s="670">
        <v>3</v>
      </c>
      <c r="DK89" s="82">
        <v>3.0927835051546393</v>
      </c>
    </row>
    <row r="90" spans="1:115" ht="15" outlineLevel="2">
      <c r="A90" s="345">
        <v>376</v>
      </c>
      <c r="B90" s="14" t="s">
        <v>296</v>
      </c>
      <c r="C90" s="317" t="s">
        <v>393</v>
      </c>
      <c r="D90" s="323">
        <v>626</v>
      </c>
      <c r="E90" s="333">
        <v>626</v>
      </c>
      <c r="F90" s="333">
        <v>626</v>
      </c>
      <c r="G90" s="333">
        <v>626</v>
      </c>
      <c r="H90" s="333">
        <v>626</v>
      </c>
      <c r="I90" s="333">
        <v>637</v>
      </c>
      <c r="J90" s="333">
        <v>635</v>
      </c>
      <c r="K90" s="333">
        <v>637</v>
      </c>
      <c r="L90" s="333">
        <v>637</v>
      </c>
      <c r="M90" s="333">
        <v>637</v>
      </c>
      <c r="N90" s="333">
        <v>635</v>
      </c>
      <c r="O90" s="326">
        <v>656</v>
      </c>
      <c r="P90" s="323">
        <v>652</v>
      </c>
      <c r="Q90" s="333">
        <v>576</v>
      </c>
      <c r="R90" s="333">
        <v>570</v>
      </c>
      <c r="S90" s="333">
        <v>765</v>
      </c>
      <c r="T90" s="333">
        <v>754</v>
      </c>
      <c r="U90" s="333">
        <v>775</v>
      </c>
      <c r="V90" s="333">
        <v>756</v>
      </c>
      <c r="W90" s="333">
        <v>755</v>
      </c>
      <c r="X90" s="333">
        <v>754</v>
      </c>
      <c r="Y90" s="333">
        <v>759</v>
      </c>
      <c r="Z90" s="333">
        <v>757</v>
      </c>
      <c r="AA90" s="326">
        <v>761</v>
      </c>
      <c r="AB90" s="323">
        <v>759</v>
      </c>
      <c r="AC90" s="333">
        <v>757</v>
      </c>
      <c r="AD90" s="333">
        <v>756</v>
      </c>
      <c r="AE90" s="333">
        <v>756</v>
      </c>
      <c r="AF90" s="333">
        <v>743</v>
      </c>
      <c r="AG90" s="333">
        <v>738</v>
      </c>
      <c r="AH90" s="333">
        <v>736</v>
      </c>
      <c r="AI90" s="333">
        <v>733</v>
      </c>
      <c r="AJ90" s="333">
        <v>731</v>
      </c>
      <c r="AK90" s="333">
        <v>731</v>
      </c>
      <c r="AL90" s="333">
        <v>731</v>
      </c>
      <c r="AM90" s="326">
        <v>729</v>
      </c>
      <c r="AN90" s="323">
        <v>727</v>
      </c>
      <c r="AO90" s="333">
        <v>727</v>
      </c>
      <c r="AP90" s="333">
        <v>725</v>
      </c>
      <c r="AQ90" s="333">
        <v>725</v>
      </c>
      <c r="AR90" s="333">
        <v>724</v>
      </c>
      <c r="AS90" s="333">
        <v>724</v>
      </c>
      <c r="AT90" s="333">
        <v>723</v>
      </c>
      <c r="AU90" s="333">
        <v>721</v>
      </c>
      <c r="AV90" s="333">
        <v>716</v>
      </c>
      <c r="AW90" s="333">
        <v>713</v>
      </c>
      <c r="AX90" s="333">
        <v>711</v>
      </c>
      <c r="AY90" s="326">
        <v>708</v>
      </c>
      <c r="AZ90" s="323">
        <v>703</v>
      </c>
      <c r="BA90" s="333">
        <v>700</v>
      </c>
      <c r="BB90" s="333">
        <v>694</v>
      </c>
      <c r="BC90" s="333">
        <v>691</v>
      </c>
      <c r="BD90" s="333">
        <v>690</v>
      </c>
      <c r="BE90" s="333">
        <v>689</v>
      </c>
      <c r="BF90" s="333">
        <v>675</v>
      </c>
      <c r="BG90" s="333">
        <v>665</v>
      </c>
      <c r="BH90" s="333">
        <v>665</v>
      </c>
      <c r="BI90" s="333">
        <v>664</v>
      </c>
      <c r="BJ90" s="333">
        <v>665</v>
      </c>
      <c r="BK90" s="322">
        <v>661</v>
      </c>
      <c r="BL90" s="323">
        <v>661</v>
      </c>
      <c r="BM90" s="333">
        <v>660</v>
      </c>
      <c r="BN90" s="333">
        <v>671</v>
      </c>
      <c r="BO90" s="333">
        <v>675</v>
      </c>
      <c r="BP90" s="333">
        <v>675</v>
      </c>
      <c r="BQ90" s="333">
        <v>676</v>
      </c>
      <c r="BR90" s="333">
        <v>669</v>
      </c>
      <c r="BS90" s="333">
        <v>666</v>
      </c>
      <c r="BT90" s="333">
        <v>665</v>
      </c>
      <c r="BU90" s="333">
        <v>664</v>
      </c>
      <c r="BV90" s="333">
        <v>660</v>
      </c>
      <c r="BW90" s="322">
        <v>662</v>
      </c>
      <c r="BX90" s="323">
        <v>672</v>
      </c>
      <c r="BY90" s="333">
        <v>668</v>
      </c>
      <c r="BZ90" s="333">
        <v>727</v>
      </c>
      <c r="CA90" s="333">
        <v>725</v>
      </c>
      <c r="CB90" s="333">
        <v>724</v>
      </c>
      <c r="CC90" s="333">
        <v>721</v>
      </c>
      <c r="CD90" s="333">
        <v>716</v>
      </c>
      <c r="CE90" s="333">
        <v>711</v>
      </c>
      <c r="CF90" s="333">
        <v>709</v>
      </c>
      <c r="CG90" s="333">
        <v>710</v>
      </c>
      <c r="CH90" s="333">
        <v>706</v>
      </c>
      <c r="CI90" s="322">
        <v>693</v>
      </c>
      <c r="CJ90" s="323">
        <v>691</v>
      </c>
      <c r="CK90" s="333">
        <v>687</v>
      </c>
      <c r="CL90" s="333">
        <v>685</v>
      </c>
      <c r="CM90" s="333">
        <v>691</v>
      </c>
      <c r="CN90" s="333">
        <v>688</v>
      </c>
      <c r="CO90" s="333">
        <v>689</v>
      </c>
      <c r="CP90" s="333">
        <v>697</v>
      </c>
      <c r="CQ90" s="333">
        <v>702</v>
      </c>
      <c r="CR90" s="333">
        <v>701</v>
      </c>
      <c r="CS90" s="322">
        <v>699</v>
      </c>
      <c r="CT90" s="326">
        <v>699</v>
      </c>
      <c r="CU90" s="322">
        <v>699</v>
      </c>
      <c r="CV90" s="333">
        <v>692</v>
      </c>
      <c r="CW90" s="333">
        <v>692</v>
      </c>
      <c r="CX90" s="333">
        <v>693</v>
      </c>
      <c r="CY90" s="333">
        <v>696</v>
      </c>
      <c r="CZ90" s="333">
        <v>694</v>
      </c>
      <c r="DA90" s="333">
        <v>696</v>
      </c>
      <c r="DB90" s="333">
        <v>693</v>
      </c>
      <c r="DC90" s="726">
        <v>694</v>
      </c>
      <c r="DD90" s="333"/>
      <c r="DE90" s="333"/>
      <c r="DF90" s="333"/>
      <c r="DG90" s="333"/>
      <c r="DH90" s="98">
        <v>1</v>
      </c>
      <c r="DI90" s="82">
        <v>0.14409221902017291</v>
      </c>
      <c r="DJ90" s="670">
        <v>-5</v>
      </c>
      <c r="DK90" s="82">
        <v>-0.72150072150072153</v>
      </c>
    </row>
    <row r="91" spans="1:115" ht="15" outlineLevel="2">
      <c r="A91" s="345">
        <v>400</v>
      </c>
      <c r="B91" s="14" t="s">
        <v>296</v>
      </c>
      <c r="C91" s="317" t="s">
        <v>394</v>
      </c>
      <c r="D91" s="323">
        <v>189</v>
      </c>
      <c r="E91" s="333">
        <v>189</v>
      </c>
      <c r="F91" s="333">
        <v>189</v>
      </c>
      <c r="G91" s="333">
        <v>189</v>
      </c>
      <c r="H91" s="333">
        <v>189</v>
      </c>
      <c r="I91" s="333">
        <v>190</v>
      </c>
      <c r="J91" s="333">
        <v>190</v>
      </c>
      <c r="K91" s="333">
        <v>190</v>
      </c>
      <c r="L91" s="333">
        <v>190</v>
      </c>
      <c r="M91" s="333">
        <v>189</v>
      </c>
      <c r="N91" s="333">
        <v>188</v>
      </c>
      <c r="O91" s="326">
        <v>197</v>
      </c>
      <c r="P91" s="323">
        <v>196</v>
      </c>
      <c r="Q91" s="333">
        <v>176</v>
      </c>
      <c r="R91" s="333">
        <v>171</v>
      </c>
      <c r="S91" s="333">
        <v>254</v>
      </c>
      <c r="T91" s="333">
        <v>252</v>
      </c>
      <c r="U91" s="333">
        <v>255</v>
      </c>
      <c r="V91" s="333">
        <v>255</v>
      </c>
      <c r="W91" s="333">
        <v>252</v>
      </c>
      <c r="X91" s="333">
        <v>250</v>
      </c>
      <c r="Y91" s="333">
        <v>251</v>
      </c>
      <c r="Z91" s="333">
        <v>251</v>
      </c>
      <c r="AA91" s="326">
        <v>252</v>
      </c>
      <c r="AB91" s="323">
        <v>252</v>
      </c>
      <c r="AC91" s="333">
        <v>251</v>
      </c>
      <c r="AD91" s="333">
        <v>252</v>
      </c>
      <c r="AE91" s="333">
        <v>252</v>
      </c>
      <c r="AF91" s="333">
        <v>250</v>
      </c>
      <c r="AG91" s="333">
        <v>250</v>
      </c>
      <c r="AH91" s="333">
        <v>248</v>
      </c>
      <c r="AI91" s="333">
        <v>249</v>
      </c>
      <c r="AJ91" s="333">
        <v>247</v>
      </c>
      <c r="AK91" s="333">
        <v>248</v>
      </c>
      <c r="AL91" s="333">
        <v>248</v>
      </c>
      <c r="AM91" s="326">
        <v>248</v>
      </c>
      <c r="AN91" s="323">
        <v>248</v>
      </c>
      <c r="AO91" s="333">
        <v>248</v>
      </c>
      <c r="AP91" s="333">
        <v>248</v>
      </c>
      <c r="AQ91" s="333">
        <v>248</v>
      </c>
      <c r="AR91" s="333">
        <v>247</v>
      </c>
      <c r="AS91" s="333">
        <v>245</v>
      </c>
      <c r="AT91" s="333">
        <v>244</v>
      </c>
      <c r="AU91" s="333">
        <v>242</v>
      </c>
      <c r="AV91" s="333">
        <v>241</v>
      </c>
      <c r="AW91" s="333">
        <v>240</v>
      </c>
      <c r="AX91" s="333">
        <v>240</v>
      </c>
      <c r="AY91" s="326">
        <v>240</v>
      </c>
      <c r="AZ91" s="323">
        <v>239</v>
      </c>
      <c r="BA91" s="333">
        <v>239</v>
      </c>
      <c r="BB91" s="333">
        <v>238</v>
      </c>
      <c r="BC91" s="333">
        <v>238</v>
      </c>
      <c r="BD91" s="333">
        <v>236</v>
      </c>
      <c r="BE91" s="333">
        <v>236</v>
      </c>
      <c r="BF91" s="333">
        <v>227</v>
      </c>
      <c r="BG91" s="333">
        <v>226</v>
      </c>
      <c r="BH91" s="333">
        <v>226</v>
      </c>
      <c r="BI91" s="333">
        <v>226</v>
      </c>
      <c r="BJ91" s="333">
        <v>225</v>
      </c>
      <c r="BK91" s="322">
        <v>224</v>
      </c>
      <c r="BL91" s="323">
        <v>224</v>
      </c>
      <c r="BM91" s="333">
        <v>224</v>
      </c>
      <c r="BN91" s="333">
        <v>226</v>
      </c>
      <c r="BO91" s="333">
        <v>226</v>
      </c>
      <c r="BP91" s="333">
        <v>226</v>
      </c>
      <c r="BQ91" s="333">
        <v>228</v>
      </c>
      <c r="BR91" s="333">
        <v>227</v>
      </c>
      <c r="BS91" s="333">
        <v>228</v>
      </c>
      <c r="BT91" s="333">
        <v>227</v>
      </c>
      <c r="BU91" s="333">
        <v>225</v>
      </c>
      <c r="BV91" s="333">
        <v>226</v>
      </c>
      <c r="BW91" s="322">
        <v>226</v>
      </c>
      <c r="BX91" s="323">
        <v>231</v>
      </c>
      <c r="BY91" s="333">
        <v>230</v>
      </c>
      <c r="BZ91" s="333">
        <v>243</v>
      </c>
      <c r="CA91" s="333">
        <v>245</v>
      </c>
      <c r="CB91" s="333">
        <v>248</v>
      </c>
      <c r="CC91" s="333">
        <v>247</v>
      </c>
      <c r="CD91" s="333">
        <v>247</v>
      </c>
      <c r="CE91" s="333">
        <v>245</v>
      </c>
      <c r="CF91" s="333">
        <v>246</v>
      </c>
      <c r="CG91" s="333">
        <v>246</v>
      </c>
      <c r="CH91" s="333">
        <v>246</v>
      </c>
      <c r="CI91" s="322">
        <v>249</v>
      </c>
      <c r="CJ91" s="323">
        <v>250</v>
      </c>
      <c r="CK91" s="333">
        <v>248</v>
      </c>
      <c r="CL91" s="333">
        <v>244</v>
      </c>
      <c r="CM91" s="333">
        <v>249</v>
      </c>
      <c r="CN91" s="333">
        <v>249</v>
      </c>
      <c r="CO91" s="333">
        <v>248</v>
      </c>
      <c r="CP91" s="333">
        <v>248</v>
      </c>
      <c r="CQ91" s="333">
        <v>248</v>
      </c>
      <c r="CR91" s="333">
        <v>249</v>
      </c>
      <c r="CS91" s="322">
        <v>248</v>
      </c>
      <c r="CT91" s="326">
        <v>248</v>
      </c>
      <c r="CU91" s="322">
        <v>246</v>
      </c>
      <c r="CV91" s="333">
        <v>245</v>
      </c>
      <c r="CW91" s="333">
        <v>246</v>
      </c>
      <c r="CX91" s="333">
        <v>245</v>
      </c>
      <c r="CY91" s="333">
        <v>248</v>
      </c>
      <c r="CZ91" s="333">
        <v>248</v>
      </c>
      <c r="DA91" s="333">
        <v>247</v>
      </c>
      <c r="DB91" s="333">
        <v>244</v>
      </c>
      <c r="DC91" s="726">
        <v>247</v>
      </c>
      <c r="DD91" s="333"/>
      <c r="DE91" s="333"/>
      <c r="DF91" s="333"/>
      <c r="DG91" s="333"/>
      <c r="DH91" s="98">
        <v>3</v>
      </c>
      <c r="DI91" s="82">
        <v>1.214574898785425</v>
      </c>
      <c r="DJ91" s="670">
        <v>1</v>
      </c>
      <c r="DK91" s="82">
        <v>0.40160642570281119</v>
      </c>
    </row>
    <row r="92" spans="1:115" ht="15" outlineLevel="2">
      <c r="A92" s="345">
        <v>440</v>
      </c>
      <c r="B92" s="14" t="s">
        <v>296</v>
      </c>
      <c r="C92" s="317" t="s">
        <v>395</v>
      </c>
      <c r="D92" s="323">
        <v>756</v>
      </c>
      <c r="E92" s="333">
        <v>756</v>
      </c>
      <c r="F92" s="333">
        <v>756</v>
      </c>
      <c r="G92" s="333">
        <v>756</v>
      </c>
      <c r="H92" s="333">
        <v>756</v>
      </c>
      <c r="I92" s="333">
        <v>769</v>
      </c>
      <c r="J92" s="333">
        <v>768</v>
      </c>
      <c r="K92" s="333">
        <v>768</v>
      </c>
      <c r="L92" s="333">
        <v>768</v>
      </c>
      <c r="M92" s="333">
        <v>768</v>
      </c>
      <c r="N92" s="333">
        <v>766</v>
      </c>
      <c r="O92" s="326">
        <v>792</v>
      </c>
      <c r="P92" s="323">
        <v>790</v>
      </c>
      <c r="Q92" s="333">
        <v>690</v>
      </c>
      <c r="R92" s="333">
        <v>677</v>
      </c>
      <c r="S92" s="333">
        <v>968</v>
      </c>
      <c r="T92" s="333">
        <v>954</v>
      </c>
      <c r="U92" s="333">
        <v>970</v>
      </c>
      <c r="V92" s="333">
        <v>957</v>
      </c>
      <c r="W92" s="333">
        <v>953</v>
      </c>
      <c r="X92" s="333">
        <v>952</v>
      </c>
      <c r="Y92" s="333">
        <v>954</v>
      </c>
      <c r="Z92" s="333">
        <v>953</v>
      </c>
      <c r="AA92" s="326">
        <v>952</v>
      </c>
      <c r="AB92" s="323">
        <v>950</v>
      </c>
      <c r="AC92" s="333">
        <v>951</v>
      </c>
      <c r="AD92" s="333">
        <v>950</v>
      </c>
      <c r="AE92" s="333">
        <v>950</v>
      </c>
      <c r="AF92" s="333">
        <v>935</v>
      </c>
      <c r="AG92" s="333">
        <v>931</v>
      </c>
      <c r="AH92" s="333">
        <v>930</v>
      </c>
      <c r="AI92" s="333">
        <v>925</v>
      </c>
      <c r="AJ92" s="333">
        <v>923</v>
      </c>
      <c r="AK92" s="333">
        <v>925</v>
      </c>
      <c r="AL92" s="333">
        <v>923</v>
      </c>
      <c r="AM92" s="326">
        <v>923</v>
      </c>
      <c r="AN92" s="323">
        <v>922</v>
      </c>
      <c r="AO92" s="333">
        <v>919</v>
      </c>
      <c r="AP92" s="333">
        <v>917</v>
      </c>
      <c r="AQ92" s="333">
        <v>916</v>
      </c>
      <c r="AR92" s="333">
        <v>914</v>
      </c>
      <c r="AS92" s="333">
        <v>913</v>
      </c>
      <c r="AT92" s="333">
        <v>911</v>
      </c>
      <c r="AU92" s="333">
        <v>909</v>
      </c>
      <c r="AV92" s="333">
        <v>907</v>
      </c>
      <c r="AW92" s="333">
        <v>905</v>
      </c>
      <c r="AX92" s="333">
        <v>904</v>
      </c>
      <c r="AY92" s="326">
        <v>901</v>
      </c>
      <c r="AZ92" s="323">
        <v>901</v>
      </c>
      <c r="BA92" s="333">
        <v>896</v>
      </c>
      <c r="BB92" s="333">
        <v>893</v>
      </c>
      <c r="BC92" s="333">
        <v>887</v>
      </c>
      <c r="BD92" s="333">
        <v>885</v>
      </c>
      <c r="BE92" s="333">
        <v>884</v>
      </c>
      <c r="BF92" s="333">
        <v>869</v>
      </c>
      <c r="BG92" s="333">
        <v>866</v>
      </c>
      <c r="BH92" s="333">
        <v>864</v>
      </c>
      <c r="BI92" s="333">
        <v>859</v>
      </c>
      <c r="BJ92" s="333">
        <v>854</v>
      </c>
      <c r="BK92" s="322">
        <v>854</v>
      </c>
      <c r="BL92" s="323">
        <v>856</v>
      </c>
      <c r="BM92" s="333">
        <v>851</v>
      </c>
      <c r="BN92" s="333">
        <v>874</v>
      </c>
      <c r="BO92" s="333">
        <v>874</v>
      </c>
      <c r="BP92" s="333">
        <v>874</v>
      </c>
      <c r="BQ92" s="333">
        <v>880</v>
      </c>
      <c r="BR92" s="333">
        <v>865</v>
      </c>
      <c r="BS92" s="333">
        <v>865</v>
      </c>
      <c r="BT92" s="333">
        <v>856</v>
      </c>
      <c r="BU92" s="333">
        <v>852</v>
      </c>
      <c r="BV92" s="333">
        <v>850</v>
      </c>
      <c r="BW92" s="322">
        <v>850</v>
      </c>
      <c r="BX92" s="323">
        <v>864</v>
      </c>
      <c r="BY92" s="333">
        <v>861</v>
      </c>
      <c r="BZ92" s="333">
        <v>922</v>
      </c>
      <c r="CA92" s="333">
        <v>920</v>
      </c>
      <c r="CB92" s="333">
        <v>922</v>
      </c>
      <c r="CC92" s="333">
        <v>921</v>
      </c>
      <c r="CD92" s="333">
        <v>915</v>
      </c>
      <c r="CE92" s="333">
        <v>910</v>
      </c>
      <c r="CF92" s="333">
        <v>902</v>
      </c>
      <c r="CG92" s="333">
        <v>907</v>
      </c>
      <c r="CH92" s="333">
        <v>906</v>
      </c>
      <c r="CI92" s="322">
        <v>902</v>
      </c>
      <c r="CJ92" s="323">
        <v>903</v>
      </c>
      <c r="CK92" s="333">
        <v>897</v>
      </c>
      <c r="CL92" s="333">
        <v>896</v>
      </c>
      <c r="CM92" s="333">
        <v>909</v>
      </c>
      <c r="CN92" s="333">
        <v>905</v>
      </c>
      <c r="CO92" s="333">
        <v>901</v>
      </c>
      <c r="CP92" s="333">
        <v>900</v>
      </c>
      <c r="CQ92" s="333">
        <v>903</v>
      </c>
      <c r="CR92" s="333">
        <v>904</v>
      </c>
      <c r="CS92" s="322">
        <v>900</v>
      </c>
      <c r="CT92" s="326">
        <v>898</v>
      </c>
      <c r="CU92" s="322">
        <v>893</v>
      </c>
      <c r="CV92" s="333">
        <v>888</v>
      </c>
      <c r="CW92" s="333">
        <v>886</v>
      </c>
      <c r="CX92" s="333">
        <v>886</v>
      </c>
      <c r="CY92" s="333">
        <v>884</v>
      </c>
      <c r="CZ92" s="333">
        <v>882</v>
      </c>
      <c r="DA92" s="333">
        <v>882</v>
      </c>
      <c r="DB92" s="333">
        <v>880</v>
      </c>
      <c r="DC92" s="726">
        <v>874</v>
      </c>
      <c r="DD92" s="333"/>
      <c r="DE92" s="333"/>
      <c r="DF92" s="333"/>
      <c r="DG92" s="333"/>
      <c r="DH92" s="98">
        <v>-6</v>
      </c>
      <c r="DI92" s="82">
        <v>-0.68649885583524028</v>
      </c>
      <c r="DJ92" s="670">
        <v>-19</v>
      </c>
      <c r="DK92" s="82">
        <v>-2.106430155210643</v>
      </c>
    </row>
    <row r="93" spans="1:115" ht="15" outlineLevel="2">
      <c r="A93" s="345">
        <v>483</v>
      </c>
      <c r="B93" s="14" t="s">
        <v>296</v>
      </c>
      <c r="C93" s="317" t="s">
        <v>396</v>
      </c>
      <c r="D93" s="323">
        <v>159</v>
      </c>
      <c r="E93" s="333">
        <v>159</v>
      </c>
      <c r="F93" s="333">
        <v>159</v>
      </c>
      <c r="G93" s="333">
        <v>159</v>
      </c>
      <c r="H93" s="333">
        <v>159</v>
      </c>
      <c r="I93" s="333">
        <v>160</v>
      </c>
      <c r="J93" s="333">
        <v>160</v>
      </c>
      <c r="K93" s="333">
        <v>160</v>
      </c>
      <c r="L93" s="333">
        <v>160</v>
      </c>
      <c r="M93" s="333">
        <v>160</v>
      </c>
      <c r="N93" s="333">
        <v>160</v>
      </c>
      <c r="O93" s="326">
        <v>195</v>
      </c>
      <c r="P93" s="323">
        <v>192</v>
      </c>
      <c r="Q93" s="333">
        <v>166</v>
      </c>
      <c r="R93" s="333">
        <v>166</v>
      </c>
      <c r="S93" s="333">
        <v>196</v>
      </c>
      <c r="T93" s="333">
        <v>192</v>
      </c>
      <c r="U93" s="333">
        <v>188</v>
      </c>
      <c r="V93" s="333">
        <v>191</v>
      </c>
      <c r="W93" s="333">
        <v>193</v>
      </c>
      <c r="X93" s="333">
        <v>193</v>
      </c>
      <c r="Y93" s="333">
        <v>194</v>
      </c>
      <c r="Z93" s="333">
        <v>194</v>
      </c>
      <c r="AA93" s="326">
        <v>195</v>
      </c>
      <c r="AB93" s="323">
        <v>195</v>
      </c>
      <c r="AC93" s="333">
        <v>193</v>
      </c>
      <c r="AD93" s="333">
        <v>193</v>
      </c>
      <c r="AE93" s="333">
        <v>193</v>
      </c>
      <c r="AF93" s="333">
        <v>197</v>
      </c>
      <c r="AG93" s="333">
        <v>197</v>
      </c>
      <c r="AH93" s="333">
        <v>199</v>
      </c>
      <c r="AI93" s="333">
        <v>202</v>
      </c>
      <c r="AJ93" s="333">
        <v>202</v>
      </c>
      <c r="AK93" s="333">
        <v>203</v>
      </c>
      <c r="AL93" s="333">
        <v>203</v>
      </c>
      <c r="AM93" s="326">
        <v>203</v>
      </c>
      <c r="AN93" s="323">
        <v>202</v>
      </c>
      <c r="AO93" s="333">
        <v>203</v>
      </c>
      <c r="AP93" s="333">
        <v>202</v>
      </c>
      <c r="AQ93" s="333">
        <v>202</v>
      </c>
      <c r="AR93" s="333">
        <v>202</v>
      </c>
      <c r="AS93" s="333">
        <v>202</v>
      </c>
      <c r="AT93" s="333">
        <v>202</v>
      </c>
      <c r="AU93" s="333">
        <v>198</v>
      </c>
      <c r="AV93" s="333">
        <v>198</v>
      </c>
      <c r="AW93" s="333">
        <v>198</v>
      </c>
      <c r="AX93" s="333">
        <v>197</v>
      </c>
      <c r="AY93" s="326">
        <v>196</v>
      </c>
      <c r="AZ93" s="323">
        <v>195</v>
      </c>
      <c r="BA93" s="333">
        <v>195</v>
      </c>
      <c r="BB93" s="333">
        <v>195</v>
      </c>
      <c r="BC93" s="333">
        <v>195</v>
      </c>
      <c r="BD93" s="333">
        <v>195</v>
      </c>
      <c r="BE93" s="333">
        <v>194</v>
      </c>
      <c r="BF93" s="333">
        <v>190</v>
      </c>
      <c r="BG93" s="333">
        <v>191</v>
      </c>
      <c r="BH93" s="333">
        <v>191</v>
      </c>
      <c r="BI93" s="333">
        <v>191</v>
      </c>
      <c r="BJ93" s="333">
        <v>193</v>
      </c>
      <c r="BK93" s="322">
        <v>192</v>
      </c>
      <c r="BL93" s="323">
        <v>190</v>
      </c>
      <c r="BM93" s="333">
        <v>189</v>
      </c>
      <c r="BN93" s="333">
        <v>190</v>
      </c>
      <c r="BO93" s="333">
        <v>190</v>
      </c>
      <c r="BP93" s="333">
        <v>190</v>
      </c>
      <c r="BQ93" s="333">
        <v>190</v>
      </c>
      <c r="BR93" s="333">
        <v>188</v>
      </c>
      <c r="BS93" s="333">
        <v>187</v>
      </c>
      <c r="BT93" s="333">
        <v>187</v>
      </c>
      <c r="BU93" s="333">
        <v>187</v>
      </c>
      <c r="BV93" s="333">
        <v>187</v>
      </c>
      <c r="BW93" s="322">
        <v>187</v>
      </c>
      <c r="BX93" s="323">
        <v>188</v>
      </c>
      <c r="BY93" s="333">
        <v>188</v>
      </c>
      <c r="BZ93" s="333">
        <v>194</v>
      </c>
      <c r="CA93" s="333">
        <v>191</v>
      </c>
      <c r="CB93" s="333">
        <v>191</v>
      </c>
      <c r="CC93" s="333">
        <v>188</v>
      </c>
      <c r="CD93" s="333">
        <v>188</v>
      </c>
      <c r="CE93" s="333">
        <v>186</v>
      </c>
      <c r="CF93" s="333">
        <v>185</v>
      </c>
      <c r="CG93" s="333">
        <v>187</v>
      </c>
      <c r="CH93" s="333">
        <v>187</v>
      </c>
      <c r="CI93" s="322">
        <v>181</v>
      </c>
      <c r="CJ93" s="323">
        <v>182</v>
      </c>
      <c r="CK93" s="333">
        <v>181</v>
      </c>
      <c r="CL93" s="333">
        <v>179</v>
      </c>
      <c r="CM93" s="333">
        <v>180</v>
      </c>
      <c r="CN93" s="333">
        <v>180</v>
      </c>
      <c r="CO93" s="333">
        <v>185</v>
      </c>
      <c r="CP93" s="333">
        <v>188</v>
      </c>
      <c r="CQ93" s="333">
        <v>189</v>
      </c>
      <c r="CR93" s="333">
        <v>189</v>
      </c>
      <c r="CS93" s="322">
        <v>188</v>
      </c>
      <c r="CT93" s="326">
        <v>189</v>
      </c>
      <c r="CU93" s="322">
        <v>188</v>
      </c>
      <c r="CV93" s="333">
        <v>186</v>
      </c>
      <c r="CW93" s="333">
        <v>186</v>
      </c>
      <c r="CX93" s="333">
        <v>187</v>
      </c>
      <c r="CY93" s="333">
        <v>187</v>
      </c>
      <c r="CZ93" s="333">
        <v>187</v>
      </c>
      <c r="DA93" s="333">
        <v>189</v>
      </c>
      <c r="DB93" s="333">
        <v>189</v>
      </c>
      <c r="DC93" s="726">
        <v>193</v>
      </c>
      <c r="DD93" s="333"/>
      <c r="DE93" s="333"/>
      <c r="DF93" s="333"/>
      <c r="DG93" s="333"/>
      <c r="DH93" s="98">
        <v>4</v>
      </c>
      <c r="DI93" s="82">
        <v>2.0725388601036272</v>
      </c>
      <c r="DJ93" s="670">
        <v>5</v>
      </c>
      <c r="DK93" s="82">
        <v>2.7624309392265194</v>
      </c>
    </row>
    <row r="94" spans="1:115" ht="15" outlineLevel="2">
      <c r="A94" s="345">
        <v>541</v>
      </c>
      <c r="B94" s="14" t="s">
        <v>296</v>
      </c>
      <c r="C94" s="317" t="s">
        <v>6192</v>
      </c>
      <c r="D94" s="323">
        <v>275</v>
      </c>
      <c r="E94" s="333">
        <v>275</v>
      </c>
      <c r="F94" s="333">
        <v>275</v>
      </c>
      <c r="G94" s="333">
        <v>275</v>
      </c>
      <c r="H94" s="333">
        <v>275</v>
      </c>
      <c r="I94" s="333">
        <v>276</v>
      </c>
      <c r="J94" s="333">
        <v>276</v>
      </c>
      <c r="K94" s="333">
        <v>276</v>
      </c>
      <c r="L94" s="333">
        <v>276</v>
      </c>
      <c r="M94" s="333">
        <v>276</v>
      </c>
      <c r="N94" s="333">
        <v>276</v>
      </c>
      <c r="O94" s="326">
        <v>281</v>
      </c>
      <c r="P94" s="323">
        <v>281</v>
      </c>
      <c r="Q94" s="333">
        <v>241</v>
      </c>
      <c r="R94" s="333">
        <v>237</v>
      </c>
      <c r="S94" s="333">
        <v>315</v>
      </c>
      <c r="T94" s="333">
        <v>310</v>
      </c>
      <c r="U94" s="333">
        <v>312</v>
      </c>
      <c r="V94" s="333">
        <v>307</v>
      </c>
      <c r="W94" s="333">
        <v>306</v>
      </c>
      <c r="X94" s="333">
        <v>305</v>
      </c>
      <c r="Y94" s="333">
        <v>304</v>
      </c>
      <c r="Z94" s="333">
        <v>304</v>
      </c>
      <c r="AA94" s="326">
        <v>304</v>
      </c>
      <c r="AB94" s="323">
        <v>304</v>
      </c>
      <c r="AC94" s="333">
        <v>304</v>
      </c>
      <c r="AD94" s="333">
        <v>305</v>
      </c>
      <c r="AE94" s="333">
        <v>305</v>
      </c>
      <c r="AF94" s="333">
        <v>299</v>
      </c>
      <c r="AG94" s="333">
        <v>299</v>
      </c>
      <c r="AH94" s="333">
        <v>298</v>
      </c>
      <c r="AI94" s="333">
        <v>298</v>
      </c>
      <c r="AJ94" s="333">
        <v>298</v>
      </c>
      <c r="AK94" s="333">
        <v>298</v>
      </c>
      <c r="AL94" s="333">
        <v>299</v>
      </c>
      <c r="AM94" s="326">
        <v>299</v>
      </c>
      <c r="AN94" s="323">
        <v>298</v>
      </c>
      <c r="AO94" s="333">
        <v>296</v>
      </c>
      <c r="AP94" s="333">
        <v>294</v>
      </c>
      <c r="AQ94" s="333">
        <v>294</v>
      </c>
      <c r="AR94" s="333">
        <v>294</v>
      </c>
      <c r="AS94" s="333">
        <v>294</v>
      </c>
      <c r="AT94" s="333">
        <v>292</v>
      </c>
      <c r="AU94" s="333">
        <v>291</v>
      </c>
      <c r="AV94" s="333">
        <v>290</v>
      </c>
      <c r="AW94" s="333">
        <v>289</v>
      </c>
      <c r="AX94" s="333">
        <v>289</v>
      </c>
      <c r="AY94" s="326">
        <v>289</v>
      </c>
      <c r="AZ94" s="323">
        <v>288</v>
      </c>
      <c r="BA94" s="333">
        <v>288</v>
      </c>
      <c r="BB94" s="333">
        <v>284</v>
      </c>
      <c r="BC94" s="333">
        <v>284</v>
      </c>
      <c r="BD94" s="333">
        <v>284</v>
      </c>
      <c r="BE94" s="333">
        <v>284</v>
      </c>
      <c r="BF94" s="333">
        <v>279</v>
      </c>
      <c r="BG94" s="333">
        <v>278</v>
      </c>
      <c r="BH94" s="333">
        <v>278</v>
      </c>
      <c r="BI94" s="333">
        <v>278</v>
      </c>
      <c r="BJ94" s="333">
        <v>279</v>
      </c>
      <c r="BK94" s="322">
        <v>278</v>
      </c>
      <c r="BL94" s="323">
        <v>278</v>
      </c>
      <c r="BM94" s="333">
        <v>278</v>
      </c>
      <c r="BN94" s="333">
        <v>287</v>
      </c>
      <c r="BO94" s="333">
        <v>287</v>
      </c>
      <c r="BP94" s="333">
        <v>287</v>
      </c>
      <c r="BQ94" s="333">
        <v>287</v>
      </c>
      <c r="BR94" s="333">
        <v>282</v>
      </c>
      <c r="BS94" s="333">
        <v>282</v>
      </c>
      <c r="BT94" s="333">
        <v>282</v>
      </c>
      <c r="BU94" s="333">
        <v>280</v>
      </c>
      <c r="BV94" s="333">
        <v>277</v>
      </c>
      <c r="BW94" s="322">
        <v>277</v>
      </c>
      <c r="BX94" s="323">
        <v>279</v>
      </c>
      <c r="BY94" s="333">
        <v>278</v>
      </c>
      <c r="BZ94" s="333">
        <v>309</v>
      </c>
      <c r="CA94" s="333">
        <v>310</v>
      </c>
      <c r="CB94" s="333">
        <v>309</v>
      </c>
      <c r="CC94" s="333">
        <v>307</v>
      </c>
      <c r="CD94" s="333">
        <v>306</v>
      </c>
      <c r="CE94" s="333">
        <v>305</v>
      </c>
      <c r="CF94" s="333">
        <v>303</v>
      </c>
      <c r="CG94" s="333">
        <v>303</v>
      </c>
      <c r="CH94" s="333">
        <v>302</v>
      </c>
      <c r="CI94" s="322">
        <v>292</v>
      </c>
      <c r="CJ94" s="323">
        <v>294</v>
      </c>
      <c r="CK94" s="333">
        <v>293</v>
      </c>
      <c r="CL94" s="333">
        <v>294</v>
      </c>
      <c r="CM94" s="333">
        <v>301</v>
      </c>
      <c r="CN94" s="333">
        <v>298</v>
      </c>
      <c r="CO94" s="333">
        <v>290</v>
      </c>
      <c r="CP94" s="333">
        <v>292</v>
      </c>
      <c r="CQ94" s="333">
        <v>291</v>
      </c>
      <c r="CR94" s="333">
        <v>291</v>
      </c>
      <c r="CS94" s="322">
        <v>288</v>
      </c>
      <c r="CT94" s="326">
        <v>292</v>
      </c>
      <c r="CU94" s="322">
        <v>290</v>
      </c>
      <c r="CV94" s="333">
        <v>289</v>
      </c>
      <c r="CW94" s="333">
        <v>289</v>
      </c>
      <c r="CX94" s="333">
        <v>290</v>
      </c>
      <c r="CY94" s="333">
        <v>292</v>
      </c>
      <c r="CZ94" s="333">
        <v>292</v>
      </c>
      <c r="DA94" s="333">
        <v>291</v>
      </c>
      <c r="DB94" s="333">
        <v>291</v>
      </c>
      <c r="DC94" s="726">
        <v>292</v>
      </c>
      <c r="DD94" s="333"/>
      <c r="DE94" s="333"/>
      <c r="DF94" s="333"/>
      <c r="DG94" s="333"/>
      <c r="DH94" s="98">
        <v>1</v>
      </c>
      <c r="DI94" s="82">
        <v>0.34246575342465752</v>
      </c>
      <c r="DJ94" s="670">
        <v>2</v>
      </c>
      <c r="DK94" s="82">
        <v>0.68493150684931503</v>
      </c>
    </row>
    <row r="95" spans="1:115" ht="15" outlineLevel="2">
      <c r="A95" s="345">
        <v>607</v>
      </c>
      <c r="B95" s="14" t="s">
        <v>296</v>
      </c>
      <c r="C95" s="317" t="s">
        <v>6193</v>
      </c>
      <c r="D95" s="323">
        <v>137</v>
      </c>
      <c r="E95" s="333">
        <v>137</v>
      </c>
      <c r="F95" s="333">
        <v>136</v>
      </c>
      <c r="G95" s="333">
        <v>136</v>
      </c>
      <c r="H95" s="333">
        <v>136</v>
      </c>
      <c r="I95" s="333">
        <v>149</v>
      </c>
      <c r="J95" s="333">
        <v>146</v>
      </c>
      <c r="K95" s="333">
        <v>147</v>
      </c>
      <c r="L95" s="333">
        <v>147</v>
      </c>
      <c r="M95" s="333">
        <v>147</v>
      </c>
      <c r="N95" s="333">
        <v>146</v>
      </c>
      <c r="O95" s="326">
        <v>148</v>
      </c>
      <c r="P95" s="323">
        <v>147</v>
      </c>
      <c r="Q95" s="333">
        <v>123</v>
      </c>
      <c r="R95" s="333">
        <v>122</v>
      </c>
      <c r="S95" s="333">
        <v>170</v>
      </c>
      <c r="T95" s="333">
        <v>169</v>
      </c>
      <c r="U95" s="333">
        <v>171</v>
      </c>
      <c r="V95" s="333">
        <v>171</v>
      </c>
      <c r="W95" s="333">
        <v>171</v>
      </c>
      <c r="X95" s="333">
        <v>171</v>
      </c>
      <c r="Y95" s="333">
        <v>170</v>
      </c>
      <c r="Z95" s="333">
        <v>170</v>
      </c>
      <c r="AA95" s="326">
        <v>170</v>
      </c>
      <c r="AB95" s="323">
        <v>170</v>
      </c>
      <c r="AC95" s="333">
        <v>169</v>
      </c>
      <c r="AD95" s="333">
        <v>170</v>
      </c>
      <c r="AE95" s="333">
        <v>170</v>
      </c>
      <c r="AF95" s="333">
        <v>171</v>
      </c>
      <c r="AG95" s="333">
        <v>171</v>
      </c>
      <c r="AH95" s="333">
        <v>173</v>
      </c>
      <c r="AI95" s="333">
        <v>173</v>
      </c>
      <c r="AJ95" s="333">
        <v>174</v>
      </c>
      <c r="AK95" s="333">
        <v>175</v>
      </c>
      <c r="AL95" s="333">
        <v>176</v>
      </c>
      <c r="AM95" s="326">
        <v>175</v>
      </c>
      <c r="AN95" s="323">
        <v>174</v>
      </c>
      <c r="AO95" s="333">
        <v>174</v>
      </c>
      <c r="AP95" s="333">
        <v>174</v>
      </c>
      <c r="AQ95" s="333">
        <v>173</v>
      </c>
      <c r="AR95" s="333">
        <v>172</v>
      </c>
      <c r="AS95" s="333">
        <v>172</v>
      </c>
      <c r="AT95" s="333">
        <v>171</v>
      </c>
      <c r="AU95" s="333">
        <v>171</v>
      </c>
      <c r="AV95" s="333">
        <v>171</v>
      </c>
      <c r="AW95" s="333">
        <v>171</v>
      </c>
      <c r="AX95" s="333">
        <v>171</v>
      </c>
      <c r="AY95" s="326">
        <v>171</v>
      </c>
      <c r="AZ95" s="323">
        <v>171</v>
      </c>
      <c r="BA95" s="333">
        <v>169</v>
      </c>
      <c r="BB95" s="333">
        <v>167</v>
      </c>
      <c r="BC95" s="333">
        <v>165</v>
      </c>
      <c r="BD95" s="333">
        <v>165</v>
      </c>
      <c r="BE95" s="333">
        <v>165</v>
      </c>
      <c r="BF95" s="333">
        <v>160</v>
      </c>
      <c r="BG95" s="333">
        <v>158</v>
      </c>
      <c r="BH95" s="333">
        <v>159</v>
      </c>
      <c r="BI95" s="333">
        <v>161</v>
      </c>
      <c r="BJ95" s="333">
        <v>164</v>
      </c>
      <c r="BK95" s="322">
        <v>164</v>
      </c>
      <c r="BL95" s="323">
        <v>167</v>
      </c>
      <c r="BM95" s="333">
        <v>167</v>
      </c>
      <c r="BN95" s="333">
        <v>168</v>
      </c>
      <c r="BO95" s="333">
        <v>168</v>
      </c>
      <c r="BP95" s="333">
        <v>168</v>
      </c>
      <c r="BQ95" s="333">
        <v>168</v>
      </c>
      <c r="BR95" s="333">
        <v>168</v>
      </c>
      <c r="BS95" s="333">
        <v>169</v>
      </c>
      <c r="BT95" s="333">
        <v>168</v>
      </c>
      <c r="BU95" s="333">
        <v>165</v>
      </c>
      <c r="BV95" s="333">
        <v>163</v>
      </c>
      <c r="BW95" s="322">
        <v>163</v>
      </c>
      <c r="BX95" s="323">
        <v>163</v>
      </c>
      <c r="BY95" s="333">
        <v>161</v>
      </c>
      <c r="BZ95" s="333">
        <v>171</v>
      </c>
      <c r="CA95" s="333">
        <v>169</v>
      </c>
      <c r="CB95" s="333">
        <v>172</v>
      </c>
      <c r="CC95" s="333">
        <v>172</v>
      </c>
      <c r="CD95" s="333">
        <v>173</v>
      </c>
      <c r="CE95" s="333">
        <v>173</v>
      </c>
      <c r="CF95" s="333">
        <v>174</v>
      </c>
      <c r="CG95" s="333">
        <v>177</v>
      </c>
      <c r="CH95" s="333">
        <v>175</v>
      </c>
      <c r="CI95" s="322">
        <v>177</v>
      </c>
      <c r="CJ95" s="323">
        <v>176</v>
      </c>
      <c r="CK95" s="333">
        <v>173</v>
      </c>
      <c r="CL95" s="333">
        <v>176</v>
      </c>
      <c r="CM95" s="333">
        <v>178</v>
      </c>
      <c r="CN95" s="333">
        <v>177</v>
      </c>
      <c r="CO95" s="333">
        <v>179</v>
      </c>
      <c r="CP95" s="333">
        <v>179</v>
      </c>
      <c r="CQ95" s="333">
        <v>181</v>
      </c>
      <c r="CR95" s="333">
        <v>179</v>
      </c>
      <c r="CS95" s="322">
        <v>181</v>
      </c>
      <c r="CT95" s="326">
        <v>181</v>
      </c>
      <c r="CU95" s="322">
        <v>181</v>
      </c>
      <c r="CV95" s="333">
        <v>181</v>
      </c>
      <c r="CW95" s="333">
        <v>179</v>
      </c>
      <c r="CX95" s="333">
        <v>180</v>
      </c>
      <c r="CY95" s="333">
        <v>178</v>
      </c>
      <c r="CZ95" s="333">
        <v>177</v>
      </c>
      <c r="DA95" s="333">
        <v>179</v>
      </c>
      <c r="DB95" s="333">
        <v>181</v>
      </c>
      <c r="DC95" s="726">
        <v>181</v>
      </c>
      <c r="DD95" s="333"/>
      <c r="DE95" s="333"/>
      <c r="DF95" s="333"/>
      <c r="DG95" s="333"/>
      <c r="DH95" s="98">
        <v>0</v>
      </c>
      <c r="DI95" s="82">
        <v>0</v>
      </c>
      <c r="DJ95" s="670">
        <v>0</v>
      </c>
      <c r="DK95" s="82">
        <v>0</v>
      </c>
    </row>
    <row r="96" spans="1:115" ht="15" outlineLevel="2">
      <c r="A96" s="345">
        <v>615</v>
      </c>
      <c r="B96" s="14" t="s">
        <v>296</v>
      </c>
      <c r="C96" s="317" t="s">
        <v>399</v>
      </c>
      <c r="D96" s="323">
        <v>1436</v>
      </c>
      <c r="E96" s="333">
        <v>1436</v>
      </c>
      <c r="F96" s="333">
        <v>1435</v>
      </c>
      <c r="G96" s="333">
        <v>1435</v>
      </c>
      <c r="H96" s="333">
        <v>1435</v>
      </c>
      <c r="I96" s="333">
        <v>1480</v>
      </c>
      <c r="J96" s="333">
        <v>1480</v>
      </c>
      <c r="K96" s="333">
        <v>1481</v>
      </c>
      <c r="L96" s="333">
        <v>1481</v>
      </c>
      <c r="M96" s="333">
        <v>1480</v>
      </c>
      <c r="N96" s="333">
        <v>1474</v>
      </c>
      <c r="O96" s="326">
        <v>1526</v>
      </c>
      <c r="P96" s="323">
        <v>1517</v>
      </c>
      <c r="Q96" s="333">
        <v>1318</v>
      </c>
      <c r="R96" s="333">
        <v>1287</v>
      </c>
      <c r="S96" s="333">
        <v>1880</v>
      </c>
      <c r="T96" s="333">
        <v>1847</v>
      </c>
      <c r="U96" s="333">
        <v>1904</v>
      </c>
      <c r="V96" s="333">
        <v>1875</v>
      </c>
      <c r="W96" s="333">
        <v>1871</v>
      </c>
      <c r="X96" s="333">
        <v>1868</v>
      </c>
      <c r="Y96" s="333">
        <v>1881</v>
      </c>
      <c r="Z96" s="333">
        <v>1879</v>
      </c>
      <c r="AA96" s="326">
        <v>1874</v>
      </c>
      <c r="AB96" s="323">
        <v>1871</v>
      </c>
      <c r="AC96" s="333">
        <v>1866</v>
      </c>
      <c r="AD96" s="333">
        <v>1876</v>
      </c>
      <c r="AE96" s="333">
        <v>1876</v>
      </c>
      <c r="AF96" s="333">
        <v>1868</v>
      </c>
      <c r="AG96" s="333">
        <v>1857</v>
      </c>
      <c r="AH96" s="333">
        <v>1862</v>
      </c>
      <c r="AI96" s="333">
        <v>1873</v>
      </c>
      <c r="AJ96" s="333">
        <v>1872</v>
      </c>
      <c r="AK96" s="333">
        <v>1869</v>
      </c>
      <c r="AL96" s="333">
        <v>1866</v>
      </c>
      <c r="AM96" s="326">
        <v>1863</v>
      </c>
      <c r="AN96" s="323">
        <v>1856</v>
      </c>
      <c r="AO96" s="333">
        <v>1855</v>
      </c>
      <c r="AP96" s="333">
        <v>1852</v>
      </c>
      <c r="AQ96" s="333">
        <v>1844</v>
      </c>
      <c r="AR96" s="333">
        <v>1841</v>
      </c>
      <c r="AS96" s="333">
        <v>1835</v>
      </c>
      <c r="AT96" s="333">
        <v>1827</v>
      </c>
      <c r="AU96" s="333">
        <v>1808</v>
      </c>
      <c r="AV96" s="333">
        <v>1798</v>
      </c>
      <c r="AW96" s="333">
        <v>1792</v>
      </c>
      <c r="AX96" s="333">
        <v>1783</v>
      </c>
      <c r="AY96" s="326">
        <v>1778</v>
      </c>
      <c r="AZ96" s="323">
        <v>1771</v>
      </c>
      <c r="BA96" s="333">
        <v>1763</v>
      </c>
      <c r="BB96" s="333">
        <v>1748</v>
      </c>
      <c r="BC96" s="333">
        <v>1745</v>
      </c>
      <c r="BD96" s="333">
        <v>1739</v>
      </c>
      <c r="BE96" s="333">
        <v>1734</v>
      </c>
      <c r="BF96" s="333">
        <v>1683</v>
      </c>
      <c r="BG96" s="333">
        <v>1686</v>
      </c>
      <c r="BH96" s="333">
        <v>1680</v>
      </c>
      <c r="BI96" s="333">
        <v>1678</v>
      </c>
      <c r="BJ96" s="333">
        <v>1687</v>
      </c>
      <c r="BK96" s="322">
        <v>1684</v>
      </c>
      <c r="BL96" s="323">
        <v>1701</v>
      </c>
      <c r="BM96" s="333">
        <v>1698</v>
      </c>
      <c r="BN96" s="333">
        <v>1760</v>
      </c>
      <c r="BO96" s="333">
        <v>1762</v>
      </c>
      <c r="BP96" s="333">
        <v>1762</v>
      </c>
      <c r="BQ96" s="333">
        <v>1769</v>
      </c>
      <c r="BR96" s="333">
        <v>1739</v>
      </c>
      <c r="BS96" s="333">
        <v>1747</v>
      </c>
      <c r="BT96" s="333">
        <v>1742</v>
      </c>
      <c r="BU96" s="333">
        <v>1734</v>
      </c>
      <c r="BV96" s="333">
        <v>1732</v>
      </c>
      <c r="BW96" s="322">
        <v>1732</v>
      </c>
      <c r="BX96" s="323">
        <v>1762</v>
      </c>
      <c r="BY96" s="333">
        <v>1760</v>
      </c>
      <c r="BZ96" s="333">
        <v>1924</v>
      </c>
      <c r="CA96" s="333">
        <v>1929</v>
      </c>
      <c r="CB96" s="333">
        <v>1929</v>
      </c>
      <c r="CC96" s="333">
        <v>1919</v>
      </c>
      <c r="CD96" s="333">
        <v>1912</v>
      </c>
      <c r="CE96" s="333">
        <v>1904</v>
      </c>
      <c r="CF96" s="333">
        <v>1899</v>
      </c>
      <c r="CG96" s="333">
        <v>1907</v>
      </c>
      <c r="CH96" s="333">
        <v>1894</v>
      </c>
      <c r="CI96" s="322">
        <v>1856</v>
      </c>
      <c r="CJ96" s="323">
        <v>1850</v>
      </c>
      <c r="CK96" s="333">
        <v>1853</v>
      </c>
      <c r="CL96" s="333">
        <v>1843</v>
      </c>
      <c r="CM96" s="333">
        <v>1873</v>
      </c>
      <c r="CN96" s="333">
        <v>1870</v>
      </c>
      <c r="CO96" s="333">
        <v>1868</v>
      </c>
      <c r="CP96" s="333">
        <v>1866</v>
      </c>
      <c r="CQ96" s="333">
        <v>1877</v>
      </c>
      <c r="CR96" s="333">
        <v>1874</v>
      </c>
      <c r="CS96" s="322">
        <v>1864</v>
      </c>
      <c r="CT96" s="326">
        <v>1864</v>
      </c>
      <c r="CU96" s="322">
        <v>1861</v>
      </c>
      <c r="CV96" s="333">
        <v>1857</v>
      </c>
      <c r="CW96" s="333">
        <v>1853</v>
      </c>
      <c r="CX96" s="333">
        <v>1871</v>
      </c>
      <c r="CY96" s="333">
        <v>1878</v>
      </c>
      <c r="CZ96" s="333">
        <v>1880</v>
      </c>
      <c r="DA96" s="333">
        <v>1884</v>
      </c>
      <c r="DB96" s="333">
        <v>1877</v>
      </c>
      <c r="DC96" s="726">
        <v>1888</v>
      </c>
      <c r="DD96" s="333"/>
      <c r="DE96" s="333"/>
      <c r="DF96" s="333"/>
      <c r="DG96" s="333"/>
      <c r="DH96" s="98">
        <v>11</v>
      </c>
      <c r="DI96" s="82">
        <v>0.5826271186440678</v>
      </c>
      <c r="DJ96" s="670">
        <v>27</v>
      </c>
      <c r="DK96" s="82">
        <v>1.4547413793103448</v>
      </c>
    </row>
    <row r="97" spans="1:115" ht="15" outlineLevel="2">
      <c r="A97" s="345">
        <v>649</v>
      </c>
      <c r="B97" s="14" t="s">
        <v>296</v>
      </c>
      <c r="C97" s="317" t="s">
        <v>400</v>
      </c>
      <c r="D97" s="323">
        <v>245</v>
      </c>
      <c r="E97" s="333">
        <v>245</v>
      </c>
      <c r="F97" s="333">
        <v>245</v>
      </c>
      <c r="G97" s="333">
        <v>245</v>
      </c>
      <c r="H97" s="333">
        <v>245</v>
      </c>
      <c r="I97" s="333">
        <v>249</v>
      </c>
      <c r="J97" s="333">
        <v>249</v>
      </c>
      <c r="K97" s="333">
        <v>249</v>
      </c>
      <c r="L97" s="333">
        <v>249</v>
      </c>
      <c r="M97" s="333">
        <v>249</v>
      </c>
      <c r="N97" s="333">
        <v>248</v>
      </c>
      <c r="O97" s="326">
        <v>278</v>
      </c>
      <c r="P97" s="323">
        <v>276</v>
      </c>
      <c r="Q97" s="333">
        <v>221</v>
      </c>
      <c r="R97" s="333">
        <v>221</v>
      </c>
      <c r="S97" s="333">
        <v>269</v>
      </c>
      <c r="T97" s="333">
        <v>266</v>
      </c>
      <c r="U97" s="333">
        <v>271</v>
      </c>
      <c r="V97" s="333">
        <v>262</v>
      </c>
      <c r="W97" s="333">
        <v>263</v>
      </c>
      <c r="X97" s="333">
        <v>263</v>
      </c>
      <c r="Y97" s="333">
        <v>263</v>
      </c>
      <c r="Z97" s="333">
        <v>262</v>
      </c>
      <c r="AA97" s="326">
        <v>262</v>
      </c>
      <c r="AB97" s="323">
        <v>262</v>
      </c>
      <c r="AC97" s="333">
        <v>262</v>
      </c>
      <c r="AD97" s="333">
        <v>263</v>
      </c>
      <c r="AE97" s="333">
        <v>263</v>
      </c>
      <c r="AF97" s="333">
        <v>264</v>
      </c>
      <c r="AG97" s="333">
        <v>264</v>
      </c>
      <c r="AH97" s="333">
        <v>265</v>
      </c>
      <c r="AI97" s="333">
        <v>265</v>
      </c>
      <c r="AJ97" s="333">
        <v>263</v>
      </c>
      <c r="AK97" s="333">
        <v>262</v>
      </c>
      <c r="AL97" s="333">
        <v>261</v>
      </c>
      <c r="AM97" s="326">
        <v>261</v>
      </c>
      <c r="AN97" s="323">
        <v>261</v>
      </c>
      <c r="AO97" s="333">
        <v>263</v>
      </c>
      <c r="AP97" s="333">
        <v>263</v>
      </c>
      <c r="AQ97" s="333">
        <v>262</v>
      </c>
      <c r="AR97" s="333">
        <v>262</v>
      </c>
      <c r="AS97" s="333">
        <v>262</v>
      </c>
      <c r="AT97" s="333">
        <v>261</v>
      </c>
      <c r="AU97" s="333">
        <v>260</v>
      </c>
      <c r="AV97" s="333">
        <v>260</v>
      </c>
      <c r="AW97" s="333">
        <v>259</v>
      </c>
      <c r="AX97" s="333">
        <v>259</v>
      </c>
      <c r="AY97" s="326">
        <v>259</v>
      </c>
      <c r="AZ97" s="323">
        <v>257</v>
      </c>
      <c r="BA97" s="333">
        <v>256</v>
      </c>
      <c r="BB97" s="333">
        <v>255</v>
      </c>
      <c r="BC97" s="333">
        <v>254</v>
      </c>
      <c r="BD97" s="333">
        <v>254</v>
      </c>
      <c r="BE97" s="333">
        <v>254</v>
      </c>
      <c r="BF97" s="333">
        <v>251</v>
      </c>
      <c r="BG97" s="333">
        <v>253</v>
      </c>
      <c r="BH97" s="333">
        <v>253</v>
      </c>
      <c r="BI97" s="333">
        <v>253</v>
      </c>
      <c r="BJ97" s="333">
        <v>252</v>
      </c>
      <c r="BK97" s="322">
        <v>252</v>
      </c>
      <c r="BL97" s="323">
        <v>251</v>
      </c>
      <c r="BM97" s="333">
        <v>251</v>
      </c>
      <c r="BN97" s="333">
        <v>257</v>
      </c>
      <c r="BO97" s="333">
        <v>258</v>
      </c>
      <c r="BP97" s="333">
        <v>258</v>
      </c>
      <c r="BQ97" s="333">
        <v>259</v>
      </c>
      <c r="BR97" s="333">
        <v>256</v>
      </c>
      <c r="BS97" s="333">
        <v>255</v>
      </c>
      <c r="BT97" s="333">
        <v>255</v>
      </c>
      <c r="BU97" s="333">
        <v>253</v>
      </c>
      <c r="BV97" s="333">
        <v>253</v>
      </c>
      <c r="BW97" s="322">
        <v>254</v>
      </c>
      <c r="BX97" s="323">
        <v>255</v>
      </c>
      <c r="BY97" s="333">
        <v>256</v>
      </c>
      <c r="BZ97" s="333">
        <v>274</v>
      </c>
      <c r="CA97" s="333">
        <v>275</v>
      </c>
      <c r="CB97" s="333">
        <v>274</v>
      </c>
      <c r="CC97" s="333">
        <v>273</v>
      </c>
      <c r="CD97" s="333">
        <v>274</v>
      </c>
      <c r="CE97" s="333">
        <v>274</v>
      </c>
      <c r="CF97" s="333">
        <v>272</v>
      </c>
      <c r="CG97" s="333">
        <v>274</v>
      </c>
      <c r="CH97" s="333">
        <v>272</v>
      </c>
      <c r="CI97" s="322">
        <v>263</v>
      </c>
      <c r="CJ97" s="323">
        <v>262</v>
      </c>
      <c r="CK97" s="333">
        <v>261</v>
      </c>
      <c r="CL97" s="333">
        <v>263</v>
      </c>
      <c r="CM97" s="333">
        <v>269</v>
      </c>
      <c r="CN97" s="333">
        <v>268</v>
      </c>
      <c r="CO97" s="333">
        <v>270</v>
      </c>
      <c r="CP97" s="333">
        <v>267</v>
      </c>
      <c r="CQ97" s="333">
        <v>270</v>
      </c>
      <c r="CR97" s="333">
        <v>272</v>
      </c>
      <c r="CS97" s="322">
        <v>272</v>
      </c>
      <c r="CT97" s="326">
        <v>271</v>
      </c>
      <c r="CU97" s="322">
        <v>269</v>
      </c>
      <c r="CV97" s="333">
        <v>267</v>
      </c>
      <c r="CW97" s="333">
        <v>263</v>
      </c>
      <c r="CX97" s="333">
        <v>263</v>
      </c>
      <c r="CY97" s="333">
        <v>266</v>
      </c>
      <c r="CZ97" s="333">
        <v>265</v>
      </c>
      <c r="DA97" s="333">
        <v>265</v>
      </c>
      <c r="DB97" s="333">
        <v>264</v>
      </c>
      <c r="DC97" s="726">
        <v>267</v>
      </c>
      <c r="DD97" s="333"/>
      <c r="DE97" s="333"/>
      <c r="DF97" s="333"/>
      <c r="DG97" s="333"/>
      <c r="DH97" s="98">
        <v>3</v>
      </c>
      <c r="DI97" s="82">
        <v>1.1235955056179776</v>
      </c>
      <c r="DJ97" s="670">
        <v>-2</v>
      </c>
      <c r="DK97" s="82">
        <v>-0.76045627376425851</v>
      </c>
    </row>
    <row r="98" spans="1:115" ht="15" outlineLevel="2">
      <c r="A98" s="345">
        <v>652</v>
      </c>
      <c r="B98" s="14" t="s">
        <v>296</v>
      </c>
      <c r="C98" s="317" t="s">
        <v>401</v>
      </c>
      <c r="D98" s="323">
        <v>84</v>
      </c>
      <c r="E98" s="333">
        <v>84</v>
      </c>
      <c r="F98" s="333">
        <v>84</v>
      </c>
      <c r="G98" s="333">
        <v>84</v>
      </c>
      <c r="H98" s="333">
        <v>84</v>
      </c>
      <c r="I98" s="333">
        <v>84</v>
      </c>
      <c r="J98" s="333">
        <v>84</v>
      </c>
      <c r="K98" s="333">
        <v>84</v>
      </c>
      <c r="L98" s="333">
        <v>84</v>
      </c>
      <c r="M98" s="333">
        <v>84</v>
      </c>
      <c r="N98" s="333">
        <v>84</v>
      </c>
      <c r="O98" s="326">
        <v>101</v>
      </c>
      <c r="P98" s="323">
        <v>99</v>
      </c>
      <c r="Q98" s="333">
        <v>85</v>
      </c>
      <c r="R98" s="333">
        <v>85</v>
      </c>
      <c r="S98" s="333">
        <v>100</v>
      </c>
      <c r="T98" s="333">
        <v>100</v>
      </c>
      <c r="U98" s="333">
        <v>100</v>
      </c>
      <c r="V98" s="333">
        <v>99</v>
      </c>
      <c r="W98" s="333">
        <v>99</v>
      </c>
      <c r="X98" s="333">
        <v>99</v>
      </c>
      <c r="Y98" s="333">
        <v>100</v>
      </c>
      <c r="Z98" s="333">
        <v>100</v>
      </c>
      <c r="AA98" s="326">
        <v>101</v>
      </c>
      <c r="AB98" s="323">
        <v>101</v>
      </c>
      <c r="AC98" s="333">
        <v>101</v>
      </c>
      <c r="AD98" s="333">
        <v>101</v>
      </c>
      <c r="AE98" s="333">
        <v>101</v>
      </c>
      <c r="AF98" s="333">
        <v>101</v>
      </c>
      <c r="AG98" s="333">
        <v>101</v>
      </c>
      <c r="AH98" s="333">
        <v>101</v>
      </c>
      <c r="AI98" s="333">
        <v>101</v>
      </c>
      <c r="AJ98" s="333">
        <v>101</v>
      </c>
      <c r="AK98" s="333">
        <v>101</v>
      </c>
      <c r="AL98" s="333">
        <v>101</v>
      </c>
      <c r="AM98" s="326">
        <v>101</v>
      </c>
      <c r="AN98" s="323">
        <v>101</v>
      </c>
      <c r="AO98" s="333">
        <v>103</v>
      </c>
      <c r="AP98" s="333">
        <v>103</v>
      </c>
      <c r="AQ98" s="333">
        <v>103</v>
      </c>
      <c r="AR98" s="333">
        <v>103</v>
      </c>
      <c r="AS98" s="333">
        <v>102</v>
      </c>
      <c r="AT98" s="333">
        <v>101</v>
      </c>
      <c r="AU98" s="333">
        <v>100</v>
      </c>
      <c r="AV98" s="333">
        <v>99</v>
      </c>
      <c r="AW98" s="333">
        <v>99</v>
      </c>
      <c r="AX98" s="333">
        <v>99</v>
      </c>
      <c r="AY98" s="326">
        <v>98</v>
      </c>
      <c r="AZ98" s="323">
        <v>98</v>
      </c>
      <c r="BA98" s="333">
        <v>97</v>
      </c>
      <c r="BB98" s="333">
        <v>97</v>
      </c>
      <c r="BC98" s="333">
        <v>97</v>
      </c>
      <c r="BD98" s="333">
        <v>97</v>
      </c>
      <c r="BE98" s="333">
        <v>97</v>
      </c>
      <c r="BF98" s="333">
        <v>94</v>
      </c>
      <c r="BG98" s="333">
        <v>93</v>
      </c>
      <c r="BH98" s="333">
        <v>93</v>
      </c>
      <c r="BI98" s="333">
        <v>93</v>
      </c>
      <c r="BJ98" s="333">
        <v>95</v>
      </c>
      <c r="BK98" s="322">
        <v>95</v>
      </c>
      <c r="BL98" s="323">
        <v>95</v>
      </c>
      <c r="BM98" s="333">
        <v>95</v>
      </c>
      <c r="BN98" s="333">
        <v>96</v>
      </c>
      <c r="BO98" s="333">
        <v>96</v>
      </c>
      <c r="BP98" s="333">
        <v>96</v>
      </c>
      <c r="BQ98" s="333">
        <v>98</v>
      </c>
      <c r="BR98" s="333">
        <v>98</v>
      </c>
      <c r="BS98" s="333">
        <v>99</v>
      </c>
      <c r="BT98" s="333">
        <v>98</v>
      </c>
      <c r="BU98" s="333">
        <v>98</v>
      </c>
      <c r="BV98" s="333">
        <v>99</v>
      </c>
      <c r="BW98" s="322">
        <v>99</v>
      </c>
      <c r="BX98" s="323">
        <v>101</v>
      </c>
      <c r="BY98" s="333">
        <v>100</v>
      </c>
      <c r="BZ98" s="333">
        <v>108</v>
      </c>
      <c r="CA98" s="333">
        <v>108</v>
      </c>
      <c r="CB98" s="333">
        <v>110</v>
      </c>
      <c r="CC98" s="333">
        <v>109</v>
      </c>
      <c r="CD98" s="333">
        <v>108</v>
      </c>
      <c r="CE98" s="333">
        <v>108</v>
      </c>
      <c r="CF98" s="333">
        <v>108</v>
      </c>
      <c r="CG98" s="333">
        <v>109</v>
      </c>
      <c r="CH98" s="333">
        <v>108</v>
      </c>
      <c r="CI98" s="322">
        <v>109</v>
      </c>
      <c r="CJ98" s="323">
        <v>107</v>
      </c>
      <c r="CK98" s="333">
        <v>106</v>
      </c>
      <c r="CL98" s="333">
        <v>105</v>
      </c>
      <c r="CM98" s="333">
        <v>104</v>
      </c>
      <c r="CN98" s="333">
        <v>104</v>
      </c>
      <c r="CO98" s="333">
        <v>106</v>
      </c>
      <c r="CP98" s="333">
        <v>106</v>
      </c>
      <c r="CQ98" s="333">
        <v>106</v>
      </c>
      <c r="CR98" s="333">
        <v>106</v>
      </c>
      <c r="CS98" s="322">
        <v>105</v>
      </c>
      <c r="CT98" s="326">
        <v>107</v>
      </c>
      <c r="CU98" s="322">
        <v>107</v>
      </c>
      <c r="CV98" s="333">
        <v>106</v>
      </c>
      <c r="CW98" s="333">
        <v>106</v>
      </c>
      <c r="CX98" s="333">
        <v>105</v>
      </c>
      <c r="CY98" s="333">
        <v>106</v>
      </c>
      <c r="CZ98" s="333">
        <v>105</v>
      </c>
      <c r="DA98" s="333">
        <v>106</v>
      </c>
      <c r="DB98" s="333">
        <v>106</v>
      </c>
      <c r="DC98" s="726">
        <v>109</v>
      </c>
      <c r="DD98" s="333"/>
      <c r="DE98" s="333"/>
      <c r="DF98" s="333"/>
      <c r="DG98" s="333"/>
      <c r="DH98" s="98">
        <v>3</v>
      </c>
      <c r="DI98" s="82">
        <v>2.7522935779816518</v>
      </c>
      <c r="DJ98" s="670">
        <v>2</v>
      </c>
      <c r="DK98" s="82">
        <v>1.834862385321101</v>
      </c>
    </row>
    <row r="99" spans="1:115" ht="15" outlineLevel="2">
      <c r="A99" s="345">
        <v>660</v>
      </c>
      <c r="B99" s="14" t="s">
        <v>296</v>
      </c>
      <c r="C99" s="317" t="s">
        <v>402</v>
      </c>
      <c r="D99" s="323">
        <v>188</v>
      </c>
      <c r="E99" s="333">
        <v>188</v>
      </c>
      <c r="F99" s="333">
        <v>188</v>
      </c>
      <c r="G99" s="333">
        <v>188</v>
      </c>
      <c r="H99" s="333">
        <v>188</v>
      </c>
      <c r="I99" s="333">
        <v>192</v>
      </c>
      <c r="J99" s="333">
        <v>192</v>
      </c>
      <c r="K99" s="333">
        <v>192</v>
      </c>
      <c r="L99" s="333">
        <v>192</v>
      </c>
      <c r="M99" s="333">
        <v>192</v>
      </c>
      <c r="N99" s="333">
        <v>191</v>
      </c>
      <c r="O99" s="326">
        <v>208</v>
      </c>
      <c r="P99" s="323">
        <v>208</v>
      </c>
      <c r="Q99" s="333">
        <v>187</v>
      </c>
      <c r="R99" s="333">
        <v>185</v>
      </c>
      <c r="S99" s="333">
        <v>243</v>
      </c>
      <c r="T99" s="333">
        <v>238</v>
      </c>
      <c r="U99" s="333">
        <v>243</v>
      </c>
      <c r="V99" s="333">
        <v>244</v>
      </c>
      <c r="W99" s="333">
        <v>244</v>
      </c>
      <c r="X99" s="333">
        <v>244</v>
      </c>
      <c r="Y99" s="333">
        <v>249</v>
      </c>
      <c r="Z99" s="333">
        <v>249</v>
      </c>
      <c r="AA99" s="326">
        <v>251</v>
      </c>
      <c r="AB99" s="323">
        <v>252</v>
      </c>
      <c r="AC99" s="333">
        <v>251</v>
      </c>
      <c r="AD99" s="333">
        <v>252</v>
      </c>
      <c r="AE99" s="333">
        <v>252</v>
      </c>
      <c r="AF99" s="333">
        <v>251</v>
      </c>
      <c r="AG99" s="333">
        <v>250</v>
      </c>
      <c r="AH99" s="333">
        <v>251</v>
      </c>
      <c r="AI99" s="333">
        <v>252</v>
      </c>
      <c r="AJ99" s="333">
        <v>251</v>
      </c>
      <c r="AK99" s="333">
        <v>252</v>
      </c>
      <c r="AL99" s="333">
        <v>251</v>
      </c>
      <c r="AM99" s="326">
        <v>251</v>
      </c>
      <c r="AN99" s="323">
        <v>251</v>
      </c>
      <c r="AO99" s="333">
        <v>251</v>
      </c>
      <c r="AP99" s="333">
        <v>251</v>
      </c>
      <c r="AQ99" s="333">
        <v>251</v>
      </c>
      <c r="AR99" s="333">
        <v>249</v>
      </c>
      <c r="AS99" s="333">
        <v>249</v>
      </c>
      <c r="AT99" s="333">
        <v>247</v>
      </c>
      <c r="AU99" s="333">
        <v>245</v>
      </c>
      <c r="AV99" s="333">
        <v>241</v>
      </c>
      <c r="AW99" s="333">
        <v>241</v>
      </c>
      <c r="AX99" s="333">
        <v>237</v>
      </c>
      <c r="AY99" s="326">
        <v>237</v>
      </c>
      <c r="AZ99" s="323">
        <v>237</v>
      </c>
      <c r="BA99" s="333">
        <v>237</v>
      </c>
      <c r="BB99" s="333">
        <v>236</v>
      </c>
      <c r="BC99" s="333">
        <v>236</v>
      </c>
      <c r="BD99" s="333">
        <v>236</v>
      </c>
      <c r="BE99" s="333">
        <v>236</v>
      </c>
      <c r="BF99" s="333">
        <v>227</v>
      </c>
      <c r="BG99" s="333">
        <v>222</v>
      </c>
      <c r="BH99" s="333">
        <v>222</v>
      </c>
      <c r="BI99" s="333">
        <v>222</v>
      </c>
      <c r="BJ99" s="333">
        <v>222</v>
      </c>
      <c r="BK99" s="322">
        <v>222</v>
      </c>
      <c r="BL99" s="323">
        <v>221</v>
      </c>
      <c r="BM99" s="333">
        <v>221</v>
      </c>
      <c r="BN99" s="333">
        <v>224</v>
      </c>
      <c r="BO99" s="333">
        <v>225</v>
      </c>
      <c r="BP99" s="333">
        <v>225</v>
      </c>
      <c r="BQ99" s="333">
        <v>228</v>
      </c>
      <c r="BR99" s="333">
        <v>222</v>
      </c>
      <c r="BS99" s="333">
        <v>222</v>
      </c>
      <c r="BT99" s="333">
        <v>222</v>
      </c>
      <c r="BU99" s="333">
        <v>221</v>
      </c>
      <c r="BV99" s="333">
        <v>223</v>
      </c>
      <c r="BW99" s="322">
        <v>221</v>
      </c>
      <c r="BX99" s="323">
        <v>223</v>
      </c>
      <c r="BY99" s="333">
        <v>222</v>
      </c>
      <c r="BZ99" s="333">
        <v>234</v>
      </c>
      <c r="CA99" s="333">
        <v>224</v>
      </c>
      <c r="CB99" s="333">
        <v>228</v>
      </c>
      <c r="CC99" s="333">
        <v>225</v>
      </c>
      <c r="CD99" s="333">
        <v>224</v>
      </c>
      <c r="CE99" s="333">
        <v>223</v>
      </c>
      <c r="CF99" s="333">
        <v>222</v>
      </c>
      <c r="CG99" s="333">
        <v>222</v>
      </c>
      <c r="CH99" s="333">
        <v>221</v>
      </c>
      <c r="CI99" s="322">
        <v>217</v>
      </c>
      <c r="CJ99" s="323">
        <v>218</v>
      </c>
      <c r="CK99" s="333">
        <v>217</v>
      </c>
      <c r="CL99" s="333">
        <v>215</v>
      </c>
      <c r="CM99" s="333">
        <v>222</v>
      </c>
      <c r="CN99" s="333">
        <v>221</v>
      </c>
      <c r="CO99" s="333">
        <v>223</v>
      </c>
      <c r="CP99" s="333">
        <v>220</v>
      </c>
      <c r="CQ99" s="333">
        <v>222</v>
      </c>
      <c r="CR99" s="333">
        <v>223</v>
      </c>
      <c r="CS99" s="322">
        <v>221</v>
      </c>
      <c r="CT99" s="326">
        <v>222</v>
      </c>
      <c r="CU99" s="322">
        <v>223</v>
      </c>
      <c r="CV99" s="333">
        <v>222</v>
      </c>
      <c r="CW99" s="333">
        <v>220</v>
      </c>
      <c r="CX99" s="333">
        <v>220</v>
      </c>
      <c r="CY99" s="333">
        <v>225</v>
      </c>
      <c r="CZ99" s="333">
        <v>224</v>
      </c>
      <c r="DA99" s="333">
        <v>227</v>
      </c>
      <c r="DB99" s="333">
        <v>227</v>
      </c>
      <c r="DC99" s="726">
        <v>229</v>
      </c>
      <c r="DD99" s="333"/>
      <c r="DE99" s="333"/>
      <c r="DF99" s="333"/>
      <c r="DG99" s="333"/>
      <c r="DH99" s="98">
        <v>2</v>
      </c>
      <c r="DI99" s="82">
        <v>0.87336244541484709</v>
      </c>
      <c r="DJ99" s="670">
        <v>6</v>
      </c>
      <c r="DK99" s="82">
        <v>2.7649769585253456</v>
      </c>
    </row>
    <row r="100" spans="1:115" ht="15" outlineLevel="2">
      <c r="A100" s="345">
        <v>667</v>
      </c>
      <c r="B100" s="14" t="s">
        <v>296</v>
      </c>
      <c r="C100" s="317" t="s">
        <v>403</v>
      </c>
      <c r="D100" s="323">
        <v>230</v>
      </c>
      <c r="E100" s="333">
        <v>230</v>
      </c>
      <c r="F100" s="333">
        <v>230</v>
      </c>
      <c r="G100" s="333">
        <v>230</v>
      </c>
      <c r="H100" s="333">
        <v>230</v>
      </c>
      <c r="I100" s="333">
        <v>234</v>
      </c>
      <c r="J100" s="333">
        <v>232</v>
      </c>
      <c r="K100" s="333">
        <v>233</v>
      </c>
      <c r="L100" s="333">
        <v>233</v>
      </c>
      <c r="M100" s="333">
        <v>233</v>
      </c>
      <c r="N100" s="333">
        <v>232</v>
      </c>
      <c r="O100" s="326">
        <v>252</v>
      </c>
      <c r="P100" s="323">
        <v>247</v>
      </c>
      <c r="Q100" s="333">
        <v>201</v>
      </c>
      <c r="R100" s="333">
        <v>197</v>
      </c>
      <c r="S100" s="333">
        <v>247</v>
      </c>
      <c r="T100" s="333">
        <v>246</v>
      </c>
      <c r="U100" s="333">
        <v>248</v>
      </c>
      <c r="V100" s="333">
        <v>246</v>
      </c>
      <c r="W100" s="333">
        <v>242</v>
      </c>
      <c r="X100" s="333">
        <v>241</v>
      </c>
      <c r="Y100" s="333">
        <v>244</v>
      </c>
      <c r="Z100" s="333">
        <v>244</v>
      </c>
      <c r="AA100" s="326">
        <v>244</v>
      </c>
      <c r="AB100" s="323">
        <v>244</v>
      </c>
      <c r="AC100" s="333">
        <v>244</v>
      </c>
      <c r="AD100" s="333">
        <v>243</v>
      </c>
      <c r="AE100" s="333">
        <v>243</v>
      </c>
      <c r="AF100" s="333">
        <v>244</v>
      </c>
      <c r="AG100" s="333">
        <v>241</v>
      </c>
      <c r="AH100" s="333">
        <v>241</v>
      </c>
      <c r="AI100" s="333">
        <v>242</v>
      </c>
      <c r="AJ100" s="333">
        <v>240</v>
      </c>
      <c r="AK100" s="333">
        <v>239</v>
      </c>
      <c r="AL100" s="333">
        <v>239</v>
      </c>
      <c r="AM100" s="326">
        <v>238</v>
      </c>
      <c r="AN100" s="323">
        <v>238</v>
      </c>
      <c r="AO100" s="333">
        <v>238</v>
      </c>
      <c r="AP100" s="333">
        <v>237</v>
      </c>
      <c r="AQ100" s="333">
        <v>233</v>
      </c>
      <c r="AR100" s="333">
        <v>233</v>
      </c>
      <c r="AS100" s="333">
        <v>232</v>
      </c>
      <c r="AT100" s="333">
        <v>231</v>
      </c>
      <c r="AU100" s="333">
        <v>231</v>
      </c>
      <c r="AV100" s="333">
        <v>231</v>
      </c>
      <c r="AW100" s="333">
        <v>231</v>
      </c>
      <c r="AX100" s="333">
        <v>231</v>
      </c>
      <c r="AY100" s="326">
        <v>230</v>
      </c>
      <c r="AZ100" s="323">
        <v>230</v>
      </c>
      <c r="BA100" s="333">
        <v>228</v>
      </c>
      <c r="BB100" s="333">
        <v>229</v>
      </c>
      <c r="BC100" s="333">
        <v>229</v>
      </c>
      <c r="BD100" s="333">
        <v>229</v>
      </c>
      <c r="BE100" s="333">
        <v>227</v>
      </c>
      <c r="BF100" s="333">
        <v>225</v>
      </c>
      <c r="BG100" s="333">
        <v>227</v>
      </c>
      <c r="BH100" s="333">
        <v>226</v>
      </c>
      <c r="BI100" s="333">
        <v>226</v>
      </c>
      <c r="BJ100" s="333">
        <v>224</v>
      </c>
      <c r="BK100" s="322">
        <v>224</v>
      </c>
      <c r="BL100" s="323">
        <v>224</v>
      </c>
      <c r="BM100" s="333">
        <v>223</v>
      </c>
      <c r="BN100" s="333">
        <v>224</v>
      </c>
      <c r="BO100" s="333">
        <v>224</v>
      </c>
      <c r="BP100" s="333">
        <v>224</v>
      </c>
      <c r="BQ100" s="333">
        <v>225</v>
      </c>
      <c r="BR100" s="333">
        <v>224</v>
      </c>
      <c r="BS100" s="333">
        <v>224</v>
      </c>
      <c r="BT100" s="333">
        <v>224</v>
      </c>
      <c r="BU100" s="333">
        <v>224</v>
      </c>
      <c r="BV100" s="333">
        <v>222</v>
      </c>
      <c r="BW100" s="322">
        <v>222</v>
      </c>
      <c r="BX100" s="323">
        <v>225</v>
      </c>
      <c r="BY100" s="333">
        <v>224</v>
      </c>
      <c r="BZ100" s="333">
        <v>249</v>
      </c>
      <c r="CA100" s="333">
        <v>249</v>
      </c>
      <c r="CB100" s="333">
        <v>251</v>
      </c>
      <c r="CC100" s="333">
        <v>249</v>
      </c>
      <c r="CD100" s="333">
        <v>249</v>
      </c>
      <c r="CE100" s="333">
        <v>249</v>
      </c>
      <c r="CF100" s="333">
        <v>247</v>
      </c>
      <c r="CG100" s="333">
        <v>247</v>
      </c>
      <c r="CH100" s="333">
        <v>246</v>
      </c>
      <c r="CI100" s="322">
        <v>240</v>
      </c>
      <c r="CJ100" s="323">
        <v>237</v>
      </c>
      <c r="CK100" s="333">
        <v>237</v>
      </c>
      <c r="CL100" s="333">
        <v>236</v>
      </c>
      <c r="CM100" s="333">
        <v>239</v>
      </c>
      <c r="CN100" s="333">
        <v>238</v>
      </c>
      <c r="CO100" s="333">
        <v>239</v>
      </c>
      <c r="CP100" s="333">
        <v>236</v>
      </c>
      <c r="CQ100" s="333">
        <v>242</v>
      </c>
      <c r="CR100" s="333">
        <v>243</v>
      </c>
      <c r="CS100" s="322">
        <v>243</v>
      </c>
      <c r="CT100" s="326">
        <v>243</v>
      </c>
      <c r="CU100" s="322">
        <v>241</v>
      </c>
      <c r="CV100" s="333">
        <v>241</v>
      </c>
      <c r="CW100" s="333">
        <v>241</v>
      </c>
      <c r="CX100" s="333">
        <v>239</v>
      </c>
      <c r="CY100" s="333">
        <v>239</v>
      </c>
      <c r="CZ100" s="333">
        <v>239</v>
      </c>
      <c r="DA100" s="333">
        <v>242</v>
      </c>
      <c r="DB100" s="333">
        <v>242</v>
      </c>
      <c r="DC100" s="726">
        <v>246</v>
      </c>
      <c r="DD100" s="333"/>
      <c r="DE100" s="333"/>
      <c r="DF100" s="333"/>
      <c r="DG100" s="333"/>
      <c r="DH100" s="98">
        <v>4</v>
      </c>
      <c r="DI100" s="82">
        <v>1.6260162601626018</v>
      </c>
      <c r="DJ100" s="670">
        <v>5</v>
      </c>
      <c r="DK100" s="82">
        <v>2.083333333333333</v>
      </c>
    </row>
    <row r="101" spans="1:115" ht="15" outlineLevel="2">
      <c r="A101" s="345">
        <v>674</v>
      </c>
      <c r="B101" s="14" t="s">
        <v>296</v>
      </c>
      <c r="C101" s="317" t="s">
        <v>404</v>
      </c>
      <c r="D101" s="323">
        <v>257</v>
      </c>
      <c r="E101" s="333">
        <v>257</v>
      </c>
      <c r="F101" s="333">
        <v>257</v>
      </c>
      <c r="G101" s="333">
        <v>257</v>
      </c>
      <c r="H101" s="333">
        <v>257</v>
      </c>
      <c r="I101" s="333">
        <v>258</v>
      </c>
      <c r="J101" s="333">
        <v>258</v>
      </c>
      <c r="K101" s="333">
        <v>258</v>
      </c>
      <c r="L101" s="333">
        <v>258</v>
      </c>
      <c r="M101" s="333">
        <v>258</v>
      </c>
      <c r="N101" s="333">
        <v>257</v>
      </c>
      <c r="O101" s="326">
        <v>263</v>
      </c>
      <c r="P101" s="323">
        <v>261</v>
      </c>
      <c r="Q101" s="333">
        <v>238</v>
      </c>
      <c r="R101" s="333">
        <v>234</v>
      </c>
      <c r="S101" s="333">
        <v>310</v>
      </c>
      <c r="T101" s="333">
        <v>304</v>
      </c>
      <c r="U101" s="333">
        <v>303</v>
      </c>
      <c r="V101" s="333">
        <v>300</v>
      </c>
      <c r="W101" s="333">
        <v>297</v>
      </c>
      <c r="X101" s="333">
        <v>294</v>
      </c>
      <c r="Y101" s="333">
        <v>294</v>
      </c>
      <c r="Z101" s="333">
        <v>293</v>
      </c>
      <c r="AA101" s="326">
        <v>296</v>
      </c>
      <c r="AB101" s="323">
        <v>295</v>
      </c>
      <c r="AC101" s="333">
        <v>295</v>
      </c>
      <c r="AD101" s="333">
        <v>296</v>
      </c>
      <c r="AE101" s="333">
        <v>296</v>
      </c>
      <c r="AF101" s="333">
        <v>294</v>
      </c>
      <c r="AG101" s="333">
        <v>292</v>
      </c>
      <c r="AH101" s="333">
        <v>291</v>
      </c>
      <c r="AI101" s="333">
        <v>291</v>
      </c>
      <c r="AJ101" s="333">
        <v>291</v>
      </c>
      <c r="AK101" s="333">
        <v>293</v>
      </c>
      <c r="AL101" s="333">
        <v>292</v>
      </c>
      <c r="AM101" s="326">
        <v>292</v>
      </c>
      <c r="AN101" s="323">
        <v>292</v>
      </c>
      <c r="AO101" s="333">
        <v>288</v>
      </c>
      <c r="AP101" s="333">
        <v>288</v>
      </c>
      <c r="AQ101" s="333">
        <v>287</v>
      </c>
      <c r="AR101" s="333">
        <v>286</v>
      </c>
      <c r="AS101" s="333">
        <v>286</v>
      </c>
      <c r="AT101" s="333">
        <v>286</v>
      </c>
      <c r="AU101" s="333">
        <v>285</v>
      </c>
      <c r="AV101" s="333">
        <v>284</v>
      </c>
      <c r="AW101" s="333">
        <v>284</v>
      </c>
      <c r="AX101" s="333">
        <v>282</v>
      </c>
      <c r="AY101" s="326">
        <v>281</v>
      </c>
      <c r="AZ101" s="323">
        <v>281</v>
      </c>
      <c r="BA101" s="333">
        <v>281</v>
      </c>
      <c r="BB101" s="333">
        <v>278</v>
      </c>
      <c r="BC101" s="333">
        <v>278</v>
      </c>
      <c r="BD101" s="333">
        <v>276</v>
      </c>
      <c r="BE101" s="333">
        <v>274</v>
      </c>
      <c r="BF101" s="333">
        <v>271</v>
      </c>
      <c r="BG101" s="333">
        <v>267</v>
      </c>
      <c r="BH101" s="333">
        <v>267</v>
      </c>
      <c r="BI101" s="333">
        <v>266</v>
      </c>
      <c r="BJ101" s="333">
        <v>269</v>
      </c>
      <c r="BK101" s="322">
        <v>269</v>
      </c>
      <c r="BL101" s="323">
        <v>268</v>
      </c>
      <c r="BM101" s="333">
        <v>265</v>
      </c>
      <c r="BN101" s="333">
        <v>270</v>
      </c>
      <c r="BO101" s="333">
        <v>270</v>
      </c>
      <c r="BP101" s="333">
        <v>270</v>
      </c>
      <c r="BQ101" s="333">
        <v>272</v>
      </c>
      <c r="BR101" s="333">
        <v>272</v>
      </c>
      <c r="BS101" s="333">
        <v>272</v>
      </c>
      <c r="BT101" s="333">
        <v>271</v>
      </c>
      <c r="BU101" s="333">
        <v>271</v>
      </c>
      <c r="BV101" s="333">
        <v>270</v>
      </c>
      <c r="BW101" s="322">
        <v>269</v>
      </c>
      <c r="BX101" s="323">
        <v>270</v>
      </c>
      <c r="BY101" s="333">
        <v>265</v>
      </c>
      <c r="BZ101" s="333">
        <v>280</v>
      </c>
      <c r="CA101" s="333">
        <v>279</v>
      </c>
      <c r="CB101" s="333">
        <v>279</v>
      </c>
      <c r="CC101" s="333">
        <v>276</v>
      </c>
      <c r="CD101" s="333">
        <v>276</v>
      </c>
      <c r="CE101" s="333">
        <v>275</v>
      </c>
      <c r="CF101" s="333">
        <v>273</v>
      </c>
      <c r="CG101" s="333">
        <v>274</v>
      </c>
      <c r="CH101" s="333">
        <v>273</v>
      </c>
      <c r="CI101" s="322">
        <v>271</v>
      </c>
      <c r="CJ101" s="323">
        <v>266</v>
      </c>
      <c r="CK101" s="333">
        <v>262</v>
      </c>
      <c r="CL101" s="333">
        <v>258</v>
      </c>
      <c r="CM101" s="333">
        <v>260</v>
      </c>
      <c r="CN101" s="333">
        <v>259</v>
      </c>
      <c r="CO101" s="333">
        <v>264</v>
      </c>
      <c r="CP101" s="333">
        <v>259</v>
      </c>
      <c r="CQ101" s="333">
        <v>262</v>
      </c>
      <c r="CR101" s="333">
        <v>260</v>
      </c>
      <c r="CS101" s="322">
        <v>260</v>
      </c>
      <c r="CT101" s="326">
        <v>261</v>
      </c>
      <c r="CU101" s="322">
        <v>257</v>
      </c>
      <c r="CV101" s="333">
        <v>257</v>
      </c>
      <c r="CW101" s="333">
        <v>254</v>
      </c>
      <c r="CX101" s="333">
        <v>252</v>
      </c>
      <c r="CY101" s="333">
        <v>254</v>
      </c>
      <c r="CZ101" s="333">
        <v>255</v>
      </c>
      <c r="DA101" s="333">
        <v>257</v>
      </c>
      <c r="DB101" s="333">
        <v>254</v>
      </c>
      <c r="DC101" s="726">
        <v>257</v>
      </c>
      <c r="DD101" s="333"/>
      <c r="DE101" s="333"/>
      <c r="DF101" s="333"/>
      <c r="DG101" s="333"/>
      <c r="DH101" s="98">
        <v>3</v>
      </c>
      <c r="DI101" s="82">
        <v>1.1673151750972763</v>
      </c>
      <c r="DJ101" s="670">
        <v>0</v>
      </c>
      <c r="DK101" s="82">
        <v>0</v>
      </c>
    </row>
    <row r="102" spans="1:115" ht="15" outlineLevel="2">
      <c r="A102" s="345">
        <v>697</v>
      </c>
      <c r="B102" s="14" t="s">
        <v>296</v>
      </c>
      <c r="C102" s="317" t="s">
        <v>405</v>
      </c>
      <c r="D102" s="323">
        <v>350</v>
      </c>
      <c r="E102" s="333">
        <v>350</v>
      </c>
      <c r="F102" s="333">
        <v>350</v>
      </c>
      <c r="G102" s="333">
        <v>350</v>
      </c>
      <c r="H102" s="333">
        <v>350</v>
      </c>
      <c r="I102" s="333">
        <v>355</v>
      </c>
      <c r="J102" s="333">
        <v>355</v>
      </c>
      <c r="K102" s="333">
        <v>355</v>
      </c>
      <c r="L102" s="333">
        <v>355</v>
      </c>
      <c r="M102" s="333">
        <v>355</v>
      </c>
      <c r="N102" s="333">
        <v>354</v>
      </c>
      <c r="O102" s="326">
        <v>361</v>
      </c>
      <c r="P102" s="323">
        <v>357</v>
      </c>
      <c r="Q102" s="333">
        <v>315</v>
      </c>
      <c r="R102" s="333">
        <v>311</v>
      </c>
      <c r="S102" s="333">
        <v>444</v>
      </c>
      <c r="T102" s="333">
        <v>439</v>
      </c>
      <c r="U102" s="333">
        <v>444</v>
      </c>
      <c r="V102" s="333">
        <v>441</v>
      </c>
      <c r="W102" s="333">
        <v>439</v>
      </c>
      <c r="X102" s="333">
        <v>438</v>
      </c>
      <c r="Y102" s="333">
        <v>436</v>
      </c>
      <c r="Z102" s="333">
        <v>436</v>
      </c>
      <c r="AA102" s="326">
        <v>435</v>
      </c>
      <c r="AB102" s="323">
        <v>435</v>
      </c>
      <c r="AC102" s="333">
        <v>432</v>
      </c>
      <c r="AD102" s="333">
        <v>432</v>
      </c>
      <c r="AE102" s="333">
        <v>432</v>
      </c>
      <c r="AF102" s="333">
        <v>421</v>
      </c>
      <c r="AG102" s="333">
        <v>421</v>
      </c>
      <c r="AH102" s="333">
        <v>421</v>
      </c>
      <c r="AI102" s="333">
        <v>423</v>
      </c>
      <c r="AJ102" s="333">
        <v>423</v>
      </c>
      <c r="AK102" s="333">
        <v>423</v>
      </c>
      <c r="AL102" s="333">
        <v>421</v>
      </c>
      <c r="AM102" s="326">
        <v>421</v>
      </c>
      <c r="AN102" s="323">
        <v>421</v>
      </c>
      <c r="AO102" s="333">
        <v>420</v>
      </c>
      <c r="AP102" s="333">
        <v>420</v>
      </c>
      <c r="AQ102" s="333">
        <v>420</v>
      </c>
      <c r="AR102" s="333">
        <v>420</v>
      </c>
      <c r="AS102" s="333">
        <v>419</v>
      </c>
      <c r="AT102" s="333">
        <v>419</v>
      </c>
      <c r="AU102" s="333">
        <v>418</v>
      </c>
      <c r="AV102" s="333">
        <v>418</v>
      </c>
      <c r="AW102" s="333">
        <v>417</v>
      </c>
      <c r="AX102" s="333">
        <v>417</v>
      </c>
      <c r="AY102" s="326">
        <v>415</v>
      </c>
      <c r="AZ102" s="323">
        <v>414</v>
      </c>
      <c r="BA102" s="333">
        <v>411</v>
      </c>
      <c r="BB102" s="333">
        <v>409</v>
      </c>
      <c r="BC102" s="333">
        <v>408</v>
      </c>
      <c r="BD102" s="333">
        <v>405</v>
      </c>
      <c r="BE102" s="333">
        <v>405</v>
      </c>
      <c r="BF102" s="333">
        <v>398</v>
      </c>
      <c r="BG102" s="333">
        <v>397</v>
      </c>
      <c r="BH102" s="333">
        <v>396</v>
      </c>
      <c r="BI102" s="333">
        <v>395</v>
      </c>
      <c r="BJ102" s="333">
        <v>395</v>
      </c>
      <c r="BK102" s="322">
        <v>394</v>
      </c>
      <c r="BL102" s="323">
        <v>393</v>
      </c>
      <c r="BM102" s="333">
        <v>393</v>
      </c>
      <c r="BN102" s="333">
        <v>395</v>
      </c>
      <c r="BO102" s="333">
        <v>394</v>
      </c>
      <c r="BP102" s="333">
        <v>394</v>
      </c>
      <c r="BQ102" s="333">
        <v>394</v>
      </c>
      <c r="BR102" s="333">
        <v>386</v>
      </c>
      <c r="BS102" s="333">
        <v>386</v>
      </c>
      <c r="BT102" s="333">
        <v>386</v>
      </c>
      <c r="BU102" s="333">
        <v>385</v>
      </c>
      <c r="BV102" s="333">
        <v>384</v>
      </c>
      <c r="BW102" s="322">
        <v>384</v>
      </c>
      <c r="BX102" s="323">
        <v>390</v>
      </c>
      <c r="BY102" s="333">
        <v>386</v>
      </c>
      <c r="BZ102" s="333">
        <v>405</v>
      </c>
      <c r="CA102" s="333">
        <v>408</v>
      </c>
      <c r="CB102" s="333">
        <v>412</v>
      </c>
      <c r="CC102" s="333">
        <v>413</v>
      </c>
      <c r="CD102" s="333">
        <v>412</v>
      </c>
      <c r="CE102" s="333">
        <v>411</v>
      </c>
      <c r="CF102" s="333">
        <v>407</v>
      </c>
      <c r="CG102" s="333">
        <v>406</v>
      </c>
      <c r="CH102" s="333">
        <v>405</v>
      </c>
      <c r="CI102" s="322">
        <v>399</v>
      </c>
      <c r="CJ102" s="323">
        <v>398</v>
      </c>
      <c r="CK102" s="333">
        <v>395</v>
      </c>
      <c r="CL102" s="333">
        <v>398</v>
      </c>
      <c r="CM102" s="333">
        <v>403</v>
      </c>
      <c r="CN102" s="333">
        <v>401</v>
      </c>
      <c r="CO102" s="333">
        <v>401</v>
      </c>
      <c r="CP102" s="333">
        <v>401</v>
      </c>
      <c r="CQ102" s="333">
        <v>403</v>
      </c>
      <c r="CR102" s="333">
        <v>403</v>
      </c>
      <c r="CS102" s="322">
        <v>403</v>
      </c>
      <c r="CT102" s="326">
        <v>405</v>
      </c>
      <c r="CU102" s="322">
        <v>406</v>
      </c>
      <c r="CV102" s="333">
        <v>403</v>
      </c>
      <c r="CW102" s="333">
        <v>395</v>
      </c>
      <c r="CX102" s="333">
        <v>394</v>
      </c>
      <c r="CY102" s="333">
        <v>397</v>
      </c>
      <c r="CZ102" s="333">
        <v>399</v>
      </c>
      <c r="DA102" s="333">
        <v>400</v>
      </c>
      <c r="DB102" s="333">
        <v>400</v>
      </c>
      <c r="DC102" s="726">
        <v>405</v>
      </c>
      <c r="DD102" s="333"/>
      <c r="DE102" s="333"/>
      <c r="DF102" s="333"/>
      <c r="DG102" s="333"/>
      <c r="DH102" s="98">
        <v>5</v>
      </c>
      <c r="DI102" s="82">
        <v>1.2345679012345678</v>
      </c>
      <c r="DJ102" s="670">
        <v>-1</v>
      </c>
      <c r="DK102" s="82">
        <v>-0.25062656641604009</v>
      </c>
    </row>
    <row r="103" spans="1:115" ht="15" outlineLevel="2">
      <c r="A103" s="345">
        <v>756</v>
      </c>
      <c r="B103" s="14" t="s">
        <v>296</v>
      </c>
      <c r="C103" s="317" t="s">
        <v>406</v>
      </c>
      <c r="D103" s="323">
        <v>646</v>
      </c>
      <c r="E103" s="333">
        <v>646</v>
      </c>
      <c r="F103" s="333">
        <v>646</v>
      </c>
      <c r="G103" s="333">
        <v>646</v>
      </c>
      <c r="H103" s="333">
        <v>646</v>
      </c>
      <c r="I103" s="333">
        <v>653</v>
      </c>
      <c r="J103" s="333">
        <v>653</v>
      </c>
      <c r="K103" s="333">
        <v>653</v>
      </c>
      <c r="L103" s="333">
        <v>652</v>
      </c>
      <c r="M103" s="333">
        <v>652</v>
      </c>
      <c r="N103" s="333">
        <v>652</v>
      </c>
      <c r="O103" s="326">
        <v>689</v>
      </c>
      <c r="P103" s="323">
        <v>688</v>
      </c>
      <c r="Q103" s="333">
        <v>607</v>
      </c>
      <c r="R103" s="333">
        <v>597</v>
      </c>
      <c r="S103" s="333">
        <v>797</v>
      </c>
      <c r="T103" s="333">
        <v>785</v>
      </c>
      <c r="U103" s="333">
        <v>790</v>
      </c>
      <c r="V103" s="333">
        <v>782</v>
      </c>
      <c r="W103" s="333">
        <v>782</v>
      </c>
      <c r="X103" s="333">
        <v>781</v>
      </c>
      <c r="Y103" s="333">
        <v>786</v>
      </c>
      <c r="Z103" s="333">
        <v>785</v>
      </c>
      <c r="AA103" s="326">
        <v>787</v>
      </c>
      <c r="AB103" s="323">
        <v>789</v>
      </c>
      <c r="AC103" s="333">
        <v>788</v>
      </c>
      <c r="AD103" s="333">
        <v>789</v>
      </c>
      <c r="AE103" s="333">
        <v>789</v>
      </c>
      <c r="AF103" s="333">
        <v>783</v>
      </c>
      <c r="AG103" s="333">
        <v>780</v>
      </c>
      <c r="AH103" s="333">
        <v>783</v>
      </c>
      <c r="AI103" s="333">
        <v>788</v>
      </c>
      <c r="AJ103" s="333">
        <v>788</v>
      </c>
      <c r="AK103" s="333">
        <v>789</v>
      </c>
      <c r="AL103" s="333">
        <v>789</v>
      </c>
      <c r="AM103" s="326">
        <v>788</v>
      </c>
      <c r="AN103" s="323">
        <v>786</v>
      </c>
      <c r="AO103" s="333">
        <v>785</v>
      </c>
      <c r="AP103" s="333">
        <v>783</v>
      </c>
      <c r="AQ103" s="333">
        <v>781</v>
      </c>
      <c r="AR103" s="333">
        <v>780</v>
      </c>
      <c r="AS103" s="333">
        <v>777</v>
      </c>
      <c r="AT103" s="333">
        <v>774</v>
      </c>
      <c r="AU103" s="333">
        <v>763</v>
      </c>
      <c r="AV103" s="333">
        <v>762</v>
      </c>
      <c r="AW103" s="333">
        <v>762</v>
      </c>
      <c r="AX103" s="333">
        <v>762</v>
      </c>
      <c r="AY103" s="326">
        <v>760</v>
      </c>
      <c r="AZ103" s="323">
        <v>758</v>
      </c>
      <c r="BA103" s="333">
        <v>751</v>
      </c>
      <c r="BB103" s="333">
        <v>748</v>
      </c>
      <c r="BC103" s="333">
        <v>746</v>
      </c>
      <c r="BD103" s="333">
        <v>748</v>
      </c>
      <c r="BE103" s="333">
        <v>747</v>
      </c>
      <c r="BF103" s="333">
        <v>732</v>
      </c>
      <c r="BG103" s="333">
        <v>726</v>
      </c>
      <c r="BH103" s="333">
        <v>726</v>
      </c>
      <c r="BI103" s="333">
        <v>723</v>
      </c>
      <c r="BJ103" s="333">
        <v>720</v>
      </c>
      <c r="BK103" s="322">
        <v>720</v>
      </c>
      <c r="BL103" s="323">
        <v>714</v>
      </c>
      <c r="BM103" s="333">
        <v>712</v>
      </c>
      <c r="BN103" s="333">
        <v>722</v>
      </c>
      <c r="BO103" s="333">
        <v>723</v>
      </c>
      <c r="BP103" s="333">
        <v>723</v>
      </c>
      <c r="BQ103" s="333">
        <v>732</v>
      </c>
      <c r="BR103" s="333">
        <v>725</v>
      </c>
      <c r="BS103" s="333">
        <v>725</v>
      </c>
      <c r="BT103" s="333">
        <v>722</v>
      </c>
      <c r="BU103" s="333">
        <v>719</v>
      </c>
      <c r="BV103" s="333">
        <v>715</v>
      </c>
      <c r="BW103" s="322">
        <v>717</v>
      </c>
      <c r="BX103" s="323">
        <v>729</v>
      </c>
      <c r="BY103" s="333">
        <v>724</v>
      </c>
      <c r="BZ103" s="333">
        <v>781</v>
      </c>
      <c r="CA103" s="333">
        <v>775</v>
      </c>
      <c r="CB103" s="333">
        <v>779</v>
      </c>
      <c r="CC103" s="333">
        <v>775</v>
      </c>
      <c r="CD103" s="333">
        <v>773</v>
      </c>
      <c r="CE103" s="333">
        <v>771</v>
      </c>
      <c r="CF103" s="333">
        <v>773</v>
      </c>
      <c r="CG103" s="333">
        <v>775</v>
      </c>
      <c r="CH103" s="333">
        <v>772</v>
      </c>
      <c r="CI103" s="322">
        <v>766</v>
      </c>
      <c r="CJ103" s="323">
        <v>768</v>
      </c>
      <c r="CK103" s="333">
        <v>766</v>
      </c>
      <c r="CL103" s="333">
        <v>759</v>
      </c>
      <c r="CM103" s="333">
        <v>770</v>
      </c>
      <c r="CN103" s="333">
        <v>769</v>
      </c>
      <c r="CO103" s="333">
        <v>772</v>
      </c>
      <c r="CP103" s="333">
        <v>767</v>
      </c>
      <c r="CQ103" s="333">
        <v>772</v>
      </c>
      <c r="CR103" s="333">
        <v>776</v>
      </c>
      <c r="CS103" s="322">
        <v>772</v>
      </c>
      <c r="CT103" s="326">
        <v>772</v>
      </c>
      <c r="CU103" s="322">
        <v>769</v>
      </c>
      <c r="CV103" s="333">
        <v>767</v>
      </c>
      <c r="CW103" s="333">
        <v>764</v>
      </c>
      <c r="CX103" s="333">
        <v>766</v>
      </c>
      <c r="CY103" s="333">
        <v>767</v>
      </c>
      <c r="CZ103" s="333">
        <v>767</v>
      </c>
      <c r="DA103" s="333">
        <v>770</v>
      </c>
      <c r="DB103" s="333">
        <v>770</v>
      </c>
      <c r="DC103" s="726">
        <v>773</v>
      </c>
      <c r="DD103" s="333"/>
      <c r="DE103" s="333"/>
      <c r="DF103" s="333"/>
      <c r="DG103" s="333"/>
      <c r="DH103" s="98">
        <v>3</v>
      </c>
      <c r="DI103" s="82">
        <v>0.38809831824062097</v>
      </c>
      <c r="DJ103" s="670">
        <v>4</v>
      </c>
      <c r="DK103" s="82">
        <v>0.52219321148825071</v>
      </c>
    </row>
    <row r="104" spans="1:115" ht="15" outlineLevel="1">
      <c r="A104" s="119" t="s">
        <v>297</v>
      </c>
      <c r="B104" s="24"/>
      <c r="C104" s="25"/>
      <c r="D104" s="42">
        <v>5135</v>
      </c>
      <c r="E104" s="43">
        <v>5135</v>
      </c>
      <c r="F104" s="43">
        <v>5134</v>
      </c>
      <c r="G104" s="43">
        <v>5134</v>
      </c>
      <c r="H104" s="43">
        <v>5134</v>
      </c>
      <c r="I104" s="43">
        <v>5223</v>
      </c>
      <c r="J104" s="43">
        <v>5221</v>
      </c>
      <c r="K104" s="43">
        <v>5223</v>
      </c>
      <c r="L104" s="43">
        <v>5222</v>
      </c>
      <c r="M104" s="43">
        <v>5220</v>
      </c>
      <c r="N104" s="43">
        <v>5210</v>
      </c>
      <c r="O104" s="227">
        <v>5446</v>
      </c>
      <c r="P104" s="42">
        <v>5421</v>
      </c>
      <c r="Q104" s="43">
        <v>4782</v>
      </c>
      <c r="R104" s="43">
        <v>4735</v>
      </c>
      <c r="S104" s="43">
        <v>6392</v>
      </c>
      <c r="T104" s="43">
        <v>6304</v>
      </c>
      <c r="U104" s="43">
        <v>6406</v>
      </c>
      <c r="V104" s="43">
        <v>6356</v>
      </c>
      <c r="W104" s="43">
        <v>6343</v>
      </c>
      <c r="X104" s="43">
        <v>6333</v>
      </c>
      <c r="Y104" s="43">
        <v>6361</v>
      </c>
      <c r="Z104" s="43">
        <v>6350</v>
      </c>
      <c r="AA104" s="227">
        <v>6369</v>
      </c>
      <c r="AB104" s="42">
        <v>6366</v>
      </c>
      <c r="AC104" s="43">
        <v>6365</v>
      </c>
      <c r="AD104" s="43">
        <v>6373</v>
      </c>
      <c r="AE104" s="43">
        <v>6371</v>
      </c>
      <c r="AF104" s="43">
        <v>6368</v>
      </c>
      <c r="AG104" s="43">
        <v>6345</v>
      </c>
      <c r="AH104" s="43">
        <v>6362</v>
      </c>
      <c r="AI104" s="43">
        <v>6376</v>
      </c>
      <c r="AJ104" s="43">
        <v>6382</v>
      </c>
      <c r="AK104" s="43">
        <v>6393</v>
      </c>
      <c r="AL104" s="43">
        <v>6387</v>
      </c>
      <c r="AM104" s="227">
        <v>6384</v>
      </c>
      <c r="AN104" s="42">
        <v>6369</v>
      </c>
      <c r="AO104" s="43">
        <v>6377</v>
      </c>
      <c r="AP104" s="43">
        <v>6372</v>
      </c>
      <c r="AQ104" s="43">
        <v>6357</v>
      </c>
      <c r="AR104" s="43">
        <v>6340</v>
      </c>
      <c r="AS104" s="43">
        <v>6330</v>
      </c>
      <c r="AT104" s="43">
        <v>6314</v>
      </c>
      <c r="AU104" s="43">
        <v>6278</v>
      </c>
      <c r="AV104" s="43">
        <v>6261</v>
      </c>
      <c r="AW104" s="43">
        <v>6248</v>
      </c>
      <c r="AX104" s="43">
        <v>6219</v>
      </c>
      <c r="AY104" s="227">
        <v>6213</v>
      </c>
      <c r="AZ104" s="42">
        <v>6202</v>
      </c>
      <c r="BA104" s="43">
        <v>6179</v>
      </c>
      <c r="BB104" s="43">
        <v>6157</v>
      </c>
      <c r="BC104" s="43">
        <v>6141</v>
      </c>
      <c r="BD104" s="43">
        <v>6119</v>
      </c>
      <c r="BE104" s="43">
        <v>6102</v>
      </c>
      <c r="BF104" s="43">
        <v>5989</v>
      </c>
      <c r="BG104" s="43">
        <v>5983</v>
      </c>
      <c r="BH104" s="43">
        <v>5976</v>
      </c>
      <c r="BI104" s="43">
        <v>5964</v>
      </c>
      <c r="BJ104" s="43">
        <v>5976</v>
      </c>
      <c r="BK104" s="55">
        <v>5971</v>
      </c>
      <c r="BL104" s="42">
        <v>5944</v>
      </c>
      <c r="BM104" s="43">
        <v>5939</v>
      </c>
      <c r="BN104" s="43">
        <v>6041</v>
      </c>
      <c r="BO104" s="43">
        <v>6045</v>
      </c>
      <c r="BP104" s="43">
        <v>6045</v>
      </c>
      <c r="BQ104" s="43">
        <v>6083</v>
      </c>
      <c r="BR104" s="43">
        <v>6021</v>
      </c>
      <c r="BS104" s="43">
        <v>6029</v>
      </c>
      <c r="BT104" s="43">
        <v>6013</v>
      </c>
      <c r="BU104" s="43">
        <v>5992</v>
      </c>
      <c r="BV104" s="43">
        <v>5985</v>
      </c>
      <c r="BW104" s="55">
        <v>5992</v>
      </c>
      <c r="BX104" s="42">
        <v>6030</v>
      </c>
      <c r="BY104" s="43">
        <v>6001</v>
      </c>
      <c r="BZ104" s="43">
        <v>6367</v>
      </c>
      <c r="CA104" s="43">
        <v>6322</v>
      </c>
      <c r="CB104" s="43">
        <v>6351</v>
      </c>
      <c r="CC104" s="43">
        <v>6331</v>
      </c>
      <c r="CD104" s="43">
        <v>6306</v>
      </c>
      <c r="CE104" s="43">
        <v>6290</v>
      </c>
      <c r="CF104" s="43">
        <v>6265</v>
      </c>
      <c r="CG104" s="43">
        <v>6286</v>
      </c>
      <c r="CH104" s="43">
        <v>6254</v>
      </c>
      <c r="CI104" s="55">
        <v>6155</v>
      </c>
      <c r="CJ104" s="42">
        <v>6146</v>
      </c>
      <c r="CK104" s="43">
        <v>6099</v>
      </c>
      <c r="CL104" s="43">
        <v>6098</v>
      </c>
      <c r="CM104" s="43">
        <v>6169</v>
      </c>
      <c r="CN104" s="43">
        <v>6171</v>
      </c>
      <c r="CO104" s="43">
        <v>6184</v>
      </c>
      <c r="CP104" s="43">
        <v>6163</v>
      </c>
      <c r="CQ104" s="43">
        <v>6192</v>
      </c>
      <c r="CR104" s="43">
        <v>6207</v>
      </c>
      <c r="CS104" s="55">
        <v>6183</v>
      </c>
      <c r="CT104" s="227">
        <v>6195</v>
      </c>
      <c r="CU104" s="43">
        <v>6176</v>
      </c>
      <c r="CV104" s="43">
        <v>6153</v>
      </c>
      <c r="CW104" s="43">
        <v>6122</v>
      </c>
      <c r="CX104" s="43">
        <v>6104</v>
      </c>
      <c r="CY104" s="43">
        <v>6158</v>
      </c>
      <c r="CZ104" s="43">
        <v>6146</v>
      </c>
      <c r="DA104" s="43">
        <v>6152</v>
      </c>
      <c r="DB104" s="43">
        <v>6147</v>
      </c>
      <c r="DC104" s="725">
        <v>6131</v>
      </c>
      <c r="DD104" s="43"/>
      <c r="DE104" s="43"/>
      <c r="DF104" s="43"/>
      <c r="DG104" s="43"/>
      <c r="DH104" s="98">
        <v>-16</v>
      </c>
      <c r="DI104" s="82">
        <v>-0.26096884684390803</v>
      </c>
      <c r="DJ104" s="670">
        <v>-45</v>
      </c>
      <c r="DK104" s="82">
        <v>-0.73111291632818853</v>
      </c>
    </row>
    <row r="105" spans="1:115" ht="15" outlineLevel="2">
      <c r="A105" s="345">
        <v>30</v>
      </c>
      <c r="B105" s="14" t="s">
        <v>297</v>
      </c>
      <c r="C105" s="317" t="s">
        <v>407</v>
      </c>
      <c r="D105" s="323">
        <v>391</v>
      </c>
      <c r="E105" s="333">
        <v>391</v>
      </c>
      <c r="F105" s="333">
        <v>391</v>
      </c>
      <c r="G105" s="333">
        <v>391</v>
      </c>
      <c r="H105" s="333">
        <v>391</v>
      </c>
      <c r="I105" s="333">
        <v>401</v>
      </c>
      <c r="J105" s="333">
        <v>401</v>
      </c>
      <c r="K105" s="333">
        <v>401</v>
      </c>
      <c r="L105" s="333">
        <v>401</v>
      </c>
      <c r="M105" s="333">
        <v>400</v>
      </c>
      <c r="N105" s="333">
        <v>400</v>
      </c>
      <c r="O105" s="326">
        <v>412</v>
      </c>
      <c r="P105" s="323">
        <v>410</v>
      </c>
      <c r="Q105" s="333">
        <v>355</v>
      </c>
      <c r="R105" s="333">
        <v>352</v>
      </c>
      <c r="S105" s="333">
        <v>508</v>
      </c>
      <c r="T105" s="333">
        <v>504</v>
      </c>
      <c r="U105" s="333">
        <v>504</v>
      </c>
      <c r="V105" s="333">
        <v>497</v>
      </c>
      <c r="W105" s="333">
        <v>495</v>
      </c>
      <c r="X105" s="333">
        <v>495</v>
      </c>
      <c r="Y105" s="333">
        <v>496</v>
      </c>
      <c r="Z105" s="333">
        <v>496</v>
      </c>
      <c r="AA105" s="326">
        <v>498</v>
      </c>
      <c r="AB105" s="323">
        <v>498</v>
      </c>
      <c r="AC105" s="333">
        <v>497</v>
      </c>
      <c r="AD105" s="333">
        <v>495</v>
      </c>
      <c r="AE105" s="333">
        <v>495</v>
      </c>
      <c r="AF105" s="333">
        <v>490</v>
      </c>
      <c r="AG105" s="333">
        <v>490</v>
      </c>
      <c r="AH105" s="333">
        <v>492</v>
      </c>
      <c r="AI105" s="333">
        <v>492</v>
      </c>
      <c r="AJ105" s="333">
        <v>492</v>
      </c>
      <c r="AK105" s="333">
        <v>492</v>
      </c>
      <c r="AL105" s="333">
        <v>490</v>
      </c>
      <c r="AM105" s="326">
        <v>490</v>
      </c>
      <c r="AN105" s="323">
        <v>487</v>
      </c>
      <c r="AO105" s="333">
        <v>486</v>
      </c>
      <c r="AP105" s="333">
        <v>486</v>
      </c>
      <c r="AQ105" s="333">
        <v>484</v>
      </c>
      <c r="AR105" s="333">
        <v>483</v>
      </c>
      <c r="AS105" s="333">
        <v>483</v>
      </c>
      <c r="AT105" s="333">
        <v>483</v>
      </c>
      <c r="AU105" s="333">
        <v>483</v>
      </c>
      <c r="AV105" s="333">
        <v>482</v>
      </c>
      <c r="AW105" s="333">
        <v>482</v>
      </c>
      <c r="AX105" s="333">
        <v>481</v>
      </c>
      <c r="AY105" s="326">
        <v>481</v>
      </c>
      <c r="AZ105" s="323">
        <v>480</v>
      </c>
      <c r="BA105" s="333">
        <v>478</v>
      </c>
      <c r="BB105" s="333">
        <v>475</v>
      </c>
      <c r="BC105" s="333">
        <v>475</v>
      </c>
      <c r="BD105" s="333">
        <v>472</v>
      </c>
      <c r="BE105" s="333">
        <v>472</v>
      </c>
      <c r="BF105" s="333">
        <v>464</v>
      </c>
      <c r="BG105" s="333">
        <v>459</v>
      </c>
      <c r="BH105" s="333">
        <v>456</v>
      </c>
      <c r="BI105" s="333">
        <v>455</v>
      </c>
      <c r="BJ105" s="333">
        <v>455</v>
      </c>
      <c r="BK105" s="322">
        <v>453</v>
      </c>
      <c r="BL105" s="323">
        <v>449</v>
      </c>
      <c r="BM105" s="333">
        <v>448</v>
      </c>
      <c r="BN105" s="333">
        <v>452</v>
      </c>
      <c r="BO105" s="333">
        <v>452</v>
      </c>
      <c r="BP105" s="333">
        <v>452</v>
      </c>
      <c r="BQ105" s="333">
        <v>452</v>
      </c>
      <c r="BR105" s="333">
        <v>448</v>
      </c>
      <c r="BS105" s="333">
        <v>448</v>
      </c>
      <c r="BT105" s="333">
        <v>448</v>
      </c>
      <c r="BU105" s="333">
        <v>447</v>
      </c>
      <c r="BV105" s="333">
        <v>447</v>
      </c>
      <c r="BW105" s="322">
        <v>448</v>
      </c>
      <c r="BX105" s="323">
        <v>443</v>
      </c>
      <c r="BY105" s="333">
        <v>441</v>
      </c>
      <c r="BZ105" s="333">
        <v>474</v>
      </c>
      <c r="CA105" s="333">
        <v>471</v>
      </c>
      <c r="CB105" s="333">
        <v>472</v>
      </c>
      <c r="CC105" s="333">
        <v>474</v>
      </c>
      <c r="CD105" s="333">
        <v>472</v>
      </c>
      <c r="CE105" s="333">
        <v>471</v>
      </c>
      <c r="CF105" s="333">
        <v>469</v>
      </c>
      <c r="CG105" s="333">
        <v>468</v>
      </c>
      <c r="CH105" s="333">
        <v>466</v>
      </c>
      <c r="CI105" s="322">
        <v>453</v>
      </c>
      <c r="CJ105" s="323">
        <v>453</v>
      </c>
      <c r="CK105" s="333">
        <v>450</v>
      </c>
      <c r="CL105" s="333">
        <v>450</v>
      </c>
      <c r="CM105" s="333">
        <v>458</v>
      </c>
      <c r="CN105" s="333">
        <v>455</v>
      </c>
      <c r="CO105" s="333">
        <v>455</v>
      </c>
      <c r="CP105" s="333">
        <v>459</v>
      </c>
      <c r="CQ105" s="333">
        <v>459</v>
      </c>
      <c r="CR105" s="333">
        <v>459</v>
      </c>
      <c r="CS105" s="322">
        <v>456</v>
      </c>
      <c r="CT105" s="326">
        <v>456</v>
      </c>
      <c r="CU105" s="322">
        <v>453</v>
      </c>
      <c r="CV105" s="333">
        <v>452</v>
      </c>
      <c r="CW105" s="333">
        <v>449</v>
      </c>
      <c r="CX105" s="333">
        <v>443</v>
      </c>
      <c r="CY105" s="333">
        <v>447</v>
      </c>
      <c r="CZ105" s="333">
        <v>445</v>
      </c>
      <c r="DA105" s="333">
        <v>446</v>
      </c>
      <c r="DB105" s="333">
        <v>441</v>
      </c>
      <c r="DC105" s="726">
        <v>441</v>
      </c>
      <c r="DD105" s="333"/>
      <c r="DE105" s="333"/>
      <c r="DF105" s="333"/>
      <c r="DG105" s="333"/>
      <c r="DH105" s="98">
        <v>0</v>
      </c>
      <c r="DI105" s="82">
        <v>0</v>
      </c>
      <c r="DJ105" s="670">
        <v>-12</v>
      </c>
      <c r="DK105" s="82">
        <v>-2.6490066225165565</v>
      </c>
    </row>
    <row r="106" spans="1:115" ht="15" outlineLevel="2">
      <c r="A106" s="345">
        <v>34</v>
      </c>
      <c r="B106" s="14" t="s">
        <v>297</v>
      </c>
      <c r="C106" s="317" t="s">
        <v>408</v>
      </c>
      <c r="D106" s="323">
        <v>627</v>
      </c>
      <c r="E106" s="333">
        <v>627</v>
      </c>
      <c r="F106" s="333">
        <v>627</v>
      </c>
      <c r="G106" s="333">
        <v>627</v>
      </c>
      <c r="H106" s="333">
        <v>627</v>
      </c>
      <c r="I106" s="333">
        <v>636</v>
      </c>
      <c r="J106" s="333">
        <v>636</v>
      </c>
      <c r="K106" s="333">
        <v>636</v>
      </c>
      <c r="L106" s="333">
        <v>635</v>
      </c>
      <c r="M106" s="333">
        <v>635</v>
      </c>
      <c r="N106" s="333">
        <v>634</v>
      </c>
      <c r="O106" s="326">
        <v>658</v>
      </c>
      <c r="P106" s="323">
        <v>656</v>
      </c>
      <c r="Q106" s="333">
        <v>580</v>
      </c>
      <c r="R106" s="333">
        <v>572</v>
      </c>
      <c r="S106" s="333">
        <v>736</v>
      </c>
      <c r="T106" s="333">
        <v>726</v>
      </c>
      <c r="U106" s="333">
        <v>738</v>
      </c>
      <c r="V106" s="333">
        <v>725</v>
      </c>
      <c r="W106" s="333">
        <v>725</v>
      </c>
      <c r="X106" s="333">
        <v>723</v>
      </c>
      <c r="Y106" s="333">
        <v>729</v>
      </c>
      <c r="Z106" s="333">
        <v>728</v>
      </c>
      <c r="AA106" s="326">
        <v>730</v>
      </c>
      <c r="AB106" s="323">
        <v>730</v>
      </c>
      <c r="AC106" s="333">
        <v>730</v>
      </c>
      <c r="AD106" s="333">
        <v>732</v>
      </c>
      <c r="AE106" s="333">
        <v>731</v>
      </c>
      <c r="AF106" s="333">
        <v>729</v>
      </c>
      <c r="AG106" s="333">
        <v>729</v>
      </c>
      <c r="AH106" s="333">
        <v>726</v>
      </c>
      <c r="AI106" s="333">
        <v>724</v>
      </c>
      <c r="AJ106" s="333">
        <v>723</v>
      </c>
      <c r="AK106" s="333">
        <v>724</v>
      </c>
      <c r="AL106" s="333">
        <v>724</v>
      </c>
      <c r="AM106" s="326">
        <v>724</v>
      </c>
      <c r="AN106" s="323">
        <v>723</v>
      </c>
      <c r="AO106" s="333">
        <v>721</v>
      </c>
      <c r="AP106" s="333">
        <v>721</v>
      </c>
      <c r="AQ106" s="333">
        <v>719</v>
      </c>
      <c r="AR106" s="333">
        <v>718</v>
      </c>
      <c r="AS106" s="333">
        <v>718</v>
      </c>
      <c r="AT106" s="333">
        <v>718</v>
      </c>
      <c r="AU106" s="333">
        <v>714</v>
      </c>
      <c r="AV106" s="333">
        <v>712</v>
      </c>
      <c r="AW106" s="333">
        <v>712</v>
      </c>
      <c r="AX106" s="333">
        <v>711</v>
      </c>
      <c r="AY106" s="326">
        <v>711</v>
      </c>
      <c r="AZ106" s="323">
        <v>711</v>
      </c>
      <c r="BA106" s="333">
        <v>709</v>
      </c>
      <c r="BB106" s="333">
        <v>707</v>
      </c>
      <c r="BC106" s="333">
        <v>706</v>
      </c>
      <c r="BD106" s="333">
        <v>702</v>
      </c>
      <c r="BE106" s="333">
        <v>701</v>
      </c>
      <c r="BF106" s="333">
        <v>688</v>
      </c>
      <c r="BG106" s="333">
        <v>684</v>
      </c>
      <c r="BH106" s="333">
        <v>684</v>
      </c>
      <c r="BI106" s="333">
        <v>683</v>
      </c>
      <c r="BJ106" s="333">
        <v>682</v>
      </c>
      <c r="BK106" s="322">
        <v>682</v>
      </c>
      <c r="BL106" s="323">
        <v>676</v>
      </c>
      <c r="BM106" s="333">
        <v>676</v>
      </c>
      <c r="BN106" s="333">
        <v>692</v>
      </c>
      <c r="BO106" s="333">
        <v>692</v>
      </c>
      <c r="BP106" s="333">
        <v>692</v>
      </c>
      <c r="BQ106" s="333">
        <v>692</v>
      </c>
      <c r="BR106" s="333">
        <v>683</v>
      </c>
      <c r="BS106" s="333">
        <v>684</v>
      </c>
      <c r="BT106" s="333">
        <v>683</v>
      </c>
      <c r="BU106" s="333">
        <v>681</v>
      </c>
      <c r="BV106" s="333">
        <v>683</v>
      </c>
      <c r="BW106" s="322">
        <v>684</v>
      </c>
      <c r="BX106" s="323">
        <v>692</v>
      </c>
      <c r="BY106" s="333">
        <v>688</v>
      </c>
      <c r="BZ106" s="333">
        <v>720</v>
      </c>
      <c r="CA106" s="333">
        <v>712</v>
      </c>
      <c r="CB106" s="333">
        <v>724</v>
      </c>
      <c r="CC106" s="333">
        <v>726</v>
      </c>
      <c r="CD106" s="333">
        <v>722</v>
      </c>
      <c r="CE106" s="333">
        <v>723</v>
      </c>
      <c r="CF106" s="333">
        <v>720</v>
      </c>
      <c r="CG106" s="333">
        <v>720</v>
      </c>
      <c r="CH106" s="333">
        <v>714</v>
      </c>
      <c r="CI106" s="322">
        <v>703</v>
      </c>
      <c r="CJ106" s="323">
        <v>702</v>
      </c>
      <c r="CK106" s="333">
        <v>695</v>
      </c>
      <c r="CL106" s="333">
        <v>699</v>
      </c>
      <c r="CM106" s="333">
        <v>707</v>
      </c>
      <c r="CN106" s="333">
        <v>707</v>
      </c>
      <c r="CO106" s="333">
        <v>704</v>
      </c>
      <c r="CP106" s="333">
        <v>701</v>
      </c>
      <c r="CQ106" s="333">
        <v>704</v>
      </c>
      <c r="CR106" s="333">
        <v>707</v>
      </c>
      <c r="CS106" s="322">
        <v>705</v>
      </c>
      <c r="CT106" s="326">
        <v>710</v>
      </c>
      <c r="CU106" s="322">
        <v>709</v>
      </c>
      <c r="CV106" s="333">
        <v>705</v>
      </c>
      <c r="CW106" s="333">
        <v>706</v>
      </c>
      <c r="CX106" s="333">
        <v>699</v>
      </c>
      <c r="CY106" s="333">
        <v>703</v>
      </c>
      <c r="CZ106" s="333">
        <v>703</v>
      </c>
      <c r="DA106" s="333">
        <v>707</v>
      </c>
      <c r="DB106" s="333">
        <v>702</v>
      </c>
      <c r="DC106" s="726">
        <v>696</v>
      </c>
      <c r="DD106" s="333"/>
      <c r="DE106" s="333"/>
      <c r="DF106" s="333"/>
      <c r="DG106" s="333"/>
      <c r="DH106" s="98">
        <v>-6</v>
      </c>
      <c r="DI106" s="82">
        <v>-0.86206896551724133</v>
      </c>
      <c r="DJ106" s="670">
        <v>-13</v>
      </c>
      <c r="DK106" s="82">
        <v>-1.8492176386913231</v>
      </c>
    </row>
    <row r="107" spans="1:115" ht="15" outlineLevel="2">
      <c r="A107" s="345">
        <v>36</v>
      </c>
      <c r="B107" s="14" t="s">
        <v>297</v>
      </c>
      <c r="C107" s="317" t="s">
        <v>409</v>
      </c>
      <c r="D107" s="323">
        <v>66</v>
      </c>
      <c r="E107" s="333">
        <v>66</v>
      </c>
      <c r="F107" s="333">
        <v>66</v>
      </c>
      <c r="G107" s="333">
        <v>66</v>
      </c>
      <c r="H107" s="333">
        <v>66</v>
      </c>
      <c r="I107" s="333">
        <v>66</v>
      </c>
      <c r="J107" s="333">
        <v>66</v>
      </c>
      <c r="K107" s="333">
        <v>66</v>
      </c>
      <c r="L107" s="333">
        <v>66</v>
      </c>
      <c r="M107" s="333">
        <v>66</v>
      </c>
      <c r="N107" s="333">
        <v>66</v>
      </c>
      <c r="O107" s="326">
        <v>75</v>
      </c>
      <c r="P107" s="323">
        <v>75</v>
      </c>
      <c r="Q107" s="333">
        <v>67</v>
      </c>
      <c r="R107" s="333">
        <v>66</v>
      </c>
      <c r="S107" s="333">
        <v>99</v>
      </c>
      <c r="T107" s="333">
        <v>99</v>
      </c>
      <c r="U107" s="333">
        <v>102</v>
      </c>
      <c r="V107" s="333">
        <v>101</v>
      </c>
      <c r="W107" s="333">
        <v>101</v>
      </c>
      <c r="X107" s="333">
        <v>101</v>
      </c>
      <c r="Y107" s="333">
        <v>103</v>
      </c>
      <c r="Z107" s="333">
        <v>103</v>
      </c>
      <c r="AA107" s="326">
        <v>103</v>
      </c>
      <c r="AB107" s="323">
        <v>103</v>
      </c>
      <c r="AC107" s="333">
        <v>103</v>
      </c>
      <c r="AD107" s="333">
        <v>103</v>
      </c>
      <c r="AE107" s="333">
        <v>103</v>
      </c>
      <c r="AF107" s="333">
        <v>103</v>
      </c>
      <c r="AG107" s="333">
        <v>103</v>
      </c>
      <c r="AH107" s="333">
        <v>103</v>
      </c>
      <c r="AI107" s="333">
        <v>103</v>
      </c>
      <c r="AJ107" s="333">
        <v>103</v>
      </c>
      <c r="AK107" s="333">
        <v>105</v>
      </c>
      <c r="AL107" s="333">
        <v>105</v>
      </c>
      <c r="AM107" s="326">
        <v>105</v>
      </c>
      <c r="AN107" s="323">
        <v>105</v>
      </c>
      <c r="AO107" s="333">
        <v>105</v>
      </c>
      <c r="AP107" s="333">
        <v>105</v>
      </c>
      <c r="AQ107" s="333">
        <v>105</v>
      </c>
      <c r="AR107" s="333">
        <v>105</v>
      </c>
      <c r="AS107" s="333">
        <v>105</v>
      </c>
      <c r="AT107" s="333">
        <v>104</v>
      </c>
      <c r="AU107" s="333">
        <v>104</v>
      </c>
      <c r="AV107" s="333">
        <v>103</v>
      </c>
      <c r="AW107" s="333">
        <v>103</v>
      </c>
      <c r="AX107" s="333">
        <v>102</v>
      </c>
      <c r="AY107" s="326">
        <v>102</v>
      </c>
      <c r="AZ107" s="323">
        <v>102</v>
      </c>
      <c r="BA107" s="333">
        <v>100</v>
      </c>
      <c r="BB107" s="333">
        <v>100</v>
      </c>
      <c r="BC107" s="333">
        <v>100</v>
      </c>
      <c r="BD107" s="333">
        <v>100</v>
      </c>
      <c r="BE107" s="333">
        <v>100</v>
      </c>
      <c r="BF107" s="333">
        <v>98</v>
      </c>
      <c r="BG107" s="333">
        <v>101</v>
      </c>
      <c r="BH107" s="333">
        <v>101</v>
      </c>
      <c r="BI107" s="333">
        <v>101</v>
      </c>
      <c r="BJ107" s="333">
        <v>101</v>
      </c>
      <c r="BK107" s="322">
        <v>101</v>
      </c>
      <c r="BL107" s="323">
        <v>99</v>
      </c>
      <c r="BM107" s="333">
        <v>99</v>
      </c>
      <c r="BN107" s="333">
        <v>98</v>
      </c>
      <c r="BO107" s="333">
        <v>98</v>
      </c>
      <c r="BP107" s="333">
        <v>98</v>
      </c>
      <c r="BQ107" s="333">
        <v>98</v>
      </c>
      <c r="BR107" s="333">
        <v>97</v>
      </c>
      <c r="BS107" s="333">
        <v>97</v>
      </c>
      <c r="BT107" s="333">
        <v>97</v>
      </c>
      <c r="BU107" s="333">
        <v>97</v>
      </c>
      <c r="BV107" s="333">
        <v>96</v>
      </c>
      <c r="BW107" s="322">
        <v>96</v>
      </c>
      <c r="BX107" s="323">
        <v>96</v>
      </c>
      <c r="BY107" s="333">
        <v>95</v>
      </c>
      <c r="BZ107" s="333">
        <v>99</v>
      </c>
      <c r="CA107" s="333">
        <v>98</v>
      </c>
      <c r="CB107" s="333">
        <v>99</v>
      </c>
      <c r="CC107" s="333">
        <v>98</v>
      </c>
      <c r="CD107" s="333">
        <v>98</v>
      </c>
      <c r="CE107" s="333">
        <v>98</v>
      </c>
      <c r="CF107" s="333">
        <v>98</v>
      </c>
      <c r="CG107" s="333">
        <v>97</v>
      </c>
      <c r="CH107" s="333">
        <v>97</v>
      </c>
      <c r="CI107" s="322">
        <v>94</v>
      </c>
      <c r="CJ107" s="323">
        <v>94</v>
      </c>
      <c r="CK107" s="333">
        <v>95</v>
      </c>
      <c r="CL107" s="333">
        <v>95</v>
      </c>
      <c r="CM107" s="333">
        <v>99</v>
      </c>
      <c r="CN107" s="333">
        <v>98</v>
      </c>
      <c r="CO107" s="333">
        <v>98</v>
      </c>
      <c r="CP107" s="333">
        <v>95</v>
      </c>
      <c r="CQ107" s="333">
        <v>96</v>
      </c>
      <c r="CR107" s="333">
        <v>97</v>
      </c>
      <c r="CS107" s="322">
        <v>96</v>
      </c>
      <c r="CT107" s="326">
        <v>97</v>
      </c>
      <c r="CU107" s="322">
        <v>97</v>
      </c>
      <c r="CV107" s="333">
        <v>97</v>
      </c>
      <c r="CW107" s="333">
        <v>94</v>
      </c>
      <c r="CX107" s="333">
        <v>92</v>
      </c>
      <c r="CY107" s="333">
        <v>94</v>
      </c>
      <c r="CZ107" s="333">
        <v>94</v>
      </c>
      <c r="DA107" s="333">
        <v>95</v>
      </c>
      <c r="DB107" s="333">
        <v>96</v>
      </c>
      <c r="DC107" s="726">
        <v>97</v>
      </c>
      <c r="DD107" s="333"/>
      <c r="DE107" s="333"/>
      <c r="DF107" s="333"/>
      <c r="DG107" s="333"/>
      <c r="DH107" s="98">
        <v>1</v>
      </c>
      <c r="DI107" s="82">
        <v>1.0309278350515463</v>
      </c>
      <c r="DJ107" s="670">
        <v>0</v>
      </c>
      <c r="DK107" s="82">
        <v>0</v>
      </c>
    </row>
    <row r="108" spans="1:115" ht="15" outlineLevel="2">
      <c r="A108" s="345">
        <v>91</v>
      </c>
      <c r="B108" s="14" t="s">
        <v>297</v>
      </c>
      <c r="C108" s="317" t="s">
        <v>410</v>
      </c>
      <c r="D108" s="323">
        <v>121</v>
      </c>
      <c r="E108" s="333">
        <v>121</v>
      </c>
      <c r="F108" s="333">
        <v>121</v>
      </c>
      <c r="G108" s="333">
        <v>121</v>
      </c>
      <c r="H108" s="333">
        <v>121</v>
      </c>
      <c r="I108" s="333">
        <v>122</v>
      </c>
      <c r="J108" s="333">
        <v>122</v>
      </c>
      <c r="K108" s="333">
        <v>122</v>
      </c>
      <c r="L108" s="333">
        <v>122</v>
      </c>
      <c r="M108" s="333">
        <v>122</v>
      </c>
      <c r="N108" s="333">
        <v>122</v>
      </c>
      <c r="O108" s="326">
        <v>127</v>
      </c>
      <c r="P108" s="323">
        <v>127</v>
      </c>
      <c r="Q108" s="333">
        <v>117</v>
      </c>
      <c r="R108" s="333">
        <v>117</v>
      </c>
      <c r="S108" s="333">
        <v>144</v>
      </c>
      <c r="T108" s="333">
        <v>142</v>
      </c>
      <c r="U108" s="333">
        <v>146</v>
      </c>
      <c r="V108" s="333">
        <v>144</v>
      </c>
      <c r="W108" s="333">
        <v>144</v>
      </c>
      <c r="X108" s="333">
        <v>144</v>
      </c>
      <c r="Y108" s="333">
        <v>144</v>
      </c>
      <c r="Z108" s="333">
        <v>144</v>
      </c>
      <c r="AA108" s="326">
        <v>144</v>
      </c>
      <c r="AB108" s="323">
        <v>143</v>
      </c>
      <c r="AC108" s="333">
        <v>143</v>
      </c>
      <c r="AD108" s="333">
        <v>144</v>
      </c>
      <c r="AE108" s="333">
        <v>144</v>
      </c>
      <c r="AF108" s="333">
        <v>146</v>
      </c>
      <c r="AG108" s="333">
        <v>146</v>
      </c>
      <c r="AH108" s="333">
        <v>147</v>
      </c>
      <c r="AI108" s="333">
        <v>147</v>
      </c>
      <c r="AJ108" s="333">
        <v>147</v>
      </c>
      <c r="AK108" s="333">
        <v>147</v>
      </c>
      <c r="AL108" s="333">
        <v>147</v>
      </c>
      <c r="AM108" s="326">
        <v>147</v>
      </c>
      <c r="AN108" s="323">
        <v>147</v>
      </c>
      <c r="AO108" s="333">
        <v>150</v>
      </c>
      <c r="AP108" s="333">
        <v>150</v>
      </c>
      <c r="AQ108" s="333">
        <v>150</v>
      </c>
      <c r="AR108" s="333">
        <v>150</v>
      </c>
      <c r="AS108" s="333">
        <v>149</v>
      </c>
      <c r="AT108" s="333">
        <v>147</v>
      </c>
      <c r="AU108" s="333">
        <v>147</v>
      </c>
      <c r="AV108" s="333">
        <v>147</v>
      </c>
      <c r="AW108" s="333">
        <v>147</v>
      </c>
      <c r="AX108" s="333">
        <v>147</v>
      </c>
      <c r="AY108" s="326">
        <v>147</v>
      </c>
      <c r="AZ108" s="323">
        <v>147</v>
      </c>
      <c r="BA108" s="333">
        <v>147</v>
      </c>
      <c r="BB108" s="333">
        <v>147</v>
      </c>
      <c r="BC108" s="333">
        <v>146</v>
      </c>
      <c r="BD108" s="333">
        <v>146</v>
      </c>
      <c r="BE108" s="333">
        <v>145</v>
      </c>
      <c r="BF108" s="333">
        <v>144</v>
      </c>
      <c r="BG108" s="333">
        <v>140</v>
      </c>
      <c r="BH108" s="333">
        <v>140</v>
      </c>
      <c r="BI108" s="333">
        <v>139</v>
      </c>
      <c r="BJ108" s="333">
        <v>141</v>
      </c>
      <c r="BK108" s="322">
        <v>141</v>
      </c>
      <c r="BL108" s="323">
        <v>141</v>
      </c>
      <c r="BM108" s="333">
        <v>141</v>
      </c>
      <c r="BN108" s="333">
        <v>148</v>
      </c>
      <c r="BO108" s="333">
        <v>148</v>
      </c>
      <c r="BP108" s="333">
        <v>148</v>
      </c>
      <c r="BQ108" s="333">
        <v>149</v>
      </c>
      <c r="BR108" s="333">
        <v>148</v>
      </c>
      <c r="BS108" s="333">
        <v>149</v>
      </c>
      <c r="BT108" s="333">
        <v>148</v>
      </c>
      <c r="BU108" s="333">
        <v>148</v>
      </c>
      <c r="BV108" s="333">
        <v>147</v>
      </c>
      <c r="BW108" s="322">
        <v>147</v>
      </c>
      <c r="BX108" s="323">
        <v>149</v>
      </c>
      <c r="BY108" s="333">
        <v>147</v>
      </c>
      <c r="BZ108" s="333">
        <v>155</v>
      </c>
      <c r="CA108" s="333">
        <v>155</v>
      </c>
      <c r="CB108" s="333">
        <v>155</v>
      </c>
      <c r="CC108" s="333">
        <v>155</v>
      </c>
      <c r="CD108" s="333">
        <v>154</v>
      </c>
      <c r="CE108" s="333">
        <v>154</v>
      </c>
      <c r="CF108" s="333">
        <v>155</v>
      </c>
      <c r="CG108" s="333">
        <v>156</v>
      </c>
      <c r="CH108" s="333">
        <v>156</v>
      </c>
      <c r="CI108" s="322">
        <v>156</v>
      </c>
      <c r="CJ108" s="323">
        <v>156</v>
      </c>
      <c r="CK108" s="333">
        <v>156</v>
      </c>
      <c r="CL108" s="333">
        <v>157</v>
      </c>
      <c r="CM108" s="333">
        <v>159</v>
      </c>
      <c r="CN108" s="333">
        <v>160</v>
      </c>
      <c r="CO108" s="333">
        <v>161</v>
      </c>
      <c r="CP108" s="333">
        <v>162</v>
      </c>
      <c r="CQ108" s="333">
        <v>162</v>
      </c>
      <c r="CR108" s="333">
        <v>162</v>
      </c>
      <c r="CS108" s="322">
        <v>162</v>
      </c>
      <c r="CT108" s="326">
        <v>163</v>
      </c>
      <c r="CU108" s="322">
        <v>163</v>
      </c>
      <c r="CV108" s="333">
        <v>161</v>
      </c>
      <c r="CW108" s="333">
        <v>161</v>
      </c>
      <c r="CX108" s="333">
        <v>154</v>
      </c>
      <c r="CY108" s="333">
        <v>154</v>
      </c>
      <c r="CZ108" s="333">
        <v>153</v>
      </c>
      <c r="DA108" s="333">
        <v>154</v>
      </c>
      <c r="DB108" s="333">
        <v>154</v>
      </c>
      <c r="DC108" s="726">
        <v>151</v>
      </c>
      <c r="DD108" s="333"/>
      <c r="DE108" s="333"/>
      <c r="DF108" s="333"/>
      <c r="DG108" s="333"/>
      <c r="DH108" s="98">
        <v>-3</v>
      </c>
      <c r="DI108" s="82">
        <v>-1.9867549668874174</v>
      </c>
      <c r="DJ108" s="670">
        <v>-12</v>
      </c>
      <c r="DK108" s="82">
        <v>-7.6923076923076925</v>
      </c>
    </row>
    <row r="109" spans="1:115" ht="15" outlineLevel="2">
      <c r="A109" s="345">
        <v>93</v>
      </c>
      <c r="B109" s="14" t="s">
        <v>297</v>
      </c>
      <c r="C109" s="317" t="s">
        <v>411</v>
      </c>
      <c r="D109" s="323">
        <v>214</v>
      </c>
      <c r="E109" s="333">
        <v>214</v>
      </c>
      <c r="F109" s="333">
        <v>214</v>
      </c>
      <c r="G109" s="333">
        <v>214</v>
      </c>
      <c r="H109" s="333">
        <v>214</v>
      </c>
      <c r="I109" s="333">
        <v>216</v>
      </c>
      <c r="J109" s="333">
        <v>216</v>
      </c>
      <c r="K109" s="333">
        <v>216</v>
      </c>
      <c r="L109" s="333">
        <v>216</v>
      </c>
      <c r="M109" s="333">
        <v>216</v>
      </c>
      <c r="N109" s="333">
        <v>216</v>
      </c>
      <c r="O109" s="326">
        <v>226</v>
      </c>
      <c r="P109" s="323">
        <v>226</v>
      </c>
      <c r="Q109" s="333">
        <v>208</v>
      </c>
      <c r="R109" s="333">
        <v>205</v>
      </c>
      <c r="S109" s="333">
        <v>291</v>
      </c>
      <c r="T109" s="333">
        <v>290</v>
      </c>
      <c r="U109" s="333">
        <v>297</v>
      </c>
      <c r="V109" s="333">
        <v>299</v>
      </c>
      <c r="W109" s="333">
        <v>298</v>
      </c>
      <c r="X109" s="333">
        <v>298</v>
      </c>
      <c r="Y109" s="333">
        <v>297</v>
      </c>
      <c r="Z109" s="333">
        <v>296</v>
      </c>
      <c r="AA109" s="326">
        <v>295</v>
      </c>
      <c r="AB109" s="323">
        <v>293</v>
      </c>
      <c r="AC109" s="333">
        <v>292</v>
      </c>
      <c r="AD109" s="333">
        <v>295</v>
      </c>
      <c r="AE109" s="333">
        <v>295</v>
      </c>
      <c r="AF109" s="333">
        <v>294</v>
      </c>
      <c r="AG109" s="333">
        <v>293</v>
      </c>
      <c r="AH109" s="333">
        <v>296</v>
      </c>
      <c r="AI109" s="333">
        <v>296</v>
      </c>
      <c r="AJ109" s="333">
        <v>294</v>
      </c>
      <c r="AK109" s="333">
        <v>295</v>
      </c>
      <c r="AL109" s="333">
        <v>294</v>
      </c>
      <c r="AM109" s="326">
        <v>294</v>
      </c>
      <c r="AN109" s="323">
        <v>294</v>
      </c>
      <c r="AO109" s="333">
        <v>296</v>
      </c>
      <c r="AP109" s="333">
        <v>296</v>
      </c>
      <c r="AQ109" s="333">
        <v>296</v>
      </c>
      <c r="AR109" s="333">
        <v>295</v>
      </c>
      <c r="AS109" s="333">
        <v>295</v>
      </c>
      <c r="AT109" s="333">
        <v>295</v>
      </c>
      <c r="AU109" s="333">
        <v>294</v>
      </c>
      <c r="AV109" s="333">
        <v>294</v>
      </c>
      <c r="AW109" s="333">
        <v>294</v>
      </c>
      <c r="AX109" s="333">
        <v>293</v>
      </c>
      <c r="AY109" s="326">
        <v>293</v>
      </c>
      <c r="AZ109" s="323">
        <v>293</v>
      </c>
      <c r="BA109" s="333">
        <v>291</v>
      </c>
      <c r="BB109" s="333">
        <v>291</v>
      </c>
      <c r="BC109" s="333">
        <v>291</v>
      </c>
      <c r="BD109" s="333">
        <v>291</v>
      </c>
      <c r="BE109" s="333">
        <v>290</v>
      </c>
      <c r="BF109" s="333">
        <v>286</v>
      </c>
      <c r="BG109" s="333">
        <v>289</v>
      </c>
      <c r="BH109" s="333">
        <v>289</v>
      </c>
      <c r="BI109" s="333">
        <v>289</v>
      </c>
      <c r="BJ109" s="333">
        <v>288</v>
      </c>
      <c r="BK109" s="322">
        <v>288</v>
      </c>
      <c r="BL109" s="323">
        <v>286</v>
      </c>
      <c r="BM109" s="333">
        <v>286</v>
      </c>
      <c r="BN109" s="333">
        <v>289</v>
      </c>
      <c r="BO109" s="333">
        <v>291</v>
      </c>
      <c r="BP109" s="333">
        <v>291</v>
      </c>
      <c r="BQ109" s="333">
        <v>292</v>
      </c>
      <c r="BR109" s="333">
        <v>291</v>
      </c>
      <c r="BS109" s="333">
        <v>291</v>
      </c>
      <c r="BT109" s="333">
        <v>291</v>
      </c>
      <c r="BU109" s="333">
        <v>291</v>
      </c>
      <c r="BV109" s="333">
        <v>292</v>
      </c>
      <c r="BW109" s="322">
        <v>292</v>
      </c>
      <c r="BX109" s="323">
        <v>295</v>
      </c>
      <c r="BY109" s="333">
        <v>292</v>
      </c>
      <c r="BZ109" s="333">
        <v>303</v>
      </c>
      <c r="CA109" s="333">
        <v>299</v>
      </c>
      <c r="CB109" s="333">
        <v>301</v>
      </c>
      <c r="CC109" s="333">
        <v>302</v>
      </c>
      <c r="CD109" s="333">
        <v>302</v>
      </c>
      <c r="CE109" s="333">
        <v>301</v>
      </c>
      <c r="CF109" s="333">
        <v>298</v>
      </c>
      <c r="CG109" s="333">
        <v>300</v>
      </c>
      <c r="CH109" s="333">
        <v>300</v>
      </c>
      <c r="CI109" s="322">
        <v>295</v>
      </c>
      <c r="CJ109" s="323">
        <v>296</v>
      </c>
      <c r="CK109" s="333">
        <v>294</v>
      </c>
      <c r="CL109" s="333">
        <v>293</v>
      </c>
      <c r="CM109" s="333">
        <v>294</v>
      </c>
      <c r="CN109" s="333">
        <v>295</v>
      </c>
      <c r="CO109" s="333">
        <v>296</v>
      </c>
      <c r="CP109" s="333">
        <v>292</v>
      </c>
      <c r="CQ109" s="333">
        <v>293</v>
      </c>
      <c r="CR109" s="333">
        <v>294</v>
      </c>
      <c r="CS109" s="322">
        <v>293</v>
      </c>
      <c r="CT109" s="326">
        <v>293</v>
      </c>
      <c r="CU109" s="322">
        <v>291</v>
      </c>
      <c r="CV109" s="333">
        <v>291</v>
      </c>
      <c r="CW109" s="333">
        <v>289</v>
      </c>
      <c r="CX109" s="333">
        <v>283</v>
      </c>
      <c r="CY109" s="333">
        <v>292</v>
      </c>
      <c r="CZ109" s="333">
        <v>293</v>
      </c>
      <c r="DA109" s="333">
        <v>294</v>
      </c>
      <c r="DB109" s="333">
        <v>297</v>
      </c>
      <c r="DC109" s="726">
        <v>296</v>
      </c>
      <c r="DD109" s="333"/>
      <c r="DE109" s="333"/>
      <c r="DF109" s="333"/>
      <c r="DG109" s="333"/>
      <c r="DH109" s="98">
        <v>-1</v>
      </c>
      <c r="DI109" s="82">
        <v>-0.33783783783783783</v>
      </c>
      <c r="DJ109" s="670">
        <v>5</v>
      </c>
      <c r="DK109" s="82">
        <v>1.6949152542372881</v>
      </c>
    </row>
    <row r="110" spans="1:115" ht="15" outlineLevel="2">
      <c r="A110" s="345">
        <v>101</v>
      </c>
      <c r="B110" s="14" t="s">
        <v>297</v>
      </c>
      <c r="C110" s="317" t="s">
        <v>412</v>
      </c>
      <c r="D110" s="323">
        <v>339</v>
      </c>
      <c r="E110" s="333">
        <v>339</v>
      </c>
      <c r="F110" s="333">
        <v>339</v>
      </c>
      <c r="G110" s="333">
        <v>339</v>
      </c>
      <c r="H110" s="333">
        <v>339</v>
      </c>
      <c r="I110" s="333">
        <v>345</v>
      </c>
      <c r="J110" s="333">
        <v>345</v>
      </c>
      <c r="K110" s="333">
        <v>345</v>
      </c>
      <c r="L110" s="333">
        <v>345</v>
      </c>
      <c r="M110" s="333">
        <v>345</v>
      </c>
      <c r="N110" s="333">
        <v>343</v>
      </c>
      <c r="O110" s="326">
        <v>363</v>
      </c>
      <c r="P110" s="323">
        <v>364</v>
      </c>
      <c r="Q110" s="333">
        <v>320</v>
      </c>
      <c r="R110" s="333">
        <v>314</v>
      </c>
      <c r="S110" s="333">
        <v>439</v>
      </c>
      <c r="T110" s="333">
        <v>430</v>
      </c>
      <c r="U110" s="333">
        <v>444</v>
      </c>
      <c r="V110" s="333">
        <v>440</v>
      </c>
      <c r="W110" s="333">
        <v>440</v>
      </c>
      <c r="X110" s="333">
        <v>440</v>
      </c>
      <c r="Y110" s="333">
        <v>442</v>
      </c>
      <c r="Z110" s="333">
        <v>441</v>
      </c>
      <c r="AA110" s="326">
        <v>442</v>
      </c>
      <c r="AB110" s="323">
        <v>442</v>
      </c>
      <c r="AC110" s="333">
        <v>443</v>
      </c>
      <c r="AD110" s="333">
        <v>442</v>
      </c>
      <c r="AE110" s="333">
        <v>442</v>
      </c>
      <c r="AF110" s="333">
        <v>449</v>
      </c>
      <c r="AG110" s="333">
        <v>447</v>
      </c>
      <c r="AH110" s="333">
        <v>454</v>
      </c>
      <c r="AI110" s="333">
        <v>456</v>
      </c>
      <c r="AJ110" s="333">
        <v>459</v>
      </c>
      <c r="AK110" s="333">
        <v>460</v>
      </c>
      <c r="AL110" s="333">
        <v>458</v>
      </c>
      <c r="AM110" s="326">
        <v>458</v>
      </c>
      <c r="AN110" s="323">
        <v>455</v>
      </c>
      <c r="AO110" s="333">
        <v>455</v>
      </c>
      <c r="AP110" s="333">
        <v>453</v>
      </c>
      <c r="AQ110" s="333">
        <v>452</v>
      </c>
      <c r="AR110" s="333">
        <v>450</v>
      </c>
      <c r="AS110" s="333">
        <v>449</v>
      </c>
      <c r="AT110" s="333">
        <v>448</v>
      </c>
      <c r="AU110" s="333">
        <v>447</v>
      </c>
      <c r="AV110" s="333">
        <v>447</v>
      </c>
      <c r="AW110" s="333">
        <v>447</v>
      </c>
      <c r="AX110" s="333">
        <v>444</v>
      </c>
      <c r="AY110" s="326">
        <v>444</v>
      </c>
      <c r="AZ110" s="323">
        <v>443</v>
      </c>
      <c r="BA110" s="333">
        <v>441</v>
      </c>
      <c r="BB110" s="333">
        <v>440</v>
      </c>
      <c r="BC110" s="333">
        <v>440</v>
      </c>
      <c r="BD110" s="333">
        <v>437</v>
      </c>
      <c r="BE110" s="333">
        <v>437</v>
      </c>
      <c r="BF110" s="333">
        <v>431</v>
      </c>
      <c r="BG110" s="333">
        <v>429</v>
      </c>
      <c r="BH110" s="333">
        <v>429</v>
      </c>
      <c r="BI110" s="333">
        <v>428</v>
      </c>
      <c r="BJ110" s="333">
        <v>432</v>
      </c>
      <c r="BK110" s="322">
        <v>432</v>
      </c>
      <c r="BL110" s="323">
        <v>429</v>
      </c>
      <c r="BM110" s="333">
        <v>427</v>
      </c>
      <c r="BN110" s="333">
        <v>435</v>
      </c>
      <c r="BO110" s="333">
        <v>435</v>
      </c>
      <c r="BP110" s="333">
        <v>435</v>
      </c>
      <c r="BQ110" s="333">
        <v>441</v>
      </c>
      <c r="BR110" s="333">
        <v>435</v>
      </c>
      <c r="BS110" s="333">
        <v>434</v>
      </c>
      <c r="BT110" s="333">
        <v>433</v>
      </c>
      <c r="BU110" s="333">
        <v>428</v>
      </c>
      <c r="BV110" s="333">
        <v>431</v>
      </c>
      <c r="BW110" s="322">
        <v>430</v>
      </c>
      <c r="BX110" s="323">
        <v>432</v>
      </c>
      <c r="BY110" s="333">
        <v>428</v>
      </c>
      <c r="BZ110" s="333">
        <v>461</v>
      </c>
      <c r="CA110" s="333">
        <v>455</v>
      </c>
      <c r="CB110" s="333">
        <v>458</v>
      </c>
      <c r="CC110" s="333">
        <v>453</v>
      </c>
      <c r="CD110" s="333">
        <v>454</v>
      </c>
      <c r="CE110" s="333">
        <v>452</v>
      </c>
      <c r="CF110" s="333">
        <v>449</v>
      </c>
      <c r="CG110" s="333">
        <v>450</v>
      </c>
      <c r="CH110" s="333">
        <v>445</v>
      </c>
      <c r="CI110" s="322">
        <v>446</v>
      </c>
      <c r="CJ110" s="323">
        <v>444</v>
      </c>
      <c r="CK110" s="333">
        <v>436</v>
      </c>
      <c r="CL110" s="333">
        <v>436</v>
      </c>
      <c r="CM110" s="333">
        <v>441</v>
      </c>
      <c r="CN110" s="333">
        <v>441</v>
      </c>
      <c r="CO110" s="333">
        <v>445</v>
      </c>
      <c r="CP110" s="333">
        <v>443</v>
      </c>
      <c r="CQ110" s="333">
        <v>446</v>
      </c>
      <c r="CR110" s="333">
        <v>445</v>
      </c>
      <c r="CS110" s="322">
        <v>444</v>
      </c>
      <c r="CT110" s="326">
        <v>444</v>
      </c>
      <c r="CU110" s="322">
        <v>443</v>
      </c>
      <c r="CV110" s="333">
        <v>443</v>
      </c>
      <c r="CW110" s="333">
        <v>439</v>
      </c>
      <c r="CX110" s="333">
        <v>440</v>
      </c>
      <c r="CY110" s="333">
        <v>444</v>
      </c>
      <c r="CZ110" s="333">
        <v>441</v>
      </c>
      <c r="DA110" s="333">
        <v>441</v>
      </c>
      <c r="DB110" s="333">
        <v>440</v>
      </c>
      <c r="DC110" s="726">
        <v>440</v>
      </c>
      <c r="DD110" s="333"/>
      <c r="DE110" s="333"/>
      <c r="DF110" s="333"/>
      <c r="DG110" s="333"/>
      <c r="DH110" s="98">
        <v>0</v>
      </c>
      <c r="DI110" s="82">
        <v>0</v>
      </c>
      <c r="DJ110" s="670">
        <v>-3</v>
      </c>
      <c r="DK110" s="82">
        <v>-0.67264573991031396</v>
      </c>
    </row>
    <row r="111" spans="1:115" ht="15" outlineLevel="2">
      <c r="A111" s="345">
        <v>145</v>
      </c>
      <c r="B111" s="14" t="s">
        <v>297</v>
      </c>
      <c r="C111" s="317" t="s">
        <v>413</v>
      </c>
      <c r="D111" s="323">
        <v>127</v>
      </c>
      <c r="E111" s="333">
        <v>127</v>
      </c>
      <c r="F111" s="333">
        <v>127</v>
      </c>
      <c r="G111" s="333">
        <v>127</v>
      </c>
      <c r="H111" s="333">
        <v>127</v>
      </c>
      <c r="I111" s="333">
        <v>127</v>
      </c>
      <c r="J111" s="333">
        <v>127</v>
      </c>
      <c r="K111" s="333">
        <v>127</v>
      </c>
      <c r="L111" s="333">
        <v>127</v>
      </c>
      <c r="M111" s="333">
        <v>127</v>
      </c>
      <c r="N111" s="333">
        <v>127</v>
      </c>
      <c r="O111" s="326">
        <v>134</v>
      </c>
      <c r="P111" s="323">
        <v>134</v>
      </c>
      <c r="Q111" s="333">
        <v>117</v>
      </c>
      <c r="R111" s="333">
        <v>116</v>
      </c>
      <c r="S111" s="333">
        <v>147</v>
      </c>
      <c r="T111" s="333">
        <v>145</v>
      </c>
      <c r="U111" s="333">
        <v>148</v>
      </c>
      <c r="V111" s="333">
        <v>146</v>
      </c>
      <c r="W111" s="333">
        <v>142</v>
      </c>
      <c r="X111" s="333">
        <v>142</v>
      </c>
      <c r="Y111" s="333">
        <v>142</v>
      </c>
      <c r="Z111" s="333">
        <v>141</v>
      </c>
      <c r="AA111" s="326">
        <v>141</v>
      </c>
      <c r="AB111" s="323">
        <v>141</v>
      </c>
      <c r="AC111" s="333">
        <v>141</v>
      </c>
      <c r="AD111" s="333">
        <v>141</v>
      </c>
      <c r="AE111" s="333">
        <v>141</v>
      </c>
      <c r="AF111" s="333">
        <v>141</v>
      </c>
      <c r="AG111" s="333">
        <v>141</v>
      </c>
      <c r="AH111" s="333">
        <v>141</v>
      </c>
      <c r="AI111" s="333">
        <v>139</v>
      </c>
      <c r="AJ111" s="333">
        <v>139</v>
      </c>
      <c r="AK111" s="333">
        <v>139</v>
      </c>
      <c r="AL111" s="333">
        <v>139</v>
      </c>
      <c r="AM111" s="326">
        <v>139</v>
      </c>
      <c r="AN111" s="323">
        <v>139</v>
      </c>
      <c r="AO111" s="333">
        <v>140</v>
      </c>
      <c r="AP111" s="333">
        <v>140</v>
      </c>
      <c r="AQ111" s="333">
        <v>140</v>
      </c>
      <c r="AR111" s="333">
        <v>140</v>
      </c>
      <c r="AS111" s="333">
        <v>140</v>
      </c>
      <c r="AT111" s="333">
        <v>140</v>
      </c>
      <c r="AU111" s="333">
        <v>140</v>
      </c>
      <c r="AV111" s="333">
        <v>140</v>
      </c>
      <c r="AW111" s="333">
        <v>137</v>
      </c>
      <c r="AX111" s="333">
        <v>136</v>
      </c>
      <c r="AY111" s="326">
        <v>136</v>
      </c>
      <c r="AZ111" s="323">
        <v>136</v>
      </c>
      <c r="BA111" s="333">
        <v>136</v>
      </c>
      <c r="BB111" s="333">
        <v>136</v>
      </c>
      <c r="BC111" s="333">
        <v>136</v>
      </c>
      <c r="BD111" s="333">
        <v>136</v>
      </c>
      <c r="BE111" s="333">
        <v>136</v>
      </c>
      <c r="BF111" s="333">
        <v>131</v>
      </c>
      <c r="BG111" s="333">
        <v>128</v>
      </c>
      <c r="BH111" s="333">
        <v>128</v>
      </c>
      <c r="BI111" s="333">
        <v>128</v>
      </c>
      <c r="BJ111" s="333">
        <v>127</v>
      </c>
      <c r="BK111" s="322">
        <v>127</v>
      </c>
      <c r="BL111" s="323">
        <v>127</v>
      </c>
      <c r="BM111" s="333">
        <v>126</v>
      </c>
      <c r="BN111" s="333">
        <v>128</v>
      </c>
      <c r="BO111" s="333">
        <v>128</v>
      </c>
      <c r="BP111" s="333">
        <v>128</v>
      </c>
      <c r="BQ111" s="333">
        <v>128</v>
      </c>
      <c r="BR111" s="333">
        <v>127</v>
      </c>
      <c r="BS111" s="333">
        <v>127</v>
      </c>
      <c r="BT111" s="333">
        <v>124</v>
      </c>
      <c r="BU111" s="333">
        <v>124</v>
      </c>
      <c r="BV111" s="333">
        <v>124</v>
      </c>
      <c r="BW111" s="322">
        <v>125</v>
      </c>
      <c r="BX111" s="323">
        <v>126</v>
      </c>
      <c r="BY111" s="333">
        <v>126</v>
      </c>
      <c r="BZ111" s="333">
        <v>135</v>
      </c>
      <c r="CA111" s="333">
        <v>132</v>
      </c>
      <c r="CB111" s="333">
        <v>133</v>
      </c>
      <c r="CC111" s="333">
        <v>134</v>
      </c>
      <c r="CD111" s="333">
        <v>134</v>
      </c>
      <c r="CE111" s="333">
        <v>134</v>
      </c>
      <c r="CF111" s="333">
        <v>133</v>
      </c>
      <c r="CG111" s="333">
        <v>135</v>
      </c>
      <c r="CH111" s="333">
        <v>132</v>
      </c>
      <c r="CI111" s="322">
        <v>129</v>
      </c>
      <c r="CJ111" s="323">
        <v>128</v>
      </c>
      <c r="CK111" s="333">
        <v>127</v>
      </c>
      <c r="CL111" s="333">
        <v>126</v>
      </c>
      <c r="CM111" s="333">
        <v>127</v>
      </c>
      <c r="CN111" s="333">
        <v>127</v>
      </c>
      <c r="CO111" s="333">
        <v>129</v>
      </c>
      <c r="CP111" s="333">
        <v>129</v>
      </c>
      <c r="CQ111" s="333">
        <v>131</v>
      </c>
      <c r="CR111" s="333">
        <v>131</v>
      </c>
      <c r="CS111" s="322">
        <v>131</v>
      </c>
      <c r="CT111" s="326">
        <v>130</v>
      </c>
      <c r="CU111" s="322">
        <v>130</v>
      </c>
      <c r="CV111" s="333">
        <v>129</v>
      </c>
      <c r="CW111" s="333">
        <v>130</v>
      </c>
      <c r="CX111" s="333">
        <v>130</v>
      </c>
      <c r="CY111" s="333">
        <v>129</v>
      </c>
      <c r="CZ111" s="333">
        <v>131</v>
      </c>
      <c r="DA111" s="333">
        <v>131</v>
      </c>
      <c r="DB111" s="333">
        <v>132</v>
      </c>
      <c r="DC111" s="726">
        <v>130</v>
      </c>
      <c r="DD111" s="333"/>
      <c r="DE111" s="333"/>
      <c r="DF111" s="333"/>
      <c r="DG111" s="333"/>
      <c r="DH111" s="98">
        <v>-2</v>
      </c>
      <c r="DI111" s="82">
        <v>-1.5384615384615385</v>
      </c>
      <c r="DJ111" s="670">
        <v>0</v>
      </c>
      <c r="DK111" s="82">
        <v>0</v>
      </c>
    </row>
    <row r="112" spans="1:115" ht="15" outlineLevel="2">
      <c r="A112" s="345">
        <v>209</v>
      </c>
      <c r="B112" s="14" t="s">
        <v>297</v>
      </c>
      <c r="C112" s="317" t="s">
        <v>414</v>
      </c>
      <c r="D112" s="323">
        <v>218</v>
      </c>
      <c r="E112" s="333">
        <v>218</v>
      </c>
      <c r="F112" s="333">
        <v>218</v>
      </c>
      <c r="G112" s="333">
        <v>218</v>
      </c>
      <c r="H112" s="333">
        <v>218</v>
      </c>
      <c r="I112" s="333">
        <v>226</v>
      </c>
      <c r="J112" s="333">
        <v>226</v>
      </c>
      <c r="K112" s="333">
        <v>226</v>
      </c>
      <c r="L112" s="333">
        <v>226</v>
      </c>
      <c r="M112" s="333">
        <v>226</v>
      </c>
      <c r="N112" s="333">
        <v>226</v>
      </c>
      <c r="O112" s="326">
        <v>247</v>
      </c>
      <c r="P112" s="323">
        <v>244</v>
      </c>
      <c r="Q112" s="333">
        <v>217</v>
      </c>
      <c r="R112" s="333">
        <v>215</v>
      </c>
      <c r="S112" s="333">
        <v>284</v>
      </c>
      <c r="T112" s="333">
        <v>280</v>
      </c>
      <c r="U112" s="333">
        <v>283</v>
      </c>
      <c r="V112" s="333">
        <v>284</v>
      </c>
      <c r="W112" s="333">
        <v>280</v>
      </c>
      <c r="X112" s="333">
        <v>279</v>
      </c>
      <c r="Y112" s="333">
        <v>281</v>
      </c>
      <c r="Z112" s="333">
        <v>281</v>
      </c>
      <c r="AA112" s="326">
        <v>284</v>
      </c>
      <c r="AB112" s="323">
        <v>284</v>
      </c>
      <c r="AC112" s="333">
        <v>284</v>
      </c>
      <c r="AD112" s="333">
        <v>283</v>
      </c>
      <c r="AE112" s="333">
        <v>283</v>
      </c>
      <c r="AF112" s="333">
        <v>288</v>
      </c>
      <c r="AG112" s="333">
        <v>287</v>
      </c>
      <c r="AH112" s="333">
        <v>287</v>
      </c>
      <c r="AI112" s="333">
        <v>290</v>
      </c>
      <c r="AJ112" s="333">
        <v>293</v>
      </c>
      <c r="AK112" s="333">
        <v>292</v>
      </c>
      <c r="AL112" s="333">
        <v>291</v>
      </c>
      <c r="AM112" s="326">
        <v>291</v>
      </c>
      <c r="AN112" s="323">
        <v>291</v>
      </c>
      <c r="AO112" s="333">
        <v>289</v>
      </c>
      <c r="AP112" s="333">
        <v>289</v>
      </c>
      <c r="AQ112" s="333">
        <v>289</v>
      </c>
      <c r="AR112" s="333">
        <v>288</v>
      </c>
      <c r="AS112" s="333">
        <v>288</v>
      </c>
      <c r="AT112" s="333">
        <v>288</v>
      </c>
      <c r="AU112" s="333">
        <v>287</v>
      </c>
      <c r="AV112" s="333">
        <v>286</v>
      </c>
      <c r="AW112" s="333">
        <v>286</v>
      </c>
      <c r="AX112" s="333">
        <v>285</v>
      </c>
      <c r="AY112" s="326">
        <v>285</v>
      </c>
      <c r="AZ112" s="323">
        <v>284</v>
      </c>
      <c r="BA112" s="333">
        <v>284</v>
      </c>
      <c r="BB112" s="333">
        <v>284</v>
      </c>
      <c r="BC112" s="333">
        <v>283</v>
      </c>
      <c r="BD112" s="333">
        <v>283</v>
      </c>
      <c r="BE112" s="333">
        <v>283</v>
      </c>
      <c r="BF112" s="333">
        <v>281</v>
      </c>
      <c r="BG112" s="333">
        <v>282</v>
      </c>
      <c r="BH112" s="333">
        <v>281</v>
      </c>
      <c r="BI112" s="333">
        <v>280</v>
      </c>
      <c r="BJ112" s="333">
        <v>282</v>
      </c>
      <c r="BK112" s="322">
        <v>281</v>
      </c>
      <c r="BL112" s="323">
        <v>280</v>
      </c>
      <c r="BM112" s="333">
        <v>280</v>
      </c>
      <c r="BN112" s="333">
        <v>285</v>
      </c>
      <c r="BO112" s="333">
        <v>286</v>
      </c>
      <c r="BP112" s="333">
        <v>286</v>
      </c>
      <c r="BQ112" s="333">
        <v>287</v>
      </c>
      <c r="BR112" s="333">
        <v>284</v>
      </c>
      <c r="BS112" s="333">
        <v>285</v>
      </c>
      <c r="BT112" s="333">
        <v>285</v>
      </c>
      <c r="BU112" s="333">
        <v>285</v>
      </c>
      <c r="BV112" s="333">
        <v>285</v>
      </c>
      <c r="BW112" s="322">
        <v>285</v>
      </c>
      <c r="BX112" s="323">
        <v>286</v>
      </c>
      <c r="BY112" s="333">
        <v>287</v>
      </c>
      <c r="BZ112" s="333">
        <v>304</v>
      </c>
      <c r="CA112" s="333">
        <v>305</v>
      </c>
      <c r="CB112" s="333">
        <v>304</v>
      </c>
      <c r="CC112" s="333">
        <v>304</v>
      </c>
      <c r="CD112" s="333">
        <v>302</v>
      </c>
      <c r="CE112" s="333">
        <v>298</v>
      </c>
      <c r="CF112" s="333">
        <v>297</v>
      </c>
      <c r="CG112" s="333">
        <v>297</v>
      </c>
      <c r="CH112" s="333">
        <v>297</v>
      </c>
      <c r="CI112" s="322">
        <v>295</v>
      </c>
      <c r="CJ112" s="323">
        <v>295</v>
      </c>
      <c r="CK112" s="333">
        <v>292</v>
      </c>
      <c r="CL112" s="333">
        <v>292</v>
      </c>
      <c r="CM112" s="333">
        <v>295</v>
      </c>
      <c r="CN112" s="333">
        <v>295</v>
      </c>
      <c r="CO112" s="333">
        <v>295</v>
      </c>
      <c r="CP112" s="333">
        <v>294</v>
      </c>
      <c r="CQ112" s="333">
        <v>296</v>
      </c>
      <c r="CR112" s="333">
        <v>300</v>
      </c>
      <c r="CS112" s="322">
        <v>296</v>
      </c>
      <c r="CT112" s="326">
        <v>299</v>
      </c>
      <c r="CU112" s="322">
        <v>300</v>
      </c>
      <c r="CV112" s="333">
        <v>300</v>
      </c>
      <c r="CW112" s="333">
        <v>300</v>
      </c>
      <c r="CX112" s="333">
        <v>301</v>
      </c>
      <c r="CY112" s="333">
        <v>304</v>
      </c>
      <c r="CZ112" s="333">
        <v>305</v>
      </c>
      <c r="DA112" s="333">
        <v>307</v>
      </c>
      <c r="DB112" s="333">
        <v>305</v>
      </c>
      <c r="DC112" s="726">
        <v>306</v>
      </c>
      <c r="DD112" s="333"/>
      <c r="DE112" s="333"/>
      <c r="DF112" s="333"/>
      <c r="DG112" s="333"/>
      <c r="DH112" s="98">
        <v>1</v>
      </c>
      <c r="DI112" s="82">
        <v>0.32679738562091504</v>
      </c>
      <c r="DJ112" s="670">
        <v>6</v>
      </c>
      <c r="DK112" s="82">
        <v>2.0338983050847457</v>
      </c>
    </row>
    <row r="113" spans="1:115" ht="15" outlineLevel="2">
      <c r="A113" s="345">
        <v>282</v>
      </c>
      <c r="B113" s="14" t="s">
        <v>297</v>
      </c>
      <c r="C113" s="317" t="s">
        <v>415</v>
      </c>
      <c r="D113" s="323">
        <v>451</v>
      </c>
      <c r="E113" s="333">
        <v>451</v>
      </c>
      <c r="F113" s="333">
        <v>451</v>
      </c>
      <c r="G113" s="333">
        <v>451</v>
      </c>
      <c r="H113" s="333">
        <v>451</v>
      </c>
      <c r="I113" s="333">
        <v>462</v>
      </c>
      <c r="J113" s="333">
        <v>462</v>
      </c>
      <c r="K113" s="333">
        <v>462</v>
      </c>
      <c r="L113" s="333">
        <v>462</v>
      </c>
      <c r="M113" s="333">
        <v>462</v>
      </c>
      <c r="N113" s="333">
        <v>460</v>
      </c>
      <c r="O113" s="326">
        <v>471</v>
      </c>
      <c r="P113" s="323">
        <v>463</v>
      </c>
      <c r="Q113" s="333">
        <v>423</v>
      </c>
      <c r="R113" s="333">
        <v>421</v>
      </c>
      <c r="S113" s="333">
        <v>598</v>
      </c>
      <c r="T113" s="333">
        <v>590</v>
      </c>
      <c r="U113" s="333">
        <v>603</v>
      </c>
      <c r="V113" s="333">
        <v>594</v>
      </c>
      <c r="W113" s="333">
        <v>593</v>
      </c>
      <c r="X113" s="333">
        <v>593</v>
      </c>
      <c r="Y113" s="333">
        <v>594</v>
      </c>
      <c r="Z113" s="333">
        <v>592</v>
      </c>
      <c r="AA113" s="326">
        <v>593</v>
      </c>
      <c r="AB113" s="323">
        <v>592</v>
      </c>
      <c r="AC113" s="333">
        <v>591</v>
      </c>
      <c r="AD113" s="333">
        <v>590</v>
      </c>
      <c r="AE113" s="333">
        <v>589</v>
      </c>
      <c r="AF113" s="333">
        <v>587</v>
      </c>
      <c r="AG113" s="333">
        <v>585</v>
      </c>
      <c r="AH113" s="333">
        <v>583</v>
      </c>
      <c r="AI113" s="333">
        <v>587</v>
      </c>
      <c r="AJ113" s="333">
        <v>589</v>
      </c>
      <c r="AK113" s="333">
        <v>587</v>
      </c>
      <c r="AL113" s="333">
        <v>587</v>
      </c>
      <c r="AM113" s="326">
        <v>586</v>
      </c>
      <c r="AN113" s="323">
        <v>583</v>
      </c>
      <c r="AO113" s="333">
        <v>582</v>
      </c>
      <c r="AP113" s="333">
        <v>581</v>
      </c>
      <c r="AQ113" s="333">
        <v>578</v>
      </c>
      <c r="AR113" s="333">
        <v>575</v>
      </c>
      <c r="AS113" s="333">
        <v>575</v>
      </c>
      <c r="AT113" s="333">
        <v>574</v>
      </c>
      <c r="AU113" s="333">
        <v>570</v>
      </c>
      <c r="AV113" s="333">
        <v>568</v>
      </c>
      <c r="AW113" s="333">
        <v>564</v>
      </c>
      <c r="AX113" s="333">
        <v>563</v>
      </c>
      <c r="AY113" s="326">
        <v>563</v>
      </c>
      <c r="AZ113" s="323">
        <v>563</v>
      </c>
      <c r="BA113" s="333">
        <v>560</v>
      </c>
      <c r="BB113" s="333">
        <v>557</v>
      </c>
      <c r="BC113" s="333">
        <v>556</v>
      </c>
      <c r="BD113" s="333">
        <v>553</v>
      </c>
      <c r="BE113" s="333">
        <v>550</v>
      </c>
      <c r="BF113" s="333">
        <v>534</v>
      </c>
      <c r="BG113" s="333">
        <v>539</v>
      </c>
      <c r="BH113" s="333">
        <v>538</v>
      </c>
      <c r="BI113" s="333">
        <v>537</v>
      </c>
      <c r="BJ113" s="333">
        <v>537</v>
      </c>
      <c r="BK113" s="322">
        <v>537</v>
      </c>
      <c r="BL113" s="323">
        <v>537</v>
      </c>
      <c r="BM113" s="333">
        <v>537</v>
      </c>
      <c r="BN113" s="333">
        <v>542</v>
      </c>
      <c r="BO113" s="333">
        <v>542</v>
      </c>
      <c r="BP113" s="333">
        <v>542</v>
      </c>
      <c r="BQ113" s="333">
        <v>550</v>
      </c>
      <c r="BR113" s="333">
        <v>547</v>
      </c>
      <c r="BS113" s="333">
        <v>548</v>
      </c>
      <c r="BT113" s="333">
        <v>546</v>
      </c>
      <c r="BU113" s="333">
        <v>543</v>
      </c>
      <c r="BV113" s="333">
        <v>545</v>
      </c>
      <c r="BW113" s="322">
        <v>547</v>
      </c>
      <c r="BX113" s="323">
        <v>552</v>
      </c>
      <c r="BY113" s="333">
        <v>550</v>
      </c>
      <c r="BZ113" s="333">
        <v>583</v>
      </c>
      <c r="CA113" s="333">
        <v>576</v>
      </c>
      <c r="CB113" s="333">
        <v>577</v>
      </c>
      <c r="CC113" s="333">
        <v>578</v>
      </c>
      <c r="CD113" s="333">
        <v>575</v>
      </c>
      <c r="CE113" s="333">
        <v>575</v>
      </c>
      <c r="CF113" s="333">
        <v>572</v>
      </c>
      <c r="CG113" s="333">
        <v>572</v>
      </c>
      <c r="CH113" s="333">
        <v>569</v>
      </c>
      <c r="CI113" s="322">
        <v>561</v>
      </c>
      <c r="CJ113" s="323">
        <v>559</v>
      </c>
      <c r="CK113" s="333">
        <v>551</v>
      </c>
      <c r="CL113" s="333">
        <v>550</v>
      </c>
      <c r="CM113" s="333">
        <v>553</v>
      </c>
      <c r="CN113" s="333">
        <v>555</v>
      </c>
      <c r="CO113" s="333">
        <v>554</v>
      </c>
      <c r="CP113" s="333">
        <v>553</v>
      </c>
      <c r="CQ113" s="333">
        <v>555</v>
      </c>
      <c r="CR113" s="333">
        <v>554</v>
      </c>
      <c r="CS113" s="322">
        <v>554</v>
      </c>
      <c r="CT113" s="326">
        <v>552</v>
      </c>
      <c r="CU113" s="322">
        <v>551</v>
      </c>
      <c r="CV113" s="333">
        <v>552</v>
      </c>
      <c r="CW113" s="333">
        <v>545</v>
      </c>
      <c r="CX113" s="333">
        <v>543</v>
      </c>
      <c r="CY113" s="333">
        <v>549</v>
      </c>
      <c r="CZ113" s="333">
        <v>545</v>
      </c>
      <c r="DA113" s="333">
        <v>542</v>
      </c>
      <c r="DB113" s="333">
        <v>542</v>
      </c>
      <c r="DC113" s="726">
        <v>540</v>
      </c>
      <c r="DD113" s="333"/>
      <c r="DE113" s="333"/>
      <c r="DF113" s="333"/>
      <c r="DG113" s="333"/>
      <c r="DH113" s="98">
        <v>-2</v>
      </c>
      <c r="DI113" s="82">
        <v>-0.37037037037037041</v>
      </c>
      <c r="DJ113" s="670">
        <v>-11</v>
      </c>
      <c r="DK113" s="82">
        <v>-1.9607843137254901</v>
      </c>
    </row>
    <row r="114" spans="1:115" ht="15" outlineLevel="2">
      <c r="A114" s="345">
        <v>353</v>
      </c>
      <c r="B114" s="14" t="s">
        <v>297</v>
      </c>
      <c r="C114" s="317" t="s">
        <v>416</v>
      </c>
      <c r="D114" s="323">
        <v>77</v>
      </c>
      <c r="E114" s="333">
        <v>77</v>
      </c>
      <c r="F114" s="333">
        <v>77</v>
      </c>
      <c r="G114" s="333">
        <v>77</v>
      </c>
      <c r="H114" s="333">
        <v>77</v>
      </c>
      <c r="I114" s="333">
        <v>77</v>
      </c>
      <c r="J114" s="333">
        <v>77</v>
      </c>
      <c r="K114" s="333">
        <v>77</v>
      </c>
      <c r="L114" s="333">
        <v>77</v>
      </c>
      <c r="M114" s="333">
        <v>77</v>
      </c>
      <c r="N114" s="333">
        <v>77</v>
      </c>
      <c r="O114" s="326">
        <v>80</v>
      </c>
      <c r="P114" s="323">
        <v>80</v>
      </c>
      <c r="Q114" s="333">
        <v>70</v>
      </c>
      <c r="R114" s="333">
        <v>70</v>
      </c>
      <c r="S114" s="333">
        <v>86</v>
      </c>
      <c r="T114" s="333">
        <v>84</v>
      </c>
      <c r="U114" s="333">
        <v>85</v>
      </c>
      <c r="V114" s="333">
        <v>84</v>
      </c>
      <c r="W114" s="333">
        <v>84</v>
      </c>
      <c r="X114" s="333">
        <v>83</v>
      </c>
      <c r="Y114" s="333">
        <v>83</v>
      </c>
      <c r="Z114" s="333">
        <v>82</v>
      </c>
      <c r="AA114" s="326">
        <v>85</v>
      </c>
      <c r="AB114" s="323">
        <v>85</v>
      </c>
      <c r="AC114" s="333">
        <v>85</v>
      </c>
      <c r="AD114" s="333">
        <v>87</v>
      </c>
      <c r="AE114" s="333">
        <v>87</v>
      </c>
      <c r="AF114" s="333">
        <v>86</v>
      </c>
      <c r="AG114" s="333">
        <v>86</v>
      </c>
      <c r="AH114" s="333">
        <v>86</v>
      </c>
      <c r="AI114" s="333">
        <v>85</v>
      </c>
      <c r="AJ114" s="333">
        <v>84</v>
      </c>
      <c r="AK114" s="333">
        <v>84</v>
      </c>
      <c r="AL114" s="333">
        <v>84</v>
      </c>
      <c r="AM114" s="326">
        <v>84</v>
      </c>
      <c r="AN114" s="323">
        <v>83</v>
      </c>
      <c r="AO114" s="333">
        <v>84</v>
      </c>
      <c r="AP114" s="333">
        <v>84</v>
      </c>
      <c r="AQ114" s="333">
        <v>84</v>
      </c>
      <c r="AR114" s="333">
        <v>84</v>
      </c>
      <c r="AS114" s="333">
        <v>82</v>
      </c>
      <c r="AT114" s="333">
        <v>81</v>
      </c>
      <c r="AU114" s="333">
        <v>80</v>
      </c>
      <c r="AV114" s="333">
        <v>80</v>
      </c>
      <c r="AW114" s="333">
        <v>80</v>
      </c>
      <c r="AX114" s="333">
        <v>80</v>
      </c>
      <c r="AY114" s="326">
        <v>80</v>
      </c>
      <c r="AZ114" s="323">
        <v>79</v>
      </c>
      <c r="BA114" s="333">
        <v>79</v>
      </c>
      <c r="BB114" s="333">
        <v>79</v>
      </c>
      <c r="BC114" s="333">
        <v>79</v>
      </c>
      <c r="BD114" s="333">
        <v>79</v>
      </c>
      <c r="BE114" s="333">
        <v>79</v>
      </c>
      <c r="BF114" s="333">
        <v>79</v>
      </c>
      <c r="BG114" s="333">
        <v>76</v>
      </c>
      <c r="BH114" s="333">
        <v>76</v>
      </c>
      <c r="BI114" s="333">
        <v>76</v>
      </c>
      <c r="BJ114" s="333">
        <v>76</v>
      </c>
      <c r="BK114" s="322">
        <v>76</v>
      </c>
      <c r="BL114" s="323">
        <v>76</v>
      </c>
      <c r="BM114" s="333">
        <v>76</v>
      </c>
      <c r="BN114" s="333">
        <v>76</v>
      </c>
      <c r="BO114" s="333">
        <v>75</v>
      </c>
      <c r="BP114" s="333">
        <v>75</v>
      </c>
      <c r="BQ114" s="333">
        <v>75</v>
      </c>
      <c r="BR114" s="333">
        <v>72</v>
      </c>
      <c r="BS114" s="333">
        <v>72</v>
      </c>
      <c r="BT114" s="333">
        <v>72</v>
      </c>
      <c r="BU114" s="333">
        <v>72</v>
      </c>
      <c r="BV114" s="333">
        <v>72</v>
      </c>
      <c r="BW114" s="322">
        <v>72</v>
      </c>
      <c r="BX114" s="323">
        <v>72</v>
      </c>
      <c r="BY114" s="333">
        <v>74</v>
      </c>
      <c r="BZ114" s="333">
        <v>83</v>
      </c>
      <c r="CA114" s="333">
        <v>83</v>
      </c>
      <c r="CB114" s="333">
        <v>83</v>
      </c>
      <c r="CC114" s="333">
        <v>82</v>
      </c>
      <c r="CD114" s="333">
        <v>82</v>
      </c>
      <c r="CE114" s="333">
        <v>80</v>
      </c>
      <c r="CF114" s="333">
        <v>81</v>
      </c>
      <c r="CG114" s="333">
        <v>82</v>
      </c>
      <c r="CH114" s="333">
        <v>81</v>
      </c>
      <c r="CI114" s="322">
        <v>78</v>
      </c>
      <c r="CJ114" s="323">
        <v>78</v>
      </c>
      <c r="CK114" s="333">
        <v>78</v>
      </c>
      <c r="CL114" s="333">
        <v>80</v>
      </c>
      <c r="CM114" s="333">
        <v>81</v>
      </c>
      <c r="CN114" s="333">
        <v>81</v>
      </c>
      <c r="CO114" s="333">
        <v>81</v>
      </c>
      <c r="CP114" s="333">
        <v>80</v>
      </c>
      <c r="CQ114" s="333">
        <v>80</v>
      </c>
      <c r="CR114" s="333">
        <v>80</v>
      </c>
      <c r="CS114" s="322">
        <v>80</v>
      </c>
      <c r="CT114" s="326">
        <v>80</v>
      </c>
      <c r="CU114" s="322">
        <v>80</v>
      </c>
      <c r="CV114" s="333">
        <v>80</v>
      </c>
      <c r="CW114" s="333">
        <v>80</v>
      </c>
      <c r="CX114" s="333">
        <v>80</v>
      </c>
      <c r="CY114" s="333">
        <v>80</v>
      </c>
      <c r="CZ114" s="333">
        <v>79</v>
      </c>
      <c r="DA114" s="333">
        <v>79</v>
      </c>
      <c r="DB114" s="333">
        <v>78</v>
      </c>
      <c r="DC114" s="726">
        <v>79</v>
      </c>
      <c r="DD114" s="333"/>
      <c r="DE114" s="333"/>
      <c r="DF114" s="333"/>
      <c r="DG114" s="333"/>
      <c r="DH114" s="98">
        <v>1</v>
      </c>
      <c r="DI114" s="82">
        <v>1.2658227848101267</v>
      </c>
      <c r="DJ114" s="670">
        <v>-1</v>
      </c>
      <c r="DK114" s="82">
        <v>-1.2820512820512819</v>
      </c>
    </row>
    <row r="115" spans="1:115" ht="15" outlineLevel="2">
      <c r="A115" s="345">
        <v>364</v>
      </c>
      <c r="B115" s="14" t="s">
        <v>297</v>
      </c>
      <c r="C115" s="317" t="s">
        <v>417</v>
      </c>
      <c r="D115" s="323">
        <v>250</v>
      </c>
      <c r="E115" s="333">
        <v>250</v>
      </c>
      <c r="F115" s="333">
        <v>250</v>
      </c>
      <c r="G115" s="333">
        <v>250</v>
      </c>
      <c r="H115" s="333">
        <v>250</v>
      </c>
      <c r="I115" s="333">
        <v>254</v>
      </c>
      <c r="J115" s="333">
        <v>254</v>
      </c>
      <c r="K115" s="333">
        <v>254</v>
      </c>
      <c r="L115" s="333">
        <v>254</v>
      </c>
      <c r="M115" s="333">
        <v>254</v>
      </c>
      <c r="N115" s="333">
        <v>254</v>
      </c>
      <c r="O115" s="326">
        <v>269</v>
      </c>
      <c r="P115" s="323">
        <v>269</v>
      </c>
      <c r="Q115" s="333">
        <v>243</v>
      </c>
      <c r="R115" s="333">
        <v>242</v>
      </c>
      <c r="S115" s="333">
        <v>328</v>
      </c>
      <c r="T115" s="333">
        <v>323</v>
      </c>
      <c r="U115" s="333">
        <v>325</v>
      </c>
      <c r="V115" s="333">
        <v>324</v>
      </c>
      <c r="W115" s="333">
        <v>322</v>
      </c>
      <c r="X115" s="333">
        <v>322</v>
      </c>
      <c r="Y115" s="333">
        <v>324</v>
      </c>
      <c r="Z115" s="333">
        <v>323</v>
      </c>
      <c r="AA115" s="326">
        <v>321</v>
      </c>
      <c r="AB115" s="323">
        <v>321</v>
      </c>
      <c r="AC115" s="333">
        <v>320</v>
      </c>
      <c r="AD115" s="333">
        <v>321</v>
      </c>
      <c r="AE115" s="333">
        <v>321</v>
      </c>
      <c r="AF115" s="333">
        <v>322</v>
      </c>
      <c r="AG115" s="333">
        <v>321</v>
      </c>
      <c r="AH115" s="333">
        <v>321</v>
      </c>
      <c r="AI115" s="333">
        <v>324</v>
      </c>
      <c r="AJ115" s="333">
        <v>322</v>
      </c>
      <c r="AK115" s="333">
        <v>322</v>
      </c>
      <c r="AL115" s="333">
        <v>322</v>
      </c>
      <c r="AM115" s="326">
        <v>322</v>
      </c>
      <c r="AN115" s="323">
        <v>322</v>
      </c>
      <c r="AO115" s="333">
        <v>322</v>
      </c>
      <c r="AP115" s="333">
        <v>321</v>
      </c>
      <c r="AQ115" s="333">
        <v>320</v>
      </c>
      <c r="AR115" s="333">
        <v>319</v>
      </c>
      <c r="AS115" s="333">
        <v>319</v>
      </c>
      <c r="AT115" s="333">
        <v>318</v>
      </c>
      <c r="AU115" s="333">
        <v>315</v>
      </c>
      <c r="AV115" s="333">
        <v>315</v>
      </c>
      <c r="AW115" s="333">
        <v>315</v>
      </c>
      <c r="AX115" s="333">
        <v>313</v>
      </c>
      <c r="AY115" s="326">
        <v>313</v>
      </c>
      <c r="AZ115" s="323">
        <v>313</v>
      </c>
      <c r="BA115" s="333">
        <v>312</v>
      </c>
      <c r="BB115" s="333">
        <v>312</v>
      </c>
      <c r="BC115" s="333">
        <v>311</v>
      </c>
      <c r="BD115" s="333">
        <v>309</v>
      </c>
      <c r="BE115" s="333">
        <v>309</v>
      </c>
      <c r="BF115" s="333">
        <v>306</v>
      </c>
      <c r="BG115" s="333">
        <v>305</v>
      </c>
      <c r="BH115" s="333">
        <v>304</v>
      </c>
      <c r="BI115" s="333">
        <v>304</v>
      </c>
      <c r="BJ115" s="333">
        <v>304</v>
      </c>
      <c r="BK115" s="322">
        <v>304</v>
      </c>
      <c r="BL115" s="323">
        <v>304</v>
      </c>
      <c r="BM115" s="333">
        <v>304</v>
      </c>
      <c r="BN115" s="333">
        <v>308</v>
      </c>
      <c r="BO115" s="333">
        <v>308</v>
      </c>
      <c r="BP115" s="333">
        <v>308</v>
      </c>
      <c r="BQ115" s="333">
        <v>309</v>
      </c>
      <c r="BR115" s="333">
        <v>306</v>
      </c>
      <c r="BS115" s="333">
        <v>304</v>
      </c>
      <c r="BT115" s="333">
        <v>304</v>
      </c>
      <c r="BU115" s="333">
        <v>302</v>
      </c>
      <c r="BV115" s="333">
        <v>300</v>
      </c>
      <c r="BW115" s="322">
        <v>300</v>
      </c>
      <c r="BX115" s="323">
        <v>300</v>
      </c>
      <c r="BY115" s="333">
        <v>297</v>
      </c>
      <c r="BZ115" s="333">
        <v>313</v>
      </c>
      <c r="CA115" s="333">
        <v>311</v>
      </c>
      <c r="CB115" s="333">
        <v>309</v>
      </c>
      <c r="CC115" s="333">
        <v>305</v>
      </c>
      <c r="CD115" s="333">
        <v>300</v>
      </c>
      <c r="CE115" s="333">
        <v>300</v>
      </c>
      <c r="CF115" s="333">
        <v>299</v>
      </c>
      <c r="CG115" s="333">
        <v>300</v>
      </c>
      <c r="CH115" s="333">
        <v>299</v>
      </c>
      <c r="CI115" s="322">
        <v>296</v>
      </c>
      <c r="CJ115" s="323">
        <v>298</v>
      </c>
      <c r="CK115" s="333">
        <v>299</v>
      </c>
      <c r="CL115" s="333">
        <v>298</v>
      </c>
      <c r="CM115" s="333">
        <v>301</v>
      </c>
      <c r="CN115" s="333">
        <v>301</v>
      </c>
      <c r="CO115" s="333">
        <v>300</v>
      </c>
      <c r="CP115" s="333">
        <v>297</v>
      </c>
      <c r="CQ115" s="333">
        <v>299</v>
      </c>
      <c r="CR115" s="333">
        <v>299</v>
      </c>
      <c r="CS115" s="322">
        <v>296</v>
      </c>
      <c r="CT115" s="326">
        <v>293</v>
      </c>
      <c r="CU115" s="322">
        <v>294</v>
      </c>
      <c r="CV115" s="333">
        <v>293</v>
      </c>
      <c r="CW115" s="333">
        <v>291</v>
      </c>
      <c r="CX115" s="333">
        <v>290</v>
      </c>
      <c r="CY115" s="333">
        <v>289</v>
      </c>
      <c r="CZ115" s="333">
        <v>289</v>
      </c>
      <c r="DA115" s="333">
        <v>288</v>
      </c>
      <c r="DB115" s="333">
        <v>289</v>
      </c>
      <c r="DC115" s="726">
        <v>291</v>
      </c>
      <c r="DD115" s="333"/>
      <c r="DE115" s="333"/>
      <c r="DF115" s="333"/>
      <c r="DG115" s="333"/>
      <c r="DH115" s="98">
        <v>2</v>
      </c>
      <c r="DI115" s="82">
        <v>0.6872852233676976</v>
      </c>
      <c r="DJ115" s="670">
        <v>-3</v>
      </c>
      <c r="DK115" s="82">
        <v>-1.0135135135135136</v>
      </c>
    </row>
    <row r="116" spans="1:115" ht="15" outlineLevel="2">
      <c r="A116" s="345">
        <v>368</v>
      </c>
      <c r="B116" s="14" t="s">
        <v>297</v>
      </c>
      <c r="C116" s="317" t="s">
        <v>418</v>
      </c>
      <c r="D116" s="323">
        <v>326</v>
      </c>
      <c r="E116" s="333">
        <v>326</v>
      </c>
      <c r="F116" s="333">
        <v>326</v>
      </c>
      <c r="G116" s="333">
        <v>326</v>
      </c>
      <c r="H116" s="333">
        <v>326</v>
      </c>
      <c r="I116" s="333">
        <v>332</v>
      </c>
      <c r="J116" s="333">
        <v>331</v>
      </c>
      <c r="K116" s="333">
        <v>332</v>
      </c>
      <c r="L116" s="333">
        <v>332</v>
      </c>
      <c r="M116" s="333">
        <v>332</v>
      </c>
      <c r="N116" s="333">
        <v>330</v>
      </c>
      <c r="O116" s="326">
        <v>337</v>
      </c>
      <c r="P116" s="323">
        <v>337</v>
      </c>
      <c r="Q116" s="333">
        <v>293</v>
      </c>
      <c r="R116" s="333">
        <v>290</v>
      </c>
      <c r="S116" s="333">
        <v>383</v>
      </c>
      <c r="T116" s="333">
        <v>372</v>
      </c>
      <c r="U116" s="333">
        <v>375</v>
      </c>
      <c r="V116" s="333">
        <v>371</v>
      </c>
      <c r="W116" s="333">
        <v>373</v>
      </c>
      <c r="X116" s="333">
        <v>373</v>
      </c>
      <c r="Y116" s="333">
        <v>373</v>
      </c>
      <c r="Z116" s="333">
        <v>373</v>
      </c>
      <c r="AA116" s="326">
        <v>373</v>
      </c>
      <c r="AB116" s="323">
        <v>372</v>
      </c>
      <c r="AC116" s="333">
        <v>372</v>
      </c>
      <c r="AD116" s="333">
        <v>373</v>
      </c>
      <c r="AE116" s="333">
        <v>373</v>
      </c>
      <c r="AF116" s="333">
        <v>371</v>
      </c>
      <c r="AG116" s="333">
        <v>370</v>
      </c>
      <c r="AH116" s="333">
        <v>371</v>
      </c>
      <c r="AI116" s="333">
        <v>373</v>
      </c>
      <c r="AJ116" s="333">
        <v>373</v>
      </c>
      <c r="AK116" s="333">
        <v>375</v>
      </c>
      <c r="AL116" s="333">
        <v>374</v>
      </c>
      <c r="AM116" s="326">
        <v>373</v>
      </c>
      <c r="AN116" s="323">
        <v>373</v>
      </c>
      <c r="AO116" s="333">
        <v>374</v>
      </c>
      <c r="AP116" s="333">
        <v>373</v>
      </c>
      <c r="AQ116" s="333">
        <v>373</v>
      </c>
      <c r="AR116" s="333">
        <v>372</v>
      </c>
      <c r="AS116" s="333">
        <v>372</v>
      </c>
      <c r="AT116" s="333">
        <v>372</v>
      </c>
      <c r="AU116" s="333">
        <v>370</v>
      </c>
      <c r="AV116" s="333">
        <v>368</v>
      </c>
      <c r="AW116" s="333">
        <v>367</v>
      </c>
      <c r="AX116" s="333">
        <v>366</v>
      </c>
      <c r="AY116" s="326">
        <v>366</v>
      </c>
      <c r="AZ116" s="323">
        <v>366</v>
      </c>
      <c r="BA116" s="333">
        <v>366</v>
      </c>
      <c r="BB116" s="333">
        <v>365</v>
      </c>
      <c r="BC116" s="333">
        <v>365</v>
      </c>
      <c r="BD116" s="333">
        <v>364</v>
      </c>
      <c r="BE116" s="333">
        <v>364</v>
      </c>
      <c r="BF116" s="333">
        <v>359</v>
      </c>
      <c r="BG116" s="333">
        <v>359</v>
      </c>
      <c r="BH116" s="333">
        <v>359</v>
      </c>
      <c r="BI116" s="333">
        <v>359</v>
      </c>
      <c r="BJ116" s="333">
        <v>357</v>
      </c>
      <c r="BK116" s="322">
        <v>355</v>
      </c>
      <c r="BL116" s="323">
        <v>352</v>
      </c>
      <c r="BM116" s="333">
        <v>352</v>
      </c>
      <c r="BN116" s="333">
        <v>356</v>
      </c>
      <c r="BO116" s="333">
        <v>355</v>
      </c>
      <c r="BP116" s="333">
        <v>355</v>
      </c>
      <c r="BQ116" s="333">
        <v>357</v>
      </c>
      <c r="BR116" s="333">
        <v>355</v>
      </c>
      <c r="BS116" s="333">
        <v>357</v>
      </c>
      <c r="BT116" s="333">
        <v>357</v>
      </c>
      <c r="BU116" s="333">
        <v>353</v>
      </c>
      <c r="BV116" s="333">
        <v>348</v>
      </c>
      <c r="BW116" s="322">
        <v>349</v>
      </c>
      <c r="BX116" s="323">
        <v>349</v>
      </c>
      <c r="BY116" s="333">
        <v>347</v>
      </c>
      <c r="BZ116" s="333">
        <v>364</v>
      </c>
      <c r="CA116" s="333">
        <v>363</v>
      </c>
      <c r="CB116" s="333">
        <v>361</v>
      </c>
      <c r="CC116" s="333">
        <v>358</v>
      </c>
      <c r="CD116" s="333">
        <v>357</v>
      </c>
      <c r="CE116" s="333">
        <v>355</v>
      </c>
      <c r="CF116" s="333">
        <v>354</v>
      </c>
      <c r="CG116" s="333">
        <v>355</v>
      </c>
      <c r="CH116" s="333">
        <v>354</v>
      </c>
      <c r="CI116" s="322">
        <v>348</v>
      </c>
      <c r="CJ116" s="323">
        <v>347</v>
      </c>
      <c r="CK116" s="333">
        <v>346</v>
      </c>
      <c r="CL116" s="333">
        <v>344</v>
      </c>
      <c r="CM116" s="333">
        <v>346</v>
      </c>
      <c r="CN116" s="333">
        <v>344</v>
      </c>
      <c r="CO116" s="333">
        <v>345</v>
      </c>
      <c r="CP116" s="333">
        <v>340</v>
      </c>
      <c r="CQ116" s="333">
        <v>338</v>
      </c>
      <c r="CR116" s="333">
        <v>336</v>
      </c>
      <c r="CS116" s="322">
        <v>335</v>
      </c>
      <c r="CT116" s="326">
        <v>336</v>
      </c>
      <c r="CU116" s="322">
        <v>336</v>
      </c>
      <c r="CV116" s="333">
        <v>335</v>
      </c>
      <c r="CW116" s="333">
        <v>334</v>
      </c>
      <c r="CX116" s="333">
        <v>334</v>
      </c>
      <c r="CY116" s="333">
        <v>337</v>
      </c>
      <c r="CZ116" s="333">
        <v>335</v>
      </c>
      <c r="DA116" s="333">
        <v>335</v>
      </c>
      <c r="DB116" s="333">
        <v>335</v>
      </c>
      <c r="DC116" s="726">
        <v>330</v>
      </c>
      <c r="DD116" s="333"/>
      <c r="DE116" s="333"/>
      <c r="DF116" s="333"/>
      <c r="DG116" s="333"/>
      <c r="DH116" s="98">
        <v>-5</v>
      </c>
      <c r="DI116" s="82">
        <v>-1.5151515151515151</v>
      </c>
      <c r="DJ116" s="670">
        <v>-6</v>
      </c>
      <c r="DK116" s="82">
        <v>-1.7241379310344827</v>
      </c>
    </row>
    <row r="117" spans="1:115" ht="15" outlineLevel="2">
      <c r="A117" s="345">
        <v>390</v>
      </c>
      <c r="B117" s="14" t="s">
        <v>297</v>
      </c>
      <c r="C117" s="317" t="s">
        <v>419</v>
      </c>
      <c r="D117" s="323">
        <v>72</v>
      </c>
      <c r="E117" s="333">
        <v>72</v>
      </c>
      <c r="F117" s="333">
        <v>72</v>
      </c>
      <c r="G117" s="333">
        <v>72</v>
      </c>
      <c r="H117" s="333">
        <v>72</v>
      </c>
      <c r="I117" s="333">
        <v>74</v>
      </c>
      <c r="J117" s="333">
        <v>74</v>
      </c>
      <c r="K117" s="333">
        <v>74</v>
      </c>
      <c r="L117" s="333">
        <v>74</v>
      </c>
      <c r="M117" s="333">
        <v>74</v>
      </c>
      <c r="N117" s="333">
        <v>73</v>
      </c>
      <c r="O117" s="326">
        <v>78</v>
      </c>
      <c r="P117" s="323">
        <v>78</v>
      </c>
      <c r="Q117" s="333">
        <v>70</v>
      </c>
      <c r="R117" s="333">
        <v>70</v>
      </c>
      <c r="S117" s="333">
        <v>99</v>
      </c>
      <c r="T117" s="333">
        <v>99</v>
      </c>
      <c r="U117" s="333">
        <v>102</v>
      </c>
      <c r="V117" s="333">
        <v>106</v>
      </c>
      <c r="W117" s="333">
        <v>107</v>
      </c>
      <c r="X117" s="333">
        <v>106</v>
      </c>
      <c r="Y117" s="333">
        <v>106</v>
      </c>
      <c r="Z117" s="333">
        <v>106</v>
      </c>
      <c r="AA117" s="326">
        <v>106</v>
      </c>
      <c r="AB117" s="323">
        <v>106</v>
      </c>
      <c r="AC117" s="333">
        <v>107</v>
      </c>
      <c r="AD117" s="333">
        <v>107</v>
      </c>
      <c r="AE117" s="333">
        <v>107</v>
      </c>
      <c r="AF117" s="333">
        <v>109</v>
      </c>
      <c r="AG117" s="333">
        <v>108</v>
      </c>
      <c r="AH117" s="333">
        <v>108</v>
      </c>
      <c r="AI117" s="333">
        <v>108</v>
      </c>
      <c r="AJ117" s="333">
        <v>108</v>
      </c>
      <c r="AK117" s="333">
        <v>110</v>
      </c>
      <c r="AL117" s="333">
        <v>110</v>
      </c>
      <c r="AM117" s="326">
        <v>109</v>
      </c>
      <c r="AN117" s="323">
        <v>109</v>
      </c>
      <c r="AO117" s="333">
        <v>109</v>
      </c>
      <c r="AP117" s="333">
        <v>109</v>
      </c>
      <c r="AQ117" s="333">
        <v>109</v>
      </c>
      <c r="AR117" s="333">
        <v>109</v>
      </c>
      <c r="AS117" s="333">
        <v>109</v>
      </c>
      <c r="AT117" s="333">
        <v>108</v>
      </c>
      <c r="AU117" s="333">
        <v>107</v>
      </c>
      <c r="AV117" s="333">
        <v>107</v>
      </c>
      <c r="AW117" s="333">
        <v>104</v>
      </c>
      <c r="AX117" s="333">
        <v>102</v>
      </c>
      <c r="AY117" s="326">
        <v>102</v>
      </c>
      <c r="AZ117" s="323">
        <v>102</v>
      </c>
      <c r="BA117" s="333">
        <v>102</v>
      </c>
      <c r="BB117" s="333">
        <v>102</v>
      </c>
      <c r="BC117" s="333">
        <v>102</v>
      </c>
      <c r="BD117" s="333">
        <v>102</v>
      </c>
      <c r="BE117" s="333">
        <v>101</v>
      </c>
      <c r="BF117" s="333">
        <v>97</v>
      </c>
      <c r="BG117" s="333">
        <v>96</v>
      </c>
      <c r="BH117" s="333">
        <v>96</v>
      </c>
      <c r="BI117" s="333">
        <v>95</v>
      </c>
      <c r="BJ117" s="333">
        <v>94</v>
      </c>
      <c r="BK117" s="322">
        <v>94</v>
      </c>
      <c r="BL117" s="323">
        <v>93</v>
      </c>
      <c r="BM117" s="333">
        <v>93</v>
      </c>
      <c r="BN117" s="333">
        <v>93</v>
      </c>
      <c r="BO117" s="333">
        <v>94</v>
      </c>
      <c r="BP117" s="333">
        <v>94</v>
      </c>
      <c r="BQ117" s="333">
        <v>96</v>
      </c>
      <c r="BR117" s="333">
        <v>95</v>
      </c>
      <c r="BS117" s="333">
        <v>94</v>
      </c>
      <c r="BT117" s="333">
        <v>93</v>
      </c>
      <c r="BU117" s="333">
        <v>93</v>
      </c>
      <c r="BV117" s="333">
        <v>93</v>
      </c>
      <c r="BW117" s="322">
        <v>93</v>
      </c>
      <c r="BX117" s="323">
        <v>94</v>
      </c>
      <c r="BY117" s="333">
        <v>95</v>
      </c>
      <c r="BZ117" s="333">
        <v>100</v>
      </c>
      <c r="CA117" s="333">
        <v>99</v>
      </c>
      <c r="CB117" s="333">
        <v>100</v>
      </c>
      <c r="CC117" s="333">
        <v>100</v>
      </c>
      <c r="CD117" s="333">
        <v>101</v>
      </c>
      <c r="CE117" s="333">
        <v>101</v>
      </c>
      <c r="CF117" s="333">
        <v>100</v>
      </c>
      <c r="CG117" s="333">
        <v>101</v>
      </c>
      <c r="CH117" s="333">
        <v>101</v>
      </c>
      <c r="CI117" s="322">
        <v>99</v>
      </c>
      <c r="CJ117" s="323">
        <v>100</v>
      </c>
      <c r="CK117" s="333">
        <v>97</v>
      </c>
      <c r="CL117" s="333">
        <v>96</v>
      </c>
      <c r="CM117" s="333">
        <v>96</v>
      </c>
      <c r="CN117" s="333">
        <v>95</v>
      </c>
      <c r="CO117" s="333">
        <v>98</v>
      </c>
      <c r="CP117" s="333">
        <v>96</v>
      </c>
      <c r="CQ117" s="333">
        <v>96</v>
      </c>
      <c r="CR117" s="333">
        <v>101</v>
      </c>
      <c r="CS117" s="322">
        <v>101</v>
      </c>
      <c r="CT117" s="326">
        <v>103</v>
      </c>
      <c r="CU117" s="322">
        <v>101</v>
      </c>
      <c r="CV117" s="333">
        <v>99</v>
      </c>
      <c r="CW117" s="333">
        <v>99</v>
      </c>
      <c r="CX117" s="333">
        <v>100</v>
      </c>
      <c r="CY117" s="333">
        <v>100</v>
      </c>
      <c r="CZ117" s="333">
        <v>101</v>
      </c>
      <c r="DA117" s="333">
        <v>102</v>
      </c>
      <c r="DB117" s="333">
        <v>102</v>
      </c>
      <c r="DC117" s="726">
        <v>102</v>
      </c>
      <c r="DD117" s="333"/>
      <c r="DE117" s="333"/>
      <c r="DF117" s="333"/>
      <c r="DG117" s="333"/>
      <c r="DH117" s="98">
        <v>0</v>
      </c>
      <c r="DI117" s="82">
        <v>0</v>
      </c>
      <c r="DJ117" s="670">
        <v>1</v>
      </c>
      <c r="DK117" s="82">
        <v>1.0101010101010102</v>
      </c>
    </row>
    <row r="118" spans="1:115" ht="15" outlineLevel="2">
      <c r="A118" s="345">
        <v>467</v>
      </c>
      <c r="B118" s="14" t="s">
        <v>297</v>
      </c>
      <c r="C118" s="317" t="s">
        <v>420</v>
      </c>
      <c r="D118" s="323">
        <v>85</v>
      </c>
      <c r="E118" s="333">
        <v>85</v>
      </c>
      <c r="F118" s="333">
        <v>85</v>
      </c>
      <c r="G118" s="333">
        <v>85</v>
      </c>
      <c r="H118" s="333">
        <v>85</v>
      </c>
      <c r="I118" s="333">
        <v>85</v>
      </c>
      <c r="J118" s="333">
        <v>85</v>
      </c>
      <c r="K118" s="333">
        <v>85</v>
      </c>
      <c r="L118" s="333">
        <v>85</v>
      </c>
      <c r="M118" s="333">
        <v>85</v>
      </c>
      <c r="N118" s="333">
        <v>85</v>
      </c>
      <c r="O118" s="326">
        <v>84</v>
      </c>
      <c r="P118" s="323">
        <v>83</v>
      </c>
      <c r="Q118" s="333">
        <v>75</v>
      </c>
      <c r="R118" s="333">
        <v>74</v>
      </c>
      <c r="S118" s="333">
        <v>94</v>
      </c>
      <c r="T118" s="333">
        <v>90</v>
      </c>
      <c r="U118" s="333">
        <v>92</v>
      </c>
      <c r="V118" s="333">
        <v>94</v>
      </c>
      <c r="W118" s="333">
        <v>94</v>
      </c>
      <c r="X118" s="333">
        <v>94</v>
      </c>
      <c r="Y118" s="333">
        <v>94</v>
      </c>
      <c r="Z118" s="333">
        <v>94</v>
      </c>
      <c r="AA118" s="326">
        <v>94</v>
      </c>
      <c r="AB118" s="323">
        <v>94</v>
      </c>
      <c r="AC118" s="333">
        <v>94</v>
      </c>
      <c r="AD118" s="333">
        <v>94</v>
      </c>
      <c r="AE118" s="333">
        <v>94</v>
      </c>
      <c r="AF118" s="333">
        <v>95</v>
      </c>
      <c r="AG118" s="333">
        <v>91</v>
      </c>
      <c r="AH118" s="333">
        <v>91</v>
      </c>
      <c r="AI118" s="333">
        <v>91</v>
      </c>
      <c r="AJ118" s="333">
        <v>91</v>
      </c>
      <c r="AK118" s="333">
        <v>91</v>
      </c>
      <c r="AL118" s="333">
        <v>91</v>
      </c>
      <c r="AM118" s="326">
        <v>91</v>
      </c>
      <c r="AN118" s="323">
        <v>91</v>
      </c>
      <c r="AO118" s="333">
        <v>91</v>
      </c>
      <c r="AP118" s="333">
        <v>91</v>
      </c>
      <c r="AQ118" s="333">
        <v>91</v>
      </c>
      <c r="AR118" s="333">
        <v>90</v>
      </c>
      <c r="AS118" s="333">
        <v>90</v>
      </c>
      <c r="AT118" s="333">
        <v>90</v>
      </c>
      <c r="AU118" s="333">
        <v>89</v>
      </c>
      <c r="AV118" s="333">
        <v>88</v>
      </c>
      <c r="AW118" s="333">
        <v>88</v>
      </c>
      <c r="AX118" s="333">
        <v>88</v>
      </c>
      <c r="AY118" s="326">
        <v>88</v>
      </c>
      <c r="AZ118" s="323">
        <v>88</v>
      </c>
      <c r="BA118" s="333">
        <v>88</v>
      </c>
      <c r="BB118" s="333">
        <v>88</v>
      </c>
      <c r="BC118" s="333">
        <v>88</v>
      </c>
      <c r="BD118" s="333">
        <v>88</v>
      </c>
      <c r="BE118" s="333">
        <v>88</v>
      </c>
      <c r="BF118" s="333">
        <v>87</v>
      </c>
      <c r="BG118" s="333">
        <v>87</v>
      </c>
      <c r="BH118" s="333">
        <v>87</v>
      </c>
      <c r="BI118" s="333">
        <v>86</v>
      </c>
      <c r="BJ118" s="333">
        <v>87</v>
      </c>
      <c r="BK118" s="322">
        <v>87</v>
      </c>
      <c r="BL118" s="323">
        <v>87</v>
      </c>
      <c r="BM118" s="333">
        <v>87</v>
      </c>
      <c r="BN118" s="333">
        <v>94</v>
      </c>
      <c r="BO118" s="333">
        <v>94</v>
      </c>
      <c r="BP118" s="333">
        <v>94</v>
      </c>
      <c r="BQ118" s="333">
        <v>95</v>
      </c>
      <c r="BR118" s="333">
        <v>95</v>
      </c>
      <c r="BS118" s="333">
        <v>95</v>
      </c>
      <c r="BT118" s="333">
        <v>95</v>
      </c>
      <c r="BU118" s="333">
        <v>95</v>
      </c>
      <c r="BV118" s="333">
        <v>96</v>
      </c>
      <c r="BW118" s="322">
        <v>96</v>
      </c>
      <c r="BX118" s="323">
        <v>99</v>
      </c>
      <c r="BY118" s="333">
        <v>98</v>
      </c>
      <c r="BZ118" s="333">
        <v>100</v>
      </c>
      <c r="CA118" s="333">
        <v>102</v>
      </c>
      <c r="CB118" s="333">
        <v>103</v>
      </c>
      <c r="CC118" s="333">
        <v>103</v>
      </c>
      <c r="CD118" s="333">
        <v>103</v>
      </c>
      <c r="CE118" s="333">
        <v>102</v>
      </c>
      <c r="CF118" s="333">
        <v>101</v>
      </c>
      <c r="CG118" s="333">
        <v>101</v>
      </c>
      <c r="CH118" s="333">
        <v>100</v>
      </c>
      <c r="CI118" s="322">
        <v>99</v>
      </c>
      <c r="CJ118" s="323">
        <v>98</v>
      </c>
      <c r="CK118" s="333">
        <v>97</v>
      </c>
      <c r="CL118" s="333">
        <v>99</v>
      </c>
      <c r="CM118" s="333">
        <v>100</v>
      </c>
      <c r="CN118" s="333">
        <v>100</v>
      </c>
      <c r="CO118" s="333">
        <v>100</v>
      </c>
      <c r="CP118" s="333">
        <v>99</v>
      </c>
      <c r="CQ118" s="333">
        <v>101</v>
      </c>
      <c r="CR118" s="333">
        <v>100</v>
      </c>
      <c r="CS118" s="322">
        <v>100</v>
      </c>
      <c r="CT118" s="326">
        <v>100</v>
      </c>
      <c r="CU118" s="322">
        <v>100</v>
      </c>
      <c r="CV118" s="333">
        <v>100</v>
      </c>
      <c r="CW118" s="333">
        <v>99</v>
      </c>
      <c r="CX118" s="333">
        <v>100</v>
      </c>
      <c r="CY118" s="333">
        <v>104</v>
      </c>
      <c r="CZ118" s="333">
        <v>104</v>
      </c>
      <c r="DA118" s="333">
        <v>103</v>
      </c>
      <c r="DB118" s="333">
        <v>103</v>
      </c>
      <c r="DC118" s="726">
        <v>102</v>
      </c>
      <c r="DD118" s="333"/>
      <c r="DE118" s="333"/>
      <c r="DF118" s="333"/>
      <c r="DG118" s="333"/>
      <c r="DH118" s="98">
        <v>-1</v>
      </c>
      <c r="DI118" s="82">
        <v>-0.98039215686274506</v>
      </c>
      <c r="DJ118" s="670">
        <v>2</v>
      </c>
      <c r="DK118" s="82">
        <v>2.0202020202020203</v>
      </c>
    </row>
    <row r="119" spans="1:115" ht="15" outlineLevel="2">
      <c r="A119" s="345">
        <v>576</v>
      </c>
      <c r="B119" s="14" t="s">
        <v>297</v>
      </c>
      <c r="C119" s="317" t="s">
        <v>421</v>
      </c>
      <c r="D119" s="323">
        <v>94</v>
      </c>
      <c r="E119" s="333">
        <v>94</v>
      </c>
      <c r="F119" s="333">
        <v>94</v>
      </c>
      <c r="G119" s="333">
        <v>94</v>
      </c>
      <c r="H119" s="333">
        <v>94</v>
      </c>
      <c r="I119" s="333">
        <v>95</v>
      </c>
      <c r="J119" s="333">
        <v>95</v>
      </c>
      <c r="K119" s="333">
        <v>95</v>
      </c>
      <c r="L119" s="333">
        <v>95</v>
      </c>
      <c r="M119" s="333">
        <v>95</v>
      </c>
      <c r="N119" s="333">
        <v>95</v>
      </c>
      <c r="O119" s="326">
        <v>98</v>
      </c>
      <c r="P119" s="323">
        <v>98</v>
      </c>
      <c r="Q119" s="333">
        <v>83</v>
      </c>
      <c r="R119" s="333">
        <v>83</v>
      </c>
      <c r="S119" s="333">
        <v>107</v>
      </c>
      <c r="T119" s="333">
        <v>107</v>
      </c>
      <c r="U119" s="333">
        <v>108</v>
      </c>
      <c r="V119" s="333">
        <v>105</v>
      </c>
      <c r="W119" s="333">
        <v>104</v>
      </c>
      <c r="X119" s="333">
        <v>104</v>
      </c>
      <c r="Y119" s="333">
        <v>105</v>
      </c>
      <c r="Z119" s="333">
        <v>105</v>
      </c>
      <c r="AA119" s="326">
        <v>105</v>
      </c>
      <c r="AB119" s="323">
        <v>105</v>
      </c>
      <c r="AC119" s="333">
        <v>105</v>
      </c>
      <c r="AD119" s="333">
        <v>105</v>
      </c>
      <c r="AE119" s="333">
        <v>105</v>
      </c>
      <c r="AF119" s="333">
        <v>102</v>
      </c>
      <c r="AG119" s="333">
        <v>101</v>
      </c>
      <c r="AH119" s="333">
        <v>101</v>
      </c>
      <c r="AI119" s="333">
        <v>101</v>
      </c>
      <c r="AJ119" s="333">
        <v>101</v>
      </c>
      <c r="AK119" s="333">
        <v>101</v>
      </c>
      <c r="AL119" s="333">
        <v>101</v>
      </c>
      <c r="AM119" s="326">
        <v>101</v>
      </c>
      <c r="AN119" s="323">
        <v>101</v>
      </c>
      <c r="AO119" s="333">
        <v>101</v>
      </c>
      <c r="AP119" s="333">
        <v>101</v>
      </c>
      <c r="AQ119" s="333">
        <v>100</v>
      </c>
      <c r="AR119" s="333">
        <v>100</v>
      </c>
      <c r="AS119" s="333">
        <v>99</v>
      </c>
      <c r="AT119" s="333">
        <v>99</v>
      </c>
      <c r="AU119" s="333">
        <v>99</v>
      </c>
      <c r="AV119" s="333">
        <v>99</v>
      </c>
      <c r="AW119" s="333">
        <v>99</v>
      </c>
      <c r="AX119" s="333">
        <v>98</v>
      </c>
      <c r="AY119" s="326">
        <v>97</v>
      </c>
      <c r="AZ119" s="323">
        <v>97</v>
      </c>
      <c r="BA119" s="333">
        <v>97</v>
      </c>
      <c r="BB119" s="333">
        <v>97</v>
      </c>
      <c r="BC119" s="333">
        <v>95</v>
      </c>
      <c r="BD119" s="333">
        <v>95</v>
      </c>
      <c r="BE119" s="333">
        <v>95</v>
      </c>
      <c r="BF119" s="333">
        <v>92</v>
      </c>
      <c r="BG119" s="333">
        <v>91</v>
      </c>
      <c r="BH119" s="333">
        <v>91</v>
      </c>
      <c r="BI119" s="333">
        <v>90</v>
      </c>
      <c r="BJ119" s="333">
        <v>91</v>
      </c>
      <c r="BK119" s="322">
        <v>91</v>
      </c>
      <c r="BL119" s="323">
        <v>91</v>
      </c>
      <c r="BM119" s="333">
        <v>91</v>
      </c>
      <c r="BN119" s="333">
        <v>96</v>
      </c>
      <c r="BO119" s="333">
        <v>96</v>
      </c>
      <c r="BP119" s="333">
        <v>96</v>
      </c>
      <c r="BQ119" s="333">
        <v>96</v>
      </c>
      <c r="BR119" s="333">
        <v>96</v>
      </c>
      <c r="BS119" s="333">
        <v>96</v>
      </c>
      <c r="BT119" s="333">
        <v>96</v>
      </c>
      <c r="BU119" s="333">
        <v>94</v>
      </c>
      <c r="BV119" s="333">
        <v>96</v>
      </c>
      <c r="BW119" s="322">
        <v>96</v>
      </c>
      <c r="BX119" s="323">
        <v>96</v>
      </c>
      <c r="BY119" s="333">
        <v>95</v>
      </c>
      <c r="BZ119" s="333">
        <v>103</v>
      </c>
      <c r="CA119" s="333">
        <v>101</v>
      </c>
      <c r="CB119" s="333">
        <v>101</v>
      </c>
      <c r="CC119" s="333">
        <v>100</v>
      </c>
      <c r="CD119" s="333">
        <v>100</v>
      </c>
      <c r="CE119" s="333">
        <v>100</v>
      </c>
      <c r="CF119" s="333">
        <v>99</v>
      </c>
      <c r="CG119" s="333">
        <v>103</v>
      </c>
      <c r="CH119" s="333">
        <v>103</v>
      </c>
      <c r="CI119" s="322">
        <v>103</v>
      </c>
      <c r="CJ119" s="323">
        <v>103</v>
      </c>
      <c r="CK119" s="333">
        <v>101</v>
      </c>
      <c r="CL119" s="333">
        <v>102</v>
      </c>
      <c r="CM119" s="333">
        <v>105</v>
      </c>
      <c r="CN119" s="333">
        <v>105</v>
      </c>
      <c r="CO119" s="333">
        <v>103</v>
      </c>
      <c r="CP119" s="333">
        <v>104</v>
      </c>
      <c r="CQ119" s="333">
        <v>103</v>
      </c>
      <c r="CR119" s="333">
        <v>103</v>
      </c>
      <c r="CS119" s="322">
        <v>103</v>
      </c>
      <c r="CT119" s="326">
        <v>103</v>
      </c>
      <c r="CU119" s="322">
        <v>103</v>
      </c>
      <c r="CV119" s="333">
        <v>103</v>
      </c>
      <c r="CW119" s="333">
        <v>103</v>
      </c>
      <c r="CX119" s="333">
        <v>105</v>
      </c>
      <c r="CY119" s="333">
        <v>105</v>
      </c>
      <c r="CZ119" s="333">
        <v>105</v>
      </c>
      <c r="DA119" s="333">
        <v>105</v>
      </c>
      <c r="DB119" s="333">
        <v>105</v>
      </c>
      <c r="DC119" s="726">
        <v>105</v>
      </c>
      <c r="DD119" s="333"/>
      <c r="DE119" s="333"/>
      <c r="DF119" s="333"/>
      <c r="DG119" s="333"/>
      <c r="DH119" s="98">
        <v>0</v>
      </c>
      <c r="DI119" s="82">
        <v>0</v>
      </c>
      <c r="DJ119" s="670">
        <v>2</v>
      </c>
      <c r="DK119" s="82">
        <v>1.9417475728155338</v>
      </c>
    </row>
    <row r="120" spans="1:115" ht="15" outlineLevel="2">
      <c r="A120" s="345">
        <v>642</v>
      </c>
      <c r="B120" s="14" t="s">
        <v>297</v>
      </c>
      <c r="C120" s="317" t="s">
        <v>422</v>
      </c>
      <c r="D120" s="323">
        <v>178</v>
      </c>
      <c r="E120" s="333">
        <v>178</v>
      </c>
      <c r="F120" s="333">
        <v>178</v>
      </c>
      <c r="G120" s="333">
        <v>178</v>
      </c>
      <c r="H120" s="333">
        <v>178</v>
      </c>
      <c r="I120" s="333">
        <v>184</v>
      </c>
      <c r="J120" s="333">
        <v>184</v>
      </c>
      <c r="K120" s="333">
        <v>184</v>
      </c>
      <c r="L120" s="333">
        <v>184</v>
      </c>
      <c r="M120" s="333">
        <v>184</v>
      </c>
      <c r="N120" s="333">
        <v>184</v>
      </c>
      <c r="O120" s="326">
        <v>200</v>
      </c>
      <c r="P120" s="323">
        <v>200</v>
      </c>
      <c r="Q120" s="333">
        <v>175</v>
      </c>
      <c r="R120" s="333">
        <v>173</v>
      </c>
      <c r="S120" s="333">
        <v>209</v>
      </c>
      <c r="T120" s="333">
        <v>207</v>
      </c>
      <c r="U120" s="333">
        <v>214</v>
      </c>
      <c r="V120" s="333">
        <v>212</v>
      </c>
      <c r="W120" s="333">
        <v>212</v>
      </c>
      <c r="X120" s="333">
        <v>212</v>
      </c>
      <c r="Y120" s="333">
        <v>212</v>
      </c>
      <c r="Z120" s="333">
        <v>211</v>
      </c>
      <c r="AA120" s="326">
        <v>213</v>
      </c>
      <c r="AB120" s="323">
        <v>214</v>
      </c>
      <c r="AC120" s="333">
        <v>214</v>
      </c>
      <c r="AD120" s="333">
        <v>215</v>
      </c>
      <c r="AE120" s="333">
        <v>215</v>
      </c>
      <c r="AF120" s="333">
        <v>213</v>
      </c>
      <c r="AG120" s="333">
        <v>213</v>
      </c>
      <c r="AH120" s="333">
        <v>211</v>
      </c>
      <c r="AI120" s="333">
        <v>210</v>
      </c>
      <c r="AJ120" s="333">
        <v>211</v>
      </c>
      <c r="AK120" s="333">
        <v>212</v>
      </c>
      <c r="AL120" s="333">
        <v>214</v>
      </c>
      <c r="AM120" s="326">
        <v>214</v>
      </c>
      <c r="AN120" s="323">
        <v>213</v>
      </c>
      <c r="AO120" s="333">
        <v>214</v>
      </c>
      <c r="AP120" s="333">
        <v>213</v>
      </c>
      <c r="AQ120" s="333">
        <v>212</v>
      </c>
      <c r="AR120" s="333">
        <v>212</v>
      </c>
      <c r="AS120" s="333">
        <v>212</v>
      </c>
      <c r="AT120" s="333">
        <v>211</v>
      </c>
      <c r="AU120" s="333">
        <v>209</v>
      </c>
      <c r="AV120" s="333">
        <v>209</v>
      </c>
      <c r="AW120" s="333">
        <v>209</v>
      </c>
      <c r="AX120" s="333">
        <v>207</v>
      </c>
      <c r="AY120" s="326">
        <v>207</v>
      </c>
      <c r="AZ120" s="323">
        <v>206</v>
      </c>
      <c r="BA120" s="333">
        <v>206</v>
      </c>
      <c r="BB120" s="333">
        <v>206</v>
      </c>
      <c r="BC120" s="333">
        <v>206</v>
      </c>
      <c r="BD120" s="333">
        <v>206</v>
      </c>
      <c r="BE120" s="333">
        <v>204</v>
      </c>
      <c r="BF120" s="333">
        <v>199</v>
      </c>
      <c r="BG120" s="333">
        <v>195</v>
      </c>
      <c r="BH120" s="333">
        <v>195</v>
      </c>
      <c r="BI120" s="333">
        <v>195</v>
      </c>
      <c r="BJ120" s="333">
        <v>195</v>
      </c>
      <c r="BK120" s="322">
        <v>195</v>
      </c>
      <c r="BL120" s="323">
        <v>195</v>
      </c>
      <c r="BM120" s="333">
        <v>194</v>
      </c>
      <c r="BN120" s="333">
        <v>200</v>
      </c>
      <c r="BO120" s="333">
        <v>201</v>
      </c>
      <c r="BP120" s="333">
        <v>201</v>
      </c>
      <c r="BQ120" s="333">
        <v>202</v>
      </c>
      <c r="BR120" s="333">
        <v>201</v>
      </c>
      <c r="BS120" s="333">
        <v>202</v>
      </c>
      <c r="BT120" s="333">
        <v>201</v>
      </c>
      <c r="BU120" s="333">
        <v>201</v>
      </c>
      <c r="BV120" s="333">
        <v>201</v>
      </c>
      <c r="BW120" s="322">
        <v>203</v>
      </c>
      <c r="BX120" s="323">
        <v>204</v>
      </c>
      <c r="BY120" s="333">
        <v>202</v>
      </c>
      <c r="BZ120" s="333">
        <v>210</v>
      </c>
      <c r="CA120" s="333">
        <v>211</v>
      </c>
      <c r="CB120" s="333">
        <v>212</v>
      </c>
      <c r="CC120" s="333">
        <v>210</v>
      </c>
      <c r="CD120" s="333">
        <v>210</v>
      </c>
      <c r="CE120" s="333">
        <v>210</v>
      </c>
      <c r="CF120" s="333">
        <v>208</v>
      </c>
      <c r="CG120" s="333">
        <v>209</v>
      </c>
      <c r="CH120" s="333">
        <v>209</v>
      </c>
      <c r="CI120" s="322">
        <v>207</v>
      </c>
      <c r="CJ120" s="323">
        <v>204</v>
      </c>
      <c r="CK120" s="333">
        <v>205</v>
      </c>
      <c r="CL120" s="333">
        <v>207</v>
      </c>
      <c r="CM120" s="333">
        <v>210</v>
      </c>
      <c r="CN120" s="333">
        <v>210</v>
      </c>
      <c r="CO120" s="333">
        <v>211</v>
      </c>
      <c r="CP120" s="333">
        <v>211</v>
      </c>
      <c r="CQ120" s="333">
        <v>213</v>
      </c>
      <c r="CR120" s="333">
        <v>212</v>
      </c>
      <c r="CS120" s="322">
        <v>210</v>
      </c>
      <c r="CT120" s="326">
        <v>211</v>
      </c>
      <c r="CU120" s="322">
        <v>210</v>
      </c>
      <c r="CV120" s="333">
        <v>209</v>
      </c>
      <c r="CW120" s="333">
        <v>208</v>
      </c>
      <c r="CX120" s="333">
        <v>210</v>
      </c>
      <c r="CY120" s="333">
        <v>211</v>
      </c>
      <c r="CZ120" s="333">
        <v>211</v>
      </c>
      <c r="DA120" s="333">
        <v>212</v>
      </c>
      <c r="DB120" s="333">
        <v>214</v>
      </c>
      <c r="DC120" s="726">
        <v>214</v>
      </c>
      <c r="DD120" s="333"/>
      <c r="DE120" s="333"/>
      <c r="DF120" s="333"/>
      <c r="DG120" s="333"/>
      <c r="DH120" s="98">
        <v>0</v>
      </c>
      <c r="DI120" s="82">
        <v>0</v>
      </c>
      <c r="DJ120" s="670">
        <v>4</v>
      </c>
      <c r="DK120" s="82">
        <v>1.932367149758454</v>
      </c>
    </row>
    <row r="121" spans="1:115" ht="15" outlineLevel="2">
      <c r="A121" s="345">
        <v>679</v>
      </c>
      <c r="B121" s="14" t="s">
        <v>297</v>
      </c>
      <c r="C121" s="317" t="s">
        <v>423</v>
      </c>
      <c r="D121" s="323">
        <v>241</v>
      </c>
      <c r="E121" s="333">
        <v>241</v>
      </c>
      <c r="F121" s="333">
        <v>241</v>
      </c>
      <c r="G121" s="333">
        <v>241</v>
      </c>
      <c r="H121" s="333">
        <v>241</v>
      </c>
      <c r="I121" s="333">
        <v>245</v>
      </c>
      <c r="J121" s="333">
        <v>244</v>
      </c>
      <c r="K121" s="333">
        <v>245</v>
      </c>
      <c r="L121" s="333">
        <v>245</v>
      </c>
      <c r="M121" s="333">
        <v>245</v>
      </c>
      <c r="N121" s="333">
        <v>245</v>
      </c>
      <c r="O121" s="326">
        <v>250</v>
      </c>
      <c r="P121" s="323">
        <v>248</v>
      </c>
      <c r="Q121" s="333">
        <v>211</v>
      </c>
      <c r="R121" s="333">
        <v>210</v>
      </c>
      <c r="S121" s="333">
        <v>306</v>
      </c>
      <c r="T121" s="333">
        <v>302</v>
      </c>
      <c r="U121" s="333">
        <v>309</v>
      </c>
      <c r="V121" s="333">
        <v>307</v>
      </c>
      <c r="W121" s="333">
        <v>308</v>
      </c>
      <c r="X121" s="333">
        <v>308</v>
      </c>
      <c r="Y121" s="333">
        <v>308</v>
      </c>
      <c r="Z121" s="333">
        <v>308</v>
      </c>
      <c r="AA121" s="326">
        <v>307</v>
      </c>
      <c r="AB121" s="323">
        <v>306</v>
      </c>
      <c r="AC121" s="333">
        <v>306</v>
      </c>
      <c r="AD121" s="333">
        <v>307</v>
      </c>
      <c r="AE121" s="333">
        <v>307</v>
      </c>
      <c r="AF121" s="333">
        <v>304</v>
      </c>
      <c r="AG121" s="333">
        <v>304</v>
      </c>
      <c r="AH121" s="333">
        <v>306</v>
      </c>
      <c r="AI121" s="333">
        <v>307</v>
      </c>
      <c r="AJ121" s="333">
        <v>307</v>
      </c>
      <c r="AK121" s="333">
        <v>307</v>
      </c>
      <c r="AL121" s="333">
        <v>304</v>
      </c>
      <c r="AM121" s="326">
        <v>304</v>
      </c>
      <c r="AN121" s="323">
        <v>303</v>
      </c>
      <c r="AO121" s="333">
        <v>300</v>
      </c>
      <c r="AP121" s="333">
        <v>300</v>
      </c>
      <c r="AQ121" s="333">
        <v>299</v>
      </c>
      <c r="AR121" s="333">
        <v>298</v>
      </c>
      <c r="AS121" s="333">
        <v>297</v>
      </c>
      <c r="AT121" s="333">
        <v>296</v>
      </c>
      <c r="AU121" s="333">
        <v>296</v>
      </c>
      <c r="AV121" s="333">
        <v>295</v>
      </c>
      <c r="AW121" s="333">
        <v>295</v>
      </c>
      <c r="AX121" s="333">
        <v>294</v>
      </c>
      <c r="AY121" s="326">
        <v>293</v>
      </c>
      <c r="AZ121" s="323">
        <v>290</v>
      </c>
      <c r="BA121" s="333">
        <v>288</v>
      </c>
      <c r="BB121" s="333">
        <v>287</v>
      </c>
      <c r="BC121" s="333">
        <v>286</v>
      </c>
      <c r="BD121" s="333">
        <v>286</v>
      </c>
      <c r="BE121" s="333">
        <v>283</v>
      </c>
      <c r="BF121" s="333">
        <v>281</v>
      </c>
      <c r="BG121" s="333">
        <v>285</v>
      </c>
      <c r="BH121" s="333">
        <v>285</v>
      </c>
      <c r="BI121" s="333">
        <v>282</v>
      </c>
      <c r="BJ121" s="333">
        <v>283</v>
      </c>
      <c r="BK121" s="322">
        <v>283</v>
      </c>
      <c r="BL121" s="323">
        <v>282</v>
      </c>
      <c r="BM121" s="333">
        <v>282</v>
      </c>
      <c r="BN121" s="333">
        <v>287</v>
      </c>
      <c r="BO121" s="333">
        <v>287</v>
      </c>
      <c r="BP121" s="333">
        <v>287</v>
      </c>
      <c r="BQ121" s="333">
        <v>290</v>
      </c>
      <c r="BR121" s="333">
        <v>285</v>
      </c>
      <c r="BS121" s="333">
        <v>286</v>
      </c>
      <c r="BT121" s="333">
        <v>286</v>
      </c>
      <c r="BU121" s="333">
        <v>285</v>
      </c>
      <c r="BV121" s="333">
        <v>282</v>
      </c>
      <c r="BW121" s="322">
        <v>281</v>
      </c>
      <c r="BX121" s="323">
        <v>285</v>
      </c>
      <c r="BY121" s="333">
        <v>285</v>
      </c>
      <c r="BZ121" s="333">
        <v>307</v>
      </c>
      <c r="CA121" s="333">
        <v>306</v>
      </c>
      <c r="CB121" s="333">
        <v>308</v>
      </c>
      <c r="CC121" s="333">
        <v>307</v>
      </c>
      <c r="CD121" s="333">
        <v>304</v>
      </c>
      <c r="CE121" s="333">
        <v>302</v>
      </c>
      <c r="CF121" s="333">
        <v>301</v>
      </c>
      <c r="CG121" s="333">
        <v>302</v>
      </c>
      <c r="CH121" s="333">
        <v>299</v>
      </c>
      <c r="CI121" s="322">
        <v>292</v>
      </c>
      <c r="CJ121" s="323">
        <v>292</v>
      </c>
      <c r="CK121" s="333">
        <v>286</v>
      </c>
      <c r="CL121" s="333">
        <v>286</v>
      </c>
      <c r="CM121" s="333">
        <v>289</v>
      </c>
      <c r="CN121" s="333">
        <v>291</v>
      </c>
      <c r="CO121" s="333">
        <v>291</v>
      </c>
      <c r="CP121" s="333">
        <v>289</v>
      </c>
      <c r="CQ121" s="333">
        <v>291</v>
      </c>
      <c r="CR121" s="333">
        <v>289</v>
      </c>
      <c r="CS121" s="322">
        <v>286</v>
      </c>
      <c r="CT121" s="326">
        <v>286</v>
      </c>
      <c r="CU121" s="322">
        <v>285</v>
      </c>
      <c r="CV121" s="333">
        <v>282</v>
      </c>
      <c r="CW121" s="333">
        <v>281</v>
      </c>
      <c r="CX121" s="333">
        <v>285</v>
      </c>
      <c r="CY121" s="333">
        <v>287</v>
      </c>
      <c r="CZ121" s="333">
        <v>287</v>
      </c>
      <c r="DA121" s="333">
        <v>287</v>
      </c>
      <c r="DB121" s="333">
        <v>287</v>
      </c>
      <c r="DC121" s="726">
        <v>288</v>
      </c>
      <c r="DD121" s="333"/>
      <c r="DE121" s="333"/>
      <c r="DF121" s="333"/>
      <c r="DG121" s="333"/>
      <c r="DH121" s="98">
        <v>1</v>
      </c>
      <c r="DI121" s="82">
        <v>0.34722222222222221</v>
      </c>
      <c r="DJ121" s="670">
        <v>3</v>
      </c>
      <c r="DK121" s="82">
        <v>1.0273972602739725</v>
      </c>
    </row>
    <row r="122" spans="1:115" ht="15" outlineLevel="2">
      <c r="A122" s="345">
        <v>789</v>
      </c>
      <c r="B122" s="14" t="s">
        <v>297</v>
      </c>
      <c r="C122" s="317" t="s">
        <v>424</v>
      </c>
      <c r="D122" s="323">
        <v>238</v>
      </c>
      <c r="E122" s="333">
        <v>238</v>
      </c>
      <c r="F122" s="333">
        <v>237</v>
      </c>
      <c r="G122" s="333">
        <v>237</v>
      </c>
      <c r="H122" s="333">
        <v>237</v>
      </c>
      <c r="I122" s="333">
        <v>239</v>
      </c>
      <c r="J122" s="333">
        <v>239</v>
      </c>
      <c r="K122" s="333">
        <v>239</v>
      </c>
      <c r="L122" s="333">
        <v>239</v>
      </c>
      <c r="M122" s="333">
        <v>238</v>
      </c>
      <c r="N122" s="333">
        <v>237</v>
      </c>
      <c r="O122" s="326">
        <v>251</v>
      </c>
      <c r="P122" s="323">
        <v>248</v>
      </c>
      <c r="Q122" s="333">
        <v>221</v>
      </c>
      <c r="R122" s="333">
        <v>218</v>
      </c>
      <c r="S122" s="333">
        <v>309</v>
      </c>
      <c r="T122" s="333">
        <v>300</v>
      </c>
      <c r="U122" s="333">
        <v>304</v>
      </c>
      <c r="V122" s="333">
        <v>300</v>
      </c>
      <c r="W122" s="333">
        <v>300</v>
      </c>
      <c r="X122" s="333">
        <v>299</v>
      </c>
      <c r="Y122" s="333">
        <v>302</v>
      </c>
      <c r="Z122" s="333">
        <v>301</v>
      </c>
      <c r="AA122" s="326">
        <v>303</v>
      </c>
      <c r="AB122" s="323">
        <v>303</v>
      </c>
      <c r="AC122" s="333">
        <v>303</v>
      </c>
      <c r="AD122" s="333">
        <v>303</v>
      </c>
      <c r="AE122" s="333">
        <v>303</v>
      </c>
      <c r="AF122" s="333">
        <v>304</v>
      </c>
      <c r="AG122" s="333">
        <v>303</v>
      </c>
      <c r="AH122" s="333">
        <v>303</v>
      </c>
      <c r="AI122" s="333">
        <v>305</v>
      </c>
      <c r="AJ122" s="333">
        <v>305</v>
      </c>
      <c r="AK122" s="333">
        <v>306</v>
      </c>
      <c r="AL122" s="333">
        <v>307</v>
      </c>
      <c r="AM122" s="326">
        <v>307</v>
      </c>
      <c r="AN122" s="323">
        <v>307</v>
      </c>
      <c r="AO122" s="333">
        <v>312</v>
      </c>
      <c r="AP122" s="333">
        <v>312</v>
      </c>
      <c r="AQ122" s="333">
        <v>311</v>
      </c>
      <c r="AR122" s="333">
        <v>310</v>
      </c>
      <c r="AS122" s="333">
        <v>309</v>
      </c>
      <c r="AT122" s="333">
        <v>309</v>
      </c>
      <c r="AU122" s="333">
        <v>308</v>
      </c>
      <c r="AV122" s="333">
        <v>307</v>
      </c>
      <c r="AW122" s="333">
        <v>307</v>
      </c>
      <c r="AX122" s="333">
        <v>305</v>
      </c>
      <c r="AY122" s="326">
        <v>304</v>
      </c>
      <c r="AZ122" s="323">
        <v>303</v>
      </c>
      <c r="BA122" s="333">
        <v>302</v>
      </c>
      <c r="BB122" s="333">
        <v>299</v>
      </c>
      <c r="BC122" s="333">
        <v>299</v>
      </c>
      <c r="BD122" s="333">
        <v>299</v>
      </c>
      <c r="BE122" s="333">
        <v>299</v>
      </c>
      <c r="BF122" s="333">
        <v>294</v>
      </c>
      <c r="BG122" s="333">
        <v>293</v>
      </c>
      <c r="BH122" s="333">
        <v>293</v>
      </c>
      <c r="BI122" s="333">
        <v>293</v>
      </c>
      <c r="BJ122" s="333">
        <v>296</v>
      </c>
      <c r="BK122" s="322">
        <v>296</v>
      </c>
      <c r="BL122" s="323">
        <v>297</v>
      </c>
      <c r="BM122" s="333">
        <v>297</v>
      </c>
      <c r="BN122" s="333">
        <v>297</v>
      </c>
      <c r="BO122" s="333">
        <v>296</v>
      </c>
      <c r="BP122" s="333">
        <v>296</v>
      </c>
      <c r="BQ122" s="333">
        <v>298</v>
      </c>
      <c r="BR122" s="333">
        <v>294</v>
      </c>
      <c r="BS122" s="333">
        <v>294</v>
      </c>
      <c r="BT122" s="333">
        <v>294</v>
      </c>
      <c r="BU122" s="333">
        <v>293</v>
      </c>
      <c r="BV122" s="333">
        <v>291</v>
      </c>
      <c r="BW122" s="322">
        <v>292</v>
      </c>
      <c r="BX122" s="323">
        <v>294</v>
      </c>
      <c r="BY122" s="333">
        <v>294</v>
      </c>
      <c r="BZ122" s="333">
        <v>316</v>
      </c>
      <c r="CA122" s="333">
        <v>317</v>
      </c>
      <c r="CB122" s="333">
        <v>319</v>
      </c>
      <c r="CC122" s="333">
        <v>317</v>
      </c>
      <c r="CD122" s="333">
        <v>314</v>
      </c>
      <c r="CE122" s="333">
        <v>313</v>
      </c>
      <c r="CF122" s="333">
        <v>311</v>
      </c>
      <c r="CG122" s="333">
        <v>311</v>
      </c>
      <c r="CH122" s="333">
        <v>310</v>
      </c>
      <c r="CI122" s="322">
        <v>300</v>
      </c>
      <c r="CJ122" s="323">
        <v>301</v>
      </c>
      <c r="CK122" s="333">
        <v>299</v>
      </c>
      <c r="CL122" s="333">
        <v>297</v>
      </c>
      <c r="CM122" s="333">
        <v>297</v>
      </c>
      <c r="CN122" s="333">
        <v>299</v>
      </c>
      <c r="CO122" s="333">
        <v>303</v>
      </c>
      <c r="CP122" s="333">
        <v>306</v>
      </c>
      <c r="CQ122" s="333">
        <v>306</v>
      </c>
      <c r="CR122" s="333">
        <v>308</v>
      </c>
      <c r="CS122" s="322">
        <v>310</v>
      </c>
      <c r="CT122" s="326">
        <v>310</v>
      </c>
      <c r="CU122" s="322">
        <v>309</v>
      </c>
      <c r="CV122" s="333">
        <v>307</v>
      </c>
      <c r="CW122" s="333">
        <v>306</v>
      </c>
      <c r="CX122" s="333">
        <v>306</v>
      </c>
      <c r="CY122" s="333">
        <v>306</v>
      </c>
      <c r="CZ122" s="333">
        <v>305</v>
      </c>
      <c r="DA122" s="333">
        <v>302</v>
      </c>
      <c r="DB122" s="333">
        <v>300</v>
      </c>
      <c r="DC122" s="726">
        <v>298</v>
      </c>
      <c r="DD122" s="333"/>
      <c r="DE122" s="333"/>
      <c r="DF122" s="333"/>
      <c r="DG122" s="333"/>
      <c r="DH122" s="98">
        <v>-2</v>
      </c>
      <c r="DI122" s="82">
        <v>-0.67114093959731547</v>
      </c>
      <c r="DJ122" s="670">
        <v>-11</v>
      </c>
      <c r="DK122" s="82">
        <v>-3.6666666666666665</v>
      </c>
    </row>
    <row r="123" spans="1:115" ht="15" outlineLevel="2">
      <c r="A123" s="345">
        <v>792</v>
      </c>
      <c r="B123" s="14" t="s">
        <v>297</v>
      </c>
      <c r="C123" s="317" t="s">
        <v>425</v>
      </c>
      <c r="D123" s="323">
        <v>74</v>
      </c>
      <c r="E123" s="333">
        <v>74</v>
      </c>
      <c r="F123" s="333">
        <v>74</v>
      </c>
      <c r="G123" s="333">
        <v>74</v>
      </c>
      <c r="H123" s="333">
        <v>74</v>
      </c>
      <c r="I123" s="333">
        <v>74</v>
      </c>
      <c r="J123" s="333">
        <v>74</v>
      </c>
      <c r="K123" s="333">
        <v>74</v>
      </c>
      <c r="L123" s="333">
        <v>74</v>
      </c>
      <c r="M123" s="333">
        <v>74</v>
      </c>
      <c r="N123" s="333">
        <v>74</v>
      </c>
      <c r="O123" s="326">
        <v>80</v>
      </c>
      <c r="P123" s="323">
        <v>80</v>
      </c>
      <c r="Q123" s="333">
        <v>72</v>
      </c>
      <c r="R123" s="333">
        <v>72</v>
      </c>
      <c r="S123" s="333">
        <v>101</v>
      </c>
      <c r="T123" s="333">
        <v>99</v>
      </c>
      <c r="U123" s="333">
        <v>99</v>
      </c>
      <c r="V123" s="333">
        <v>99</v>
      </c>
      <c r="W123" s="333">
        <v>99</v>
      </c>
      <c r="X123" s="333">
        <v>99</v>
      </c>
      <c r="Y123" s="333">
        <v>99</v>
      </c>
      <c r="Z123" s="333">
        <v>99</v>
      </c>
      <c r="AA123" s="326">
        <v>99</v>
      </c>
      <c r="AB123" s="323">
        <v>99</v>
      </c>
      <c r="AC123" s="333">
        <v>99</v>
      </c>
      <c r="AD123" s="333">
        <v>99</v>
      </c>
      <c r="AE123" s="333">
        <v>99</v>
      </c>
      <c r="AF123" s="333">
        <v>103</v>
      </c>
      <c r="AG123" s="333">
        <v>103</v>
      </c>
      <c r="AH123" s="333">
        <v>103</v>
      </c>
      <c r="AI123" s="333">
        <v>103</v>
      </c>
      <c r="AJ123" s="333">
        <v>103</v>
      </c>
      <c r="AK123" s="333">
        <v>104</v>
      </c>
      <c r="AL123" s="333">
        <v>105</v>
      </c>
      <c r="AM123" s="326">
        <v>105</v>
      </c>
      <c r="AN123" s="323">
        <v>105</v>
      </c>
      <c r="AO123" s="333">
        <v>104</v>
      </c>
      <c r="AP123" s="333">
        <v>104</v>
      </c>
      <c r="AQ123" s="333">
        <v>103</v>
      </c>
      <c r="AR123" s="333">
        <v>102</v>
      </c>
      <c r="AS123" s="333">
        <v>101</v>
      </c>
      <c r="AT123" s="333">
        <v>101</v>
      </c>
      <c r="AU123" s="333">
        <v>98</v>
      </c>
      <c r="AV123" s="333">
        <v>98</v>
      </c>
      <c r="AW123" s="333">
        <v>98</v>
      </c>
      <c r="AX123" s="333">
        <v>98</v>
      </c>
      <c r="AY123" s="326">
        <v>98</v>
      </c>
      <c r="AZ123" s="323">
        <v>97</v>
      </c>
      <c r="BA123" s="333">
        <v>97</v>
      </c>
      <c r="BB123" s="333">
        <v>97</v>
      </c>
      <c r="BC123" s="333">
        <v>97</v>
      </c>
      <c r="BD123" s="333">
        <v>97</v>
      </c>
      <c r="BE123" s="333">
        <v>96</v>
      </c>
      <c r="BF123" s="333">
        <v>93</v>
      </c>
      <c r="BG123" s="333">
        <v>97</v>
      </c>
      <c r="BH123" s="333">
        <v>96</v>
      </c>
      <c r="BI123" s="333">
        <v>96</v>
      </c>
      <c r="BJ123" s="333">
        <v>96</v>
      </c>
      <c r="BK123" s="322">
        <v>96</v>
      </c>
      <c r="BL123" s="323">
        <v>95</v>
      </c>
      <c r="BM123" s="333">
        <v>95</v>
      </c>
      <c r="BN123" s="333">
        <v>98</v>
      </c>
      <c r="BO123" s="333">
        <v>98</v>
      </c>
      <c r="BP123" s="333">
        <v>98</v>
      </c>
      <c r="BQ123" s="333">
        <v>98</v>
      </c>
      <c r="BR123" s="333">
        <v>98</v>
      </c>
      <c r="BS123" s="333">
        <v>99</v>
      </c>
      <c r="BT123" s="333">
        <v>99</v>
      </c>
      <c r="BU123" s="333">
        <v>99</v>
      </c>
      <c r="BV123" s="333">
        <v>98</v>
      </c>
      <c r="BW123" s="322">
        <v>98</v>
      </c>
      <c r="BX123" s="323">
        <v>100</v>
      </c>
      <c r="BY123" s="333">
        <v>100</v>
      </c>
      <c r="BZ123" s="333">
        <v>98</v>
      </c>
      <c r="CA123" s="333">
        <v>98</v>
      </c>
      <c r="CB123" s="333">
        <v>101</v>
      </c>
      <c r="CC123" s="333">
        <v>100</v>
      </c>
      <c r="CD123" s="333">
        <v>102</v>
      </c>
      <c r="CE123" s="333">
        <v>102</v>
      </c>
      <c r="CF123" s="333">
        <v>102</v>
      </c>
      <c r="CG123" s="333">
        <v>102</v>
      </c>
      <c r="CH123" s="333">
        <v>102</v>
      </c>
      <c r="CI123" s="322">
        <v>100</v>
      </c>
      <c r="CJ123" s="323">
        <v>100</v>
      </c>
      <c r="CK123" s="333">
        <v>99</v>
      </c>
      <c r="CL123" s="333">
        <v>97</v>
      </c>
      <c r="CM123" s="333">
        <v>99</v>
      </c>
      <c r="CN123" s="333">
        <v>99</v>
      </c>
      <c r="CO123" s="333">
        <v>100</v>
      </c>
      <c r="CP123" s="333">
        <v>98</v>
      </c>
      <c r="CQ123" s="333">
        <v>98</v>
      </c>
      <c r="CR123" s="333">
        <v>99</v>
      </c>
      <c r="CS123" s="322">
        <v>99</v>
      </c>
      <c r="CT123" s="326">
        <v>99</v>
      </c>
      <c r="CU123" s="322">
        <v>97</v>
      </c>
      <c r="CV123" s="333">
        <v>96</v>
      </c>
      <c r="CW123" s="333">
        <v>96</v>
      </c>
      <c r="CX123" s="333">
        <v>96</v>
      </c>
      <c r="CY123" s="333">
        <v>97</v>
      </c>
      <c r="CZ123" s="333">
        <v>96</v>
      </c>
      <c r="DA123" s="333">
        <v>96</v>
      </c>
      <c r="DB123" s="333">
        <v>98</v>
      </c>
      <c r="DC123" s="726">
        <v>97</v>
      </c>
      <c r="DD123" s="333"/>
      <c r="DE123" s="333"/>
      <c r="DF123" s="333"/>
      <c r="DG123" s="333"/>
      <c r="DH123" s="98">
        <v>-1</v>
      </c>
      <c r="DI123" s="82">
        <v>-1.0309278350515463</v>
      </c>
      <c r="DJ123" s="670">
        <v>0</v>
      </c>
      <c r="DK123" s="82">
        <v>0</v>
      </c>
    </row>
    <row r="124" spans="1:115" ht="15" outlineLevel="2">
      <c r="A124" s="345">
        <v>809</v>
      </c>
      <c r="B124" s="14" t="s">
        <v>297</v>
      </c>
      <c r="C124" s="317" t="s">
        <v>426</v>
      </c>
      <c r="D124" s="323">
        <v>97</v>
      </c>
      <c r="E124" s="333">
        <v>97</v>
      </c>
      <c r="F124" s="333">
        <v>97</v>
      </c>
      <c r="G124" s="333">
        <v>97</v>
      </c>
      <c r="H124" s="333">
        <v>97</v>
      </c>
      <c r="I124" s="333">
        <v>97</v>
      </c>
      <c r="J124" s="333">
        <v>97</v>
      </c>
      <c r="K124" s="333">
        <v>97</v>
      </c>
      <c r="L124" s="333">
        <v>97</v>
      </c>
      <c r="M124" s="333">
        <v>97</v>
      </c>
      <c r="N124" s="333">
        <v>96</v>
      </c>
      <c r="O124" s="326">
        <v>102</v>
      </c>
      <c r="P124" s="323">
        <v>102</v>
      </c>
      <c r="Q124" s="333">
        <v>88</v>
      </c>
      <c r="R124" s="333">
        <v>87</v>
      </c>
      <c r="S124" s="333">
        <v>125</v>
      </c>
      <c r="T124" s="333">
        <v>126</v>
      </c>
      <c r="U124" s="333">
        <v>129</v>
      </c>
      <c r="V124" s="333">
        <v>128</v>
      </c>
      <c r="W124" s="333">
        <v>128</v>
      </c>
      <c r="X124" s="333">
        <v>128</v>
      </c>
      <c r="Y124" s="333">
        <v>128</v>
      </c>
      <c r="Z124" s="333">
        <v>128</v>
      </c>
      <c r="AA124" s="326">
        <v>128</v>
      </c>
      <c r="AB124" s="323">
        <v>127</v>
      </c>
      <c r="AC124" s="333">
        <v>127</v>
      </c>
      <c r="AD124" s="333">
        <v>127</v>
      </c>
      <c r="AE124" s="333">
        <v>127</v>
      </c>
      <c r="AF124" s="333">
        <v>128</v>
      </c>
      <c r="AG124" s="333">
        <v>128</v>
      </c>
      <c r="AH124" s="333">
        <v>129</v>
      </c>
      <c r="AI124" s="333">
        <v>130</v>
      </c>
      <c r="AJ124" s="333">
        <v>130</v>
      </c>
      <c r="AK124" s="333">
        <v>130</v>
      </c>
      <c r="AL124" s="333">
        <v>130</v>
      </c>
      <c r="AM124" s="326">
        <v>130</v>
      </c>
      <c r="AN124" s="323">
        <v>129</v>
      </c>
      <c r="AO124" s="333">
        <v>129</v>
      </c>
      <c r="AP124" s="333">
        <v>130</v>
      </c>
      <c r="AQ124" s="333">
        <v>130</v>
      </c>
      <c r="AR124" s="333">
        <v>130</v>
      </c>
      <c r="AS124" s="333">
        <v>129</v>
      </c>
      <c r="AT124" s="333">
        <v>128</v>
      </c>
      <c r="AU124" s="333">
        <v>128</v>
      </c>
      <c r="AV124" s="333">
        <v>127</v>
      </c>
      <c r="AW124" s="333">
        <v>127</v>
      </c>
      <c r="AX124" s="333">
        <v>124</v>
      </c>
      <c r="AY124" s="326">
        <v>124</v>
      </c>
      <c r="AZ124" s="323">
        <v>124</v>
      </c>
      <c r="BA124" s="333">
        <v>123</v>
      </c>
      <c r="BB124" s="333">
        <v>120</v>
      </c>
      <c r="BC124" s="333">
        <v>119</v>
      </c>
      <c r="BD124" s="333">
        <v>118</v>
      </c>
      <c r="BE124" s="333">
        <v>117</v>
      </c>
      <c r="BF124" s="333">
        <v>112</v>
      </c>
      <c r="BG124" s="333">
        <v>117</v>
      </c>
      <c r="BH124" s="333">
        <v>117</v>
      </c>
      <c r="BI124" s="333">
        <v>117</v>
      </c>
      <c r="BJ124" s="333">
        <v>117</v>
      </c>
      <c r="BK124" s="322">
        <v>117</v>
      </c>
      <c r="BL124" s="323">
        <v>116</v>
      </c>
      <c r="BM124" s="333">
        <v>116</v>
      </c>
      <c r="BN124" s="333">
        <v>118</v>
      </c>
      <c r="BO124" s="333">
        <v>118</v>
      </c>
      <c r="BP124" s="333">
        <v>118</v>
      </c>
      <c r="BQ124" s="333">
        <v>119</v>
      </c>
      <c r="BR124" s="333">
        <v>118</v>
      </c>
      <c r="BS124" s="333">
        <v>118</v>
      </c>
      <c r="BT124" s="333">
        <v>117</v>
      </c>
      <c r="BU124" s="333">
        <v>117</v>
      </c>
      <c r="BV124" s="333">
        <v>116</v>
      </c>
      <c r="BW124" s="322">
        <v>116</v>
      </c>
      <c r="BX124" s="323">
        <v>116</v>
      </c>
      <c r="BY124" s="333">
        <v>115</v>
      </c>
      <c r="BZ124" s="333">
        <v>120</v>
      </c>
      <c r="CA124" s="333">
        <v>119</v>
      </c>
      <c r="CB124" s="333">
        <v>120</v>
      </c>
      <c r="CC124" s="333">
        <v>120</v>
      </c>
      <c r="CD124" s="333">
        <v>120</v>
      </c>
      <c r="CE124" s="333">
        <v>120</v>
      </c>
      <c r="CF124" s="333">
        <v>120</v>
      </c>
      <c r="CG124" s="333">
        <v>120</v>
      </c>
      <c r="CH124" s="333">
        <v>119</v>
      </c>
      <c r="CI124" s="322">
        <v>119</v>
      </c>
      <c r="CJ124" s="323">
        <v>118</v>
      </c>
      <c r="CK124" s="333">
        <v>118</v>
      </c>
      <c r="CL124" s="333">
        <v>118</v>
      </c>
      <c r="CM124" s="333">
        <v>120</v>
      </c>
      <c r="CN124" s="333">
        <v>120</v>
      </c>
      <c r="CO124" s="333">
        <v>121</v>
      </c>
      <c r="CP124" s="333">
        <v>119</v>
      </c>
      <c r="CQ124" s="333">
        <v>119</v>
      </c>
      <c r="CR124" s="333">
        <v>120</v>
      </c>
      <c r="CS124" s="322">
        <v>120</v>
      </c>
      <c r="CT124" s="326">
        <v>120</v>
      </c>
      <c r="CU124" s="322">
        <v>120</v>
      </c>
      <c r="CV124" s="333">
        <v>120</v>
      </c>
      <c r="CW124" s="333">
        <v>119</v>
      </c>
      <c r="CX124" s="333">
        <v>120</v>
      </c>
      <c r="CY124" s="333">
        <v>120</v>
      </c>
      <c r="CZ124" s="333">
        <v>120</v>
      </c>
      <c r="DA124" s="333">
        <v>120</v>
      </c>
      <c r="DB124" s="333">
        <v>122</v>
      </c>
      <c r="DC124" s="726">
        <v>120</v>
      </c>
      <c r="DD124" s="333"/>
      <c r="DE124" s="333"/>
      <c r="DF124" s="333"/>
      <c r="DG124" s="333"/>
      <c r="DH124" s="98">
        <v>-2</v>
      </c>
      <c r="DI124" s="82">
        <v>-1.6666666666666667</v>
      </c>
      <c r="DJ124" s="670">
        <v>0</v>
      </c>
      <c r="DK124" s="82">
        <v>0</v>
      </c>
    </row>
    <row r="125" spans="1:115" ht="15" outlineLevel="2">
      <c r="A125" s="345">
        <v>847</v>
      </c>
      <c r="B125" s="14" t="s">
        <v>297</v>
      </c>
      <c r="C125" s="317" t="s">
        <v>427</v>
      </c>
      <c r="D125" s="323">
        <v>680</v>
      </c>
      <c r="E125" s="333">
        <v>680</v>
      </c>
      <c r="F125" s="333">
        <v>680</v>
      </c>
      <c r="G125" s="333">
        <v>680</v>
      </c>
      <c r="H125" s="333">
        <v>680</v>
      </c>
      <c r="I125" s="333">
        <v>693</v>
      </c>
      <c r="J125" s="333">
        <v>693</v>
      </c>
      <c r="K125" s="333">
        <v>693</v>
      </c>
      <c r="L125" s="333">
        <v>693</v>
      </c>
      <c r="M125" s="333">
        <v>693</v>
      </c>
      <c r="N125" s="333">
        <v>693</v>
      </c>
      <c r="O125" s="326">
        <v>723</v>
      </c>
      <c r="P125" s="323">
        <v>720</v>
      </c>
      <c r="Q125" s="333">
        <v>618</v>
      </c>
      <c r="R125" s="333">
        <v>610</v>
      </c>
      <c r="S125" s="333">
        <v>741</v>
      </c>
      <c r="T125" s="333">
        <v>734</v>
      </c>
      <c r="U125" s="333">
        <v>737</v>
      </c>
      <c r="V125" s="333">
        <v>735</v>
      </c>
      <c r="W125" s="333">
        <v>736</v>
      </c>
      <c r="X125" s="333">
        <v>732</v>
      </c>
      <c r="Y125" s="333">
        <v>737</v>
      </c>
      <c r="Z125" s="333">
        <v>737</v>
      </c>
      <c r="AA125" s="326">
        <v>741</v>
      </c>
      <c r="AB125" s="323">
        <v>744</v>
      </c>
      <c r="AC125" s="333">
        <v>745</v>
      </c>
      <c r="AD125" s="333">
        <v>744</v>
      </c>
      <c r="AE125" s="333">
        <v>744</v>
      </c>
      <c r="AF125" s="333">
        <v>732</v>
      </c>
      <c r="AG125" s="333">
        <v>727</v>
      </c>
      <c r="AH125" s="333">
        <v>733</v>
      </c>
      <c r="AI125" s="333">
        <v>734</v>
      </c>
      <c r="AJ125" s="333">
        <v>735</v>
      </c>
      <c r="AK125" s="333">
        <v>737</v>
      </c>
      <c r="AL125" s="333">
        <v>737</v>
      </c>
      <c r="AM125" s="326">
        <v>737</v>
      </c>
      <c r="AN125" s="323">
        <v>736</v>
      </c>
      <c r="AO125" s="333">
        <v>739</v>
      </c>
      <c r="AP125" s="333">
        <v>739</v>
      </c>
      <c r="AQ125" s="333">
        <v>739</v>
      </c>
      <c r="AR125" s="333">
        <v>738</v>
      </c>
      <c r="AS125" s="333">
        <v>737</v>
      </c>
      <c r="AT125" s="333">
        <v>733</v>
      </c>
      <c r="AU125" s="333">
        <v>730</v>
      </c>
      <c r="AV125" s="333">
        <v>726</v>
      </c>
      <c r="AW125" s="333">
        <v>726</v>
      </c>
      <c r="AX125" s="333">
        <v>723</v>
      </c>
      <c r="AY125" s="326">
        <v>720</v>
      </c>
      <c r="AZ125" s="323">
        <v>719</v>
      </c>
      <c r="BA125" s="333">
        <v>717</v>
      </c>
      <c r="BB125" s="333">
        <v>715</v>
      </c>
      <c r="BC125" s="333">
        <v>710</v>
      </c>
      <c r="BD125" s="333">
        <v>705</v>
      </c>
      <c r="BE125" s="333">
        <v>702</v>
      </c>
      <c r="BF125" s="333">
        <v>688</v>
      </c>
      <c r="BG125" s="333">
        <v>681</v>
      </c>
      <c r="BH125" s="333">
        <v>681</v>
      </c>
      <c r="BI125" s="333">
        <v>681</v>
      </c>
      <c r="BJ125" s="333">
        <v>683</v>
      </c>
      <c r="BK125" s="322">
        <v>683</v>
      </c>
      <c r="BL125" s="323">
        <v>681</v>
      </c>
      <c r="BM125" s="333">
        <v>681</v>
      </c>
      <c r="BN125" s="333">
        <v>690</v>
      </c>
      <c r="BO125" s="333">
        <v>691</v>
      </c>
      <c r="BP125" s="333">
        <v>691</v>
      </c>
      <c r="BQ125" s="333">
        <v>696</v>
      </c>
      <c r="BR125" s="333">
        <v>687</v>
      </c>
      <c r="BS125" s="333">
        <v>688</v>
      </c>
      <c r="BT125" s="333">
        <v>687</v>
      </c>
      <c r="BU125" s="333">
        <v>687</v>
      </c>
      <c r="BV125" s="333">
        <v>684</v>
      </c>
      <c r="BW125" s="322">
        <v>683</v>
      </c>
      <c r="BX125" s="323">
        <v>692</v>
      </c>
      <c r="BY125" s="333">
        <v>688</v>
      </c>
      <c r="BZ125" s="333">
        <v>748</v>
      </c>
      <c r="CA125" s="333">
        <v>740</v>
      </c>
      <c r="CB125" s="333">
        <v>741</v>
      </c>
      <c r="CC125" s="333">
        <v>740</v>
      </c>
      <c r="CD125" s="333">
        <v>736</v>
      </c>
      <c r="CE125" s="333">
        <v>735</v>
      </c>
      <c r="CF125" s="333">
        <v>734</v>
      </c>
      <c r="CG125" s="333">
        <v>738</v>
      </c>
      <c r="CH125" s="333">
        <v>737</v>
      </c>
      <c r="CI125" s="322">
        <v>721</v>
      </c>
      <c r="CJ125" s="323">
        <v>720</v>
      </c>
      <c r="CK125" s="333">
        <v>719</v>
      </c>
      <c r="CL125" s="333">
        <v>717</v>
      </c>
      <c r="CM125" s="333">
        <v>730</v>
      </c>
      <c r="CN125" s="333">
        <v>731</v>
      </c>
      <c r="CO125" s="333">
        <v>730</v>
      </c>
      <c r="CP125" s="333">
        <v>734</v>
      </c>
      <c r="CQ125" s="333">
        <v>739</v>
      </c>
      <c r="CR125" s="333">
        <v>743</v>
      </c>
      <c r="CS125" s="322">
        <v>740</v>
      </c>
      <c r="CT125" s="326">
        <v>745</v>
      </c>
      <c r="CU125" s="322">
        <v>739</v>
      </c>
      <c r="CV125" s="333">
        <v>735</v>
      </c>
      <c r="CW125" s="333">
        <v>733</v>
      </c>
      <c r="CX125" s="333">
        <v>731</v>
      </c>
      <c r="CY125" s="333">
        <v>737</v>
      </c>
      <c r="CZ125" s="333">
        <v>734</v>
      </c>
      <c r="DA125" s="333">
        <v>736</v>
      </c>
      <c r="DB125" s="333">
        <v>733</v>
      </c>
      <c r="DC125" s="726">
        <v>737</v>
      </c>
      <c r="DD125" s="333"/>
      <c r="DE125" s="333"/>
      <c r="DF125" s="333"/>
      <c r="DG125" s="333"/>
      <c r="DH125" s="98">
        <v>4</v>
      </c>
      <c r="DI125" s="82">
        <v>0.54274084124830391</v>
      </c>
      <c r="DJ125" s="670">
        <v>-2</v>
      </c>
      <c r="DK125" s="82">
        <v>-0.27739251040221913</v>
      </c>
    </row>
    <row r="126" spans="1:115" ht="15" outlineLevel="2">
      <c r="A126" s="345">
        <v>856</v>
      </c>
      <c r="B126" s="14" t="s">
        <v>297</v>
      </c>
      <c r="C126" s="317" t="s">
        <v>428</v>
      </c>
      <c r="D126" s="323">
        <v>73</v>
      </c>
      <c r="E126" s="333">
        <v>73</v>
      </c>
      <c r="F126" s="333">
        <v>73</v>
      </c>
      <c r="G126" s="333">
        <v>73</v>
      </c>
      <c r="H126" s="333">
        <v>73</v>
      </c>
      <c r="I126" s="333">
        <v>76</v>
      </c>
      <c r="J126" s="333">
        <v>76</v>
      </c>
      <c r="K126" s="333">
        <v>76</v>
      </c>
      <c r="L126" s="333">
        <v>76</v>
      </c>
      <c r="M126" s="333">
        <v>76</v>
      </c>
      <c r="N126" s="333">
        <v>76</v>
      </c>
      <c r="O126" s="326">
        <v>80</v>
      </c>
      <c r="P126" s="323">
        <v>78</v>
      </c>
      <c r="Q126" s="333">
        <v>70</v>
      </c>
      <c r="R126" s="333">
        <v>70</v>
      </c>
      <c r="S126" s="333">
        <v>117</v>
      </c>
      <c r="T126" s="333">
        <v>114</v>
      </c>
      <c r="U126" s="333">
        <v>118</v>
      </c>
      <c r="V126" s="333">
        <v>118</v>
      </c>
      <c r="W126" s="333">
        <v>117</v>
      </c>
      <c r="X126" s="333">
        <v>117</v>
      </c>
      <c r="Y126" s="333">
        <v>120</v>
      </c>
      <c r="Z126" s="333">
        <v>120</v>
      </c>
      <c r="AA126" s="326">
        <v>123</v>
      </c>
      <c r="AB126" s="323">
        <v>123</v>
      </c>
      <c r="AC126" s="333">
        <v>123</v>
      </c>
      <c r="AD126" s="333">
        <v>124</v>
      </c>
      <c r="AE126" s="333">
        <v>124</v>
      </c>
      <c r="AF126" s="333">
        <v>125</v>
      </c>
      <c r="AG126" s="333">
        <v>123</v>
      </c>
      <c r="AH126" s="333">
        <v>124</v>
      </c>
      <c r="AI126" s="333">
        <v>124</v>
      </c>
      <c r="AJ126" s="333">
        <v>124</v>
      </c>
      <c r="AK126" s="333">
        <v>123</v>
      </c>
      <c r="AL126" s="333">
        <v>123</v>
      </c>
      <c r="AM126" s="326">
        <v>123</v>
      </c>
      <c r="AN126" s="323">
        <v>123</v>
      </c>
      <c r="AO126" s="333">
        <v>123</v>
      </c>
      <c r="AP126" s="333">
        <v>123</v>
      </c>
      <c r="AQ126" s="333">
        <v>123</v>
      </c>
      <c r="AR126" s="333">
        <v>122</v>
      </c>
      <c r="AS126" s="333">
        <v>122</v>
      </c>
      <c r="AT126" s="333">
        <v>122</v>
      </c>
      <c r="AU126" s="333">
        <v>117</v>
      </c>
      <c r="AV126" s="333">
        <v>117</v>
      </c>
      <c r="AW126" s="333">
        <v>116</v>
      </c>
      <c r="AX126" s="333">
        <v>116</v>
      </c>
      <c r="AY126" s="326">
        <v>116</v>
      </c>
      <c r="AZ126" s="323">
        <v>116</v>
      </c>
      <c r="BA126" s="333">
        <v>113</v>
      </c>
      <c r="BB126" s="333">
        <v>112</v>
      </c>
      <c r="BC126" s="333">
        <v>110</v>
      </c>
      <c r="BD126" s="333">
        <v>110</v>
      </c>
      <c r="BE126" s="333">
        <v>110</v>
      </c>
      <c r="BF126" s="333">
        <v>107</v>
      </c>
      <c r="BG126" s="333">
        <v>108</v>
      </c>
      <c r="BH126" s="333">
        <v>108</v>
      </c>
      <c r="BI126" s="333">
        <v>108</v>
      </c>
      <c r="BJ126" s="333">
        <v>110</v>
      </c>
      <c r="BK126" s="322">
        <v>110</v>
      </c>
      <c r="BL126" s="323">
        <v>110</v>
      </c>
      <c r="BM126" s="333">
        <v>110</v>
      </c>
      <c r="BN126" s="333">
        <v>114</v>
      </c>
      <c r="BO126" s="333">
        <v>114</v>
      </c>
      <c r="BP126" s="333">
        <v>114</v>
      </c>
      <c r="BQ126" s="333">
        <v>115</v>
      </c>
      <c r="BR126" s="333">
        <v>115</v>
      </c>
      <c r="BS126" s="333">
        <v>116</v>
      </c>
      <c r="BT126" s="333">
        <v>114</v>
      </c>
      <c r="BU126" s="333">
        <v>114</v>
      </c>
      <c r="BV126" s="333">
        <v>114</v>
      </c>
      <c r="BW126" s="322">
        <v>114</v>
      </c>
      <c r="BX126" s="323">
        <v>114</v>
      </c>
      <c r="BY126" s="333">
        <v>114</v>
      </c>
      <c r="BZ126" s="333">
        <v>122</v>
      </c>
      <c r="CA126" s="333">
        <v>118</v>
      </c>
      <c r="CB126" s="333">
        <v>118</v>
      </c>
      <c r="CC126" s="333">
        <v>115</v>
      </c>
      <c r="CD126" s="333">
        <v>115</v>
      </c>
      <c r="CE126" s="333">
        <v>115</v>
      </c>
      <c r="CF126" s="333">
        <v>115</v>
      </c>
      <c r="CG126" s="333">
        <v>116</v>
      </c>
      <c r="CH126" s="333">
        <v>114</v>
      </c>
      <c r="CI126" s="322">
        <v>113</v>
      </c>
      <c r="CJ126" s="323">
        <v>113</v>
      </c>
      <c r="CK126" s="333">
        <v>112</v>
      </c>
      <c r="CL126" s="333">
        <v>116</v>
      </c>
      <c r="CM126" s="333">
        <v>118</v>
      </c>
      <c r="CN126" s="333">
        <v>118</v>
      </c>
      <c r="CO126" s="333">
        <v>121</v>
      </c>
      <c r="CP126" s="333">
        <v>121</v>
      </c>
      <c r="CQ126" s="333">
        <v>121</v>
      </c>
      <c r="CR126" s="333">
        <v>121</v>
      </c>
      <c r="CS126" s="322">
        <v>120</v>
      </c>
      <c r="CT126" s="326">
        <v>119</v>
      </c>
      <c r="CU126" s="322">
        <v>119</v>
      </c>
      <c r="CV126" s="333">
        <v>119</v>
      </c>
      <c r="CW126" s="333">
        <v>117</v>
      </c>
      <c r="CX126" s="333">
        <v>118</v>
      </c>
      <c r="CY126" s="333">
        <v>118</v>
      </c>
      <c r="CZ126" s="333">
        <v>119</v>
      </c>
      <c r="DA126" s="333">
        <v>118</v>
      </c>
      <c r="DB126" s="333">
        <v>118</v>
      </c>
      <c r="DC126" s="726">
        <v>119</v>
      </c>
      <c r="DD126" s="333"/>
      <c r="DE126" s="333"/>
      <c r="DF126" s="333"/>
      <c r="DG126" s="333"/>
      <c r="DH126" s="98">
        <v>1</v>
      </c>
      <c r="DI126" s="82">
        <v>0.84033613445378152</v>
      </c>
      <c r="DJ126" s="670">
        <v>0</v>
      </c>
      <c r="DK126" s="82">
        <v>0</v>
      </c>
    </row>
    <row r="127" spans="1:115" ht="15" outlineLevel="2">
      <c r="A127" s="345">
        <v>861</v>
      </c>
      <c r="B127" s="14" t="s">
        <v>297</v>
      </c>
      <c r="C127" s="317" t="s">
        <v>429</v>
      </c>
      <c r="D127" s="323">
        <v>96</v>
      </c>
      <c r="E127" s="333">
        <v>96</v>
      </c>
      <c r="F127" s="333">
        <v>96</v>
      </c>
      <c r="G127" s="333">
        <v>96</v>
      </c>
      <c r="H127" s="333">
        <v>96</v>
      </c>
      <c r="I127" s="333">
        <v>97</v>
      </c>
      <c r="J127" s="333">
        <v>97</v>
      </c>
      <c r="K127" s="333">
        <v>97</v>
      </c>
      <c r="L127" s="333">
        <v>97</v>
      </c>
      <c r="M127" s="333">
        <v>97</v>
      </c>
      <c r="N127" s="333">
        <v>97</v>
      </c>
      <c r="O127" s="326">
        <v>101</v>
      </c>
      <c r="P127" s="323">
        <v>101</v>
      </c>
      <c r="Q127" s="333">
        <v>89</v>
      </c>
      <c r="R127" s="333">
        <v>88</v>
      </c>
      <c r="S127" s="333">
        <v>141</v>
      </c>
      <c r="T127" s="333">
        <v>141</v>
      </c>
      <c r="U127" s="333">
        <v>144</v>
      </c>
      <c r="V127" s="333">
        <v>143</v>
      </c>
      <c r="W127" s="333">
        <v>141</v>
      </c>
      <c r="X127" s="333">
        <v>141</v>
      </c>
      <c r="Y127" s="333">
        <v>142</v>
      </c>
      <c r="Z127" s="333">
        <v>141</v>
      </c>
      <c r="AA127" s="326">
        <v>141</v>
      </c>
      <c r="AB127" s="323">
        <v>141</v>
      </c>
      <c r="AC127" s="333">
        <v>141</v>
      </c>
      <c r="AD127" s="333">
        <v>142</v>
      </c>
      <c r="AE127" s="333">
        <v>142</v>
      </c>
      <c r="AF127" s="333">
        <v>147</v>
      </c>
      <c r="AG127" s="333">
        <v>146</v>
      </c>
      <c r="AH127" s="333">
        <v>146</v>
      </c>
      <c r="AI127" s="333">
        <v>147</v>
      </c>
      <c r="AJ127" s="333">
        <v>149</v>
      </c>
      <c r="AK127" s="333">
        <v>150</v>
      </c>
      <c r="AL127" s="333">
        <v>150</v>
      </c>
      <c r="AM127" s="326">
        <v>150</v>
      </c>
      <c r="AN127" s="323">
        <v>150</v>
      </c>
      <c r="AO127" s="333">
        <v>151</v>
      </c>
      <c r="AP127" s="333">
        <v>151</v>
      </c>
      <c r="AQ127" s="333">
        <v>150</v>
      </c>
      <c r="AR127" s="333">
        <v>150</v>
      </c>
      <c r="AS127" s="333">
        <v>150</v>
      </c>
      <c r="AT127" s="333">
        <v>149</v>
      </c>
      <c r="AU127" s="333">
        <v>146</v>
      </c>
      <c r="AV127" s="333">
        <v>146</v>
      </c>
      <c r="AW127" s="333">
        <v>145</v>
      </c>
      <c r="AX127" s="333">
        <v>143</v>
      </c>
      <c r="AY127" s="326">
        <v>143</v>
      </c>
      <c r="AZ127" s="323">
        <v>143</v>
      </c>
      <c r="BA127" s="333">
        <v>143</v>
      </c>
      <c r="BB127" s="333">
        <v>141</v>
      </c>
      <c r="BC127" s="333">
        <v>141</v>
      </c>
      <c r="BD127" s="333">
        <v>141</v>
      </c>
      <c r="BE127" s="333">
        <v>141</v>
      </c>
      <c r="BF127" s="333">
        <v>138</v>
      </c>
      <c r="BG127" s="333">
        <v>142</v>
      </c>
      <c r="BH127" s="333">
        <v>142</v>
      </c>
      <c r="BI127" s="333">
        <v>142</v>
      </c>
      <c r="BJ127" s="333">
        <v>142</v>
      </c>
      <c r="BK127" s="322">
        <v>142</v>
      </c>
      <c r="BL127" s="323">
        <v>141</v>
      </c>
      <c r="BM127" s="333">
        <v>141</v>
      </c>
      <c r="BN127" s="333">
        <v>145</v>
      </c>
      <c r="BO127" s="333">
        <v>146</v>
      </c>
      <c r="BP127" s="333">
        <v>146</v>
      </c>
      <c r="BQ127" s="333">
        <v>148</v>
      </c>
      <c r="BR127" s="333">
        <v>144</v>
      </c>
      <c r="BS127" s="333">
        <v>145</v>
      </c>
      <c r="BT127" s="333">
        <v>143</v>
      </c>
      <c r="BU127" s="333">
        <v>143</v>
      </c>
      <c r="BV127" s="333">
        <v>144</v>
      </c>
      <c r="BW127" s="322">
        <v>145</v>
      </c>
      <c r="BX127" s="323">
        <v>144</v>
      </c>
      <c r="BY127" s="333">
        <v>143</v>
      </c>
      <c r="BZ127" s="333">
        <v>149</v>
      </c>
      <c r="CA127" s="333">
        <v>151</v>
      </c>
      <c r="CB127" s="333">
        <v>152</v>
      </c>
      <c r="CC127" s="333">
        <v>150</v>
      </c>
      <c r="CD127" s="333">
        <v>149</v>
      </c>
      <c r="CE127" s="333">
        <v>149</v>
      </c>
      <c r="CF127" s="333">
        <v>149</v>
      </c>
      <c r="CG127" s="333">
        <v>151</v>
      </c>
      <c r="CH127" s="333">
        <v>150</v>
      </c>
      <c r="CI127" s="322">
        <v>148</v>
      </c>
      <c r="CJ127" s="323">
        <v>147</v>
      </c>
      <c r="CK127" s="333">
        <v>147</v>
      </c>
      <c r="CL127" s="333">
        <v>143</v>
      </c>
      <c r="CM127" s="333">
        <v>144</v>
      </c>
      <c r="CN127" s="333">
        <v>144</v>
      </c>
      <c r="CO127" s="333">
        <v>143</v>
      </c>
      <c r="CP127" s="333">
        <v>141</v>
      </c>
      <c r="CQ127" s="333">
        <v>146</v>
      </c>
      <c r="CR127" s="333">
        <v>147</v>
      </c>
      <c r="CS127" s="322">
        <v>146</v>
      </c>
      <c r="CT127" s="326">
        <v>146</v>
      </c>
      <c r="CU127" s="322">
        <v>146</v>
      </c>
      <c r="CV127" s="333">
        <v>145</v>
      </c>
      <c r="CW127" s="333">
        <v>143</v>
      </c>
      <c r="CX127" s="333">
        <v>144</v>
      </c>
      <c r="CY127" s="333">
        <v>151</v>
      </c>
      <c r="CZ127" s="333">
        <v>151</v>
      </c>
      <c r="DA127" s="333">
        <v>152</v>
      </c>
      <c r="DB127" s="333">
        <v>154</v>
      </c>
      <c r="DC127" s="726">
        <v>152</v>
      </c>
      <c r="DD127" s="333"/>
      <c r="DE127" s="333"/>
      <c r="DF127" s="333"/>
      <c r="DG127" s="333"/>
      <c r="DH127" s="98">
        <v>-2</v>
      </c>
      <c r="DI127" s="82">
        <v>-1.3157894736842104</v>
      </c>
      <c r="DJ127" s="670">
        <v>6</v>
      </c>
      <c r="DK127" s="82">
        <v>4.0540540540540544</v>
      </c>
    </row>
    <row r="128" spans="1:115" ht="15" outlineLevel="1">
      <c r="A128" s="119" t="s">
        <v>6194</v>
      </c>
      <c r="B128" s="24"/>
      <c r="C128" s="25"/>
      <c r="D128" s="42">
        <v>49896</v>
      </c>
      <c r="E128" s="43">
        <v>50079</v>
      </c>
      <c r="F128" s="43">
        <v>50081</v>
      </c>
      <c r="G128" s="43">
        <v>49987</v>
      </c>
      <c r="H128" s="43">
        <v>49822</v>
      </c>
      <c r="I128" s="43">
        <v>53955</v>
      </c>
      <c r="J128" s="43">
        <v>53968</v>
      </c>
      <c r="K128" s="43">
        <v>54329</v>
      </c>
      <c r="L128" s="43">
        <v>54293</v>
      </c>
      <c r="M128" s="43">
        <v>54305</v>
      </c>
      <c r="N128" s="43">
        <v>54058</v>
      </c>
      <c r="O128" s="227">
        <v>55380</v>
      </c>
      <c r="P128" s="42">
        <v>55111</v>
      </c>
      <c r="Q128" s="43">
        <v>49108</v>
      </c>
      <c r="R128" s="43">
        <v>48434</v>
      </c>
      <c r="S128" s="43">
        <v>62973</v>
      </c>
      <c r="T128" s="43">
        <v>62108</v>
      </c>
      <c r="U128" s="43">
        <v>62966</v>
      </c>
      <c r="V128" s="43">
        <v>62258</v>
      </c>
      <c r="W128" s="43">
        <v>62001</v>
      </c>
      <c r="X128" s="43">
        <v>61857</v>
      </c>
      <c r="Y128" s="43">
        <v>62280</v>
      </c>
      <c r="Z128" s="43">
        <v>62203</v>
      </c>
      <c r="AA128" s="227">
        <v>62281</v>
      </c>
      <c r="AB128" s="42">
        <v>62220</v>
      </c>
      <c r="AC128" s="43">
        <v>62200</v>
      </c>
      <c r="AD128" s="43">
        <v>62357</v>
      </c>
      <c r="AE128" s="43">
        <v>62332</v>
      </c>
      <c r="AF128" s="43">
        <v>62549</v>
      </c>
      <c r="AG128" s="43">
        <v>62433</v>
      </c>
      <c r="AH128" s="43">
        <v>62488</v>
      </c>
      <c r="AI128" s="43">
        <v>62526</v>
      </c>
      <c r="AJ128" s="43">
        <v>62546</v>
      </c>
      <c r="AK128" s="43">
        <v>62512</v>
      </c>
      <c r="AL128" s="43">
        <v>62377</v>
      </c>
      <c r="AM128" s="227">
        <v>62313</v>
      </c>
      <c r="AN128" s="42">
        <v>62201</v>
      </c>
      <c r="AO128" s="43">
        <v>62144</v>
      </c>
      <c r="AP128" s="43">
        <v>62081</v>
      </c>
      <c r="AQ128" s="43">
        <v>61889</v>
      </c>
      <c r="AR128" s="43">
        <v>61812</v>
      </c>
      <c r="AS128" s="43">
        <v>61725</v>
      </c>
      <c r="AT128" s="43">
        <v>61576</v>
      </c>
      <c r="AU128" s="43">
        <v>62291</v>
      </c>
      <c r="AV128" s="43">
        <v>62204</v>
      </c>
      <c r="AW128" s="43">
        <v>62116</v>
      </c>
      <c r="AX128" s="43">
        <v>61955</v>
      </c>
      <c r="AY128" s="227">
        <v>61876</v>
      </c>
      <c r="AZ128" s="42">
        <v>61739</v>
      </c>
      <c r="BA128" s="43">
        <v>62049</v>
      </c>
      <c r="BB128" s="43">
        <v>61738</v>
      </c>
      <c r="BC128" s="43">
        <v>61648</v>
      </c>
      <c r="BD128" s="43">
        <v>64613</v>
      </c>
      <c r="BE128" s="43">
        <v>64453</v>
      </c>
      <c r="BF128" s="43">
        <v>63439</v>
      </c>
      <c r="BG128" s="43">
        <v>63379</v>
      </c>
      <c r="BH128" s="43">
        <v>63292</v>
      </c>
      <c r="BI128" s="43">
        <v>63219</v>
      </c>
      <c r="BJ128" s="43">
        <v>63125</v>
      </c>
      <c r="BK128" s="55">
        <v>63037</v>
      </c>
      <c r="BL128" s="42">
        <v>62508</v>
      </c>
      <c r="BM128" s="43">
        <v>62380</v>
      </c>
      <c r="BN128" s="43">
        <v>63631</v>
      </c>
      <c r="BO128" s="43">
        <v>63681</v>
      </c>
      <c r="BP128" s="43">
        <v>63681</v>
      </c>
      <c r="BQ128" s="43">
        <v>63697</v>
      </c>
      <c r="BR128" s="43">
        <v>62988</v>
      </c>
      <c r="BS128" s="43">
        <v>63005</v>
      </c>
      <c r="BT128" s="43">
        <v>62837</v>
      </c>
      <c r="BU128" s="43">
        <v>62609</v>
      </c>
      <c r="BV128" s="43">
        <v>62559</v>
      </c>
      <c r="BW128" s="55">
        <v>62536</v>
      </c>
      <c r="BX128" s="42">
        <v>62635</v>
      </c>
      <c r="BY128" s="43">
        <v>62459</v>
      </c>
      <c r="BZ128" s="43">
        <v>65548</v>
      </c>
      <c r="CA128" s="43">
        <v>65079</v>
      </c>
      <c r="CB128" s="43">
        <v>65109</v>
      </c>
      <c r="CC128" s="43">
        <v>64920</v>
      </c>
      <c r="CD128" s="43">
        <v>64561</v>
      </c>
      <c r="CE128" s="43">
        <v>64369</v>
      </c>
      <c r="CF128" s="43">
        <v>64163</v>
      </c>
      <c r="CG128" s="43">
        <v>64216</v>
      </c>
      <c r="CH128" s="43">
        <v>63892</v>
      </c>
      <c r="CI128" s="55">
        <v>63193</v>
      </c>
      <c r="CJ128" s="42">
        <v>63094</v>
      </c>
      <c r="CK128" s="43">
        <v>63020</v>
      </c>
      <c r="CL128" s="43">
        <v>63100</v>
      </c>
      <c r="CM128" s="43">
        <v>63669</v>
      </c>
      <c r="CN128" s="43">
        <v>63570</v>
      </c>
      <c r="CO128" s="43">
        <v>63505</v>
      </c>
      <c r="CP128" s="43">
        <v>63387</v>
      </c>
      <c r="CQ128" s="43">
        <v>63731</v>
      </c>
      <c r="CR128" s="43">
        <v>63674</v>
      </c>
      <c r="CS128" s="55">
        <v>63478</v>
      </c>
      <c r="CT128" s="227">
        <v>63484</v>
      </c>
      <c r="CU128" s="43">
        <v>63331</v>
      </c>
      <c r="CV128" s="43">
        <v>63012</v>
      </c>
      <c r="CW128" s="43">
        <v>62965</v>
      </c>
      <c r="CX128" s="43">
        <v>63098</v>
      </c>
      <c r="CY128" s="43">
        <v>63266</v>
      </c>
      <c r="CZ128" s="43">
        <v>63194</v>
      </c>
      <c r="DA128" s="43">
        <v>63190</v>
      </c>
      <c r="DB128" s="43">
        <v>63168</v>
      </c>
      <c r="DC128" s="725">
        <v>63164</v>
      </c>
      <c r="DD128" s="43"/>
      <c r="DE128" s="43"/>
      <c r="DF128" s="43"/>
      <c r="DG128" s="43"/>
      <c r="DH128" s="98">
        <v>-4</v>
      </c>
      <c r="DI128" s="82">
        <v>-6.3327211702868718E-3</v>
      </c>
      <c r="DJ128" s="670">
        <v>-167</v>
      </c>
      <c r="DK128" s="82">
        <v>-0.26426977671577545</v>
      </c>
    </row>
    <row r="129" spans="1:115" ht="15" customHeight="1" outlineLevel="2">
      <c r="A129" s="345">
        <v>1</v>
      </c>
      <c r="B129" s="14" t="s">
        <v>6194</v>
      </c>
      <c r="C129" s="317" t="s">
        <v>430</v>
      </c>
      <c r="D129" s="323">
        <v>37302</v>
      </c>
      <c r="E129" s="333">
        <v>37501</v>
      </c>
      <c r="F129" s="333">
        <v>37501</v>
      </c>
      <c r="G129" s="333">
        <v>37405</v>
      </c>
      <c r="H129" s="333">
        <v>37283</v>
      </c>
      <c r="I129" s="333">
        <v>40625</v>
      </c>
      <c r="J129" s="333">
        <v>40659</v>
      </c>
      <c r="K129" s="333">
        <v>41019</v>
      </c>
      <c r="L129" s="333">
        <v>40996</v>
      </c>
      <c r="M129" s="333">
        <v>41011</v>
      </c>
      <c r="N129" s="333">
        <v>40812</v>
      </c>
      <c r="O129" s="326">
        <v>41855</v>
      </c>
      <c r="P129" s="323">
        <v>41660</v>
      </c>
      <c r="Q129" s="333">
        <v>37348</v>
      </c>
      <c r="R129" s="333">
        <v>36856</v>
      </c>
      <c r="S129" s="333">
        <v>47843</v>
      </c>
      <c r="T129" s="333">
        <v>47236</v>
      </c>
      <c r="U129" s="333">
        <v>47947</v>
      </c>
      <c r="V129" s="333">
        <v>47423</v>
      </c>
      <c r="W129" s="333">
        <v>47172</v>
      </c>
      <c r="X129" s="333">
        <v>47065</v>
      </c>
      <c r="Y129" s="333">
        <v>47375</v>
      </c>
      <c r="Z129" s="333">
        <v>47341</v>
      </c>
      <c r="AA129" s="326">
        <v>47392</v>
      </c>
      <c r="AB129" s="323">
        <v>47366</v>
      </c>
      <c r="AC129" s="333">
        <v>47335</v>
      </c>
      <c r="AD129" s="333">
        <v>47485</v>
      </c>
      <c r="AE129" s="333">
        <v>47460</v>
      </c>
      <c r="AF129" s="333">
        <v>47657</v>
      </c>
      <c r="AG129" s="333">
        <v>47602</v>
      </c>
      <c r="AH129" s="333">
        <v>47648</v>
      </c>
      <c r="AI129" s="333">
        <v>47714</v>
      </c>
      <c r="AJ129" s="333">
        <v>47738</v>
      </c>
      <c r="AK129" s="333">
        <v>47724</v>
      </c>
      <c r="AL129" s="333">
        <v>47621</v>
      </c>
      <c r="AM129" s="326">
        <v>47573</v>
      </c>
      <c r="AN129" s="323">
        <v>47486</v>
      </c>
      <c r="AO129" s="333">
        <v>47448</v>
      </c>
      <c r="AP129" s="333">
        <v>47412</v>
      </c>
      <c r="AQ129" s="333">
        <v>47266</v>
      </c>
      <c r="AR129" s="333">
        <v>47231</v>
      </c>
      <c r="AS129" s="333">
        <v>47169</v>
      </c>
      <c r="AT129" s="333">
        <v>47070</v>
      </c>
      <c r="AU129" s="333">
        <v>47848</v>
      </c>
      <c r="AV129" s="333">
        <v>47803</v>
      </c>
      <c r="AW129" s="333">
        <v>47739</v>
      </c>
      <c r="AX129" s="333">
        <v>47623</v>
      </c>
      <c r="AY129" s="326">
        <v>47571</v>
      </c>
      <c r="AZ129" s="323">
        <v>47466</v>
      </c>
      <c r="BA129" s="333">
        <v>47826</v>
      </c>
      <c r="BB129" s="333">
        <v>47602</v>
      </c>
      <c r="BC129" s="333">
        <v>47539</v>
      </c>
      <c r="BD129" s="333">
        <v>50551</v>
      </c>
      <c r="BE129" s="333">
        <v>50414</v>
      </c>
      <c r="BF129" s="333">
        <v>49623</v>
      </c>
      <c r="BG129" s="333">
        <v>49523</v>
      </c>
      <c r="BH129" s="333">
        <v>49457</v>
      </c>
      <c r="BI129" s="333">
        <v>49399</v>
      </c>
      <c r="BJ129" s="333">
        <v>49310</v>
      </c>
      <c r="BK129" s="322">
        <v>49238</v>
      </c>
      <c r="BL129" s="323">
        <v>48566</v>
      </c>
      <c r="BM129" s="333">
        <v>48466</v>
      </c>
      <c r="BN129" s="333">
        <v>49364</v>
      </c>
      <c r="BO129" s="333">
        <v>49405</v>
      </c>
      <c r="BP129" s="333">
        <v>49405</v>
      </c>
      <c r="BQ129" s="333">
        <v>49375</v>
      </c>
      <c r="BR129" s="333">
        <v>48843</v>
      </c>
      <c r="BS129" s="333">
        <v>48854</v>
      </c>
      <c r="BT129" s="333">
        <v>48725</v>
      </c>
      <c r="BU129" s="333">
        <v>48551</v>
      </c>
      <c r="BV129" s="333">
        <v>48577</v>
      </c>
      <c r="BW129" s="322">
        <v>48557</v>
      </c>
      <c r="BX129" s="323">
        <v>48572</v>
      </c>
      <c r="BY129" s="333">
        <v>48465</v>
      </c>
      <c r="BZ129" s="333">
        <v>50627</v>
      </c>
      <c r="CA129" s="333">
        <v>50205</v>
      </c>
      <c r="CB129" s="333">
        <v>50203</v>
      </c>
      <c r="CC129" s="333">
        <v>50031</v>
      </c>
      <c r="CD129" s="333">
        <v>49723</v>
      </c>
      <c r="CE129" s="333">
        <v>49585</v>
      </c>
      <c r="CF129" s="333">
        <v>49430</v>
      </c>
      <c r="CG129" s="333">
        <v>49448</v>
      </c>
      <c r="CH129" s="333">
        <v>49225</v>
      </c>
      <c r="CI129" s="322">
        <v>48718</v>
      </c>
      <c r="CJ129" s="323">
        <v>48694</v>
      </c>
      <c r="CK129" s="333">
        <v>48617</v>
      </c>
      <c r="CL129" s="333">
        <v>48702</v>
      </c>
      <c r="CM129" s="333">
        <v>49146</v>
      </c>
      <c r="CN129" s="333">
        <v>49093</v>
      </c>
      <c r="CO129" s="333">
        <v>49036</v>
      </c>
      <c r="CP129" s="333">
        <v>48943</v>
      </c>
      <c r="CQ129" s="333">
        <v>49163</v>
      </c>
      <c r="CR129" s="333">
        <v>49111</v>
      </c>
      <c r="CS129" s="322">
        <v>48973</v>
      </c>
      <c r="CT129" s="326">
        <v>48974</v>
      </c>
      <c r="CU129" s="322">
        <v>48864</v>
      </c>
      <c r="CV129" s="333">
        <v>48636</v>
      </c>
      <c r="CW129" s="333">
        <v>48584</v>
      </c>
      <c r="CX129" s="333">
        <v>48789</v>
      </c>
      <c r="CY129" s="333">
        <v>48906</v>
      </c>
      <c r="CZ129" s="333">
        <v>48845</v>
      </c>
      <c r="DA129" s="333">
        <v>48822</v>
      </c>
      <c r="DB129" s="333">
        <v>48778</v>
      </c>
      <c r="DC129" s="726">
        <v>48802</v>
      </c>
      <c r="DD129" s="333"/>
      <c r="DE129" s="333"/>
      <c r="DF129" s="333"/>
      <c r="DG129" s="333"/>
      <c r="DH129" s="98">
        <v>24</v>
      </c>
      <c r="DI129" s="82">
        <v>4.9178312364247363E-2</v>
      </c>
      <c r="DJ129" s="670">
        <v>-62</v>
      </c>
      <c r="DK129" s="82">
        <v>-0.12726302393365901</v>
      </c>
    </row>
    <row r="130" spans="1:115" ht="15" customHeight="1" outlineLevel="2">
      <c r="A130" s="345">
        <v>79</v>
      </c>
      <c r="B130" s="14" t="s">
        <v>6194</v>
      </c>
      <c r="C130" s="317" t="s">
        <v>431</v>
      </c>
      <c r="D130" s="323">
        <v>338</v>
      </c>
      <c r="E130" s="333">
        <v>338</v>
      </c>
      <c r="F130" s="333">
        <v>338</v>
      </c>
      <c r="G130" s="333">
        <v>337</v>
      </c>
      <c r="H130" s="333">
        <v>336</v>
      </c>
      <c r="I130" s="333">
        <v>365</v>
      </c>
      <c r="J130" s="333">
        <v>364</v>
      </c>
      <c r="K130" s="333">
        <v>365</v>
      </c>
      <c r="L130" s="333">
        <v>365</v>
      </c>
      <c r="M130" s="333">
        <v>365</v>
      </c>
      <c r="N130" s="333">
        <v>364</v>
      </c>
      <c r="O130" s="326">
        <v>365</v>
      </c>
      <c r="P130" s="323">
        <v>364</v>
      </c>
      <c r="Q130" s="333">
        <v>326</v>
      </c>
      <c r="R130" s="333">
        <v>321</v>
      </c>
      <c r="S130" s="333">
        <v>479</v>
      </c>
      <c r="T130" s="333">
        <v>468</v>
      </c>
      <c r="U130" s="333">
        <v>477</v>
      </c>
      <c r="V130" s="333">
        <v>473</v>
      </c>
      <c r="W130" s="333">
        <v>474</v>
      </c>
      <c r="X130" s="333">
        <v>474</v>
      </c>
      <c r="Y130" s="333">
        <v>477</v>
      </c>
      <c r="Z130" s="333">
        <v>477</v>
      </c>
      <c r="AA130" s="326">
        <v>477</v>
      </c>
      <c r="AB130" s="323">
        <v>477</v>
      </c>
      <c r="AC130" s="333">
        <v>480</v>
      </c>
      <c r="AD130" s="333">
        <v>480</v>
      </c>
      <c r="AE130" s="333">
        <v>480</v>
      </c>
      <c r="AF130" s="333">
        <v>479</v>
      </c>
      <c r="AG130" s="333">
        <v>477</v>
      </c>
      <c r="AH130" s="333">
        <v>473</v>
      </c>
      <c r="AI130" s="333">
        <v>473</v>
      </c>
      <c r="AJ130" s="333">
        <v>474</v>
      </c>
      <c r="AK130" s="333">
        <v>473</v>
      </c>
      <c r="AL130" s="333">
        <v>472</v>
      </c>
      <c r="AM130" s="326">
        <v>471</v>
      </c>
      <c r="AN130" s="323">
        <v>470</v>
      </c>
      <c r="AO130" s="333">
        <v>471</v>
      </c>
      <c r="AP130" s="333">
        <v>468</v>
      </c>
      <c r="AQ130" s="333">
        <v>466</v>
      </c>
      <c r="AR130" s="333">
        <v>465</v>
      </c>
      <c r="AS130" s="333">
        <v>463</v>
      </c>
      <c r="AT130" s="333">
        <v>463</v>
      </c>
      <c r="AU130" s="333">
        <v>460</v>
      </c>
      <c r="AV130" s="333">
        <v>459</v>
      </c>
      <c r="AW130" s="333">
        <v>458</v>
      </c>
      <c r="AX130" s="333">
        <v>457</v>
      </c>
      <c r="AY130" s="326">
        <v>457</v>
      </c>
      <c r="AZ130" s="323">
        <v>456</v>
      </c>
      <c r="BA130" s="333">
        <v>455</v>
      </c>
      <c r="BB130" s="333">
        <v>455</v>
      </c>
      <c r="BC130" s="333">
        <v>455</v>
      </c>
      <c r="BD130" s="333">
        <v>452</v>
      </c>
      <c r="BE130" s="333">
        <v>452</v>
      </c>
      <c r="BF130" s="333">
        <v>448</v>
      </c>
      <c r="BG130" s="333">
        <v>450</v>
      </c>
      <c r="BH130" s="333">
        <v>449</v>
      </c>
      <c r="BI130" s="333">
        <v>449</v>
      </c>
      <c r="BJ130" s="333">
        <v>451</v>
      </c>
      <c r="BK130" s="322">
        <v>450</v>
      </c>
      <c r="BL130" s="323">
        <v>448</v>
      </c>
      <c r="BM130" s="333">
        <v>447</v>
      </c>
      <c r="BN130" s="333">
        <v>456</v>
      </c>
      <c r="BO130" s="333">
        <v>457</v>
      </c>
      <c r="BP130" s="333">
        <v>457</v>
      </c>
      <c r="BQ130" s="333">
        <v>455</v>
      </c>
      <c r="BR130" s="333">
        <v>452</v>
      </c>
      <c r="BS130" s="333">
        <v>451</v>
      </c>
      <c r="BT130" s="333">
        <v>449</v>
      </c>
      <c r="BU130" s="333">
        <v>447</v>
      </c>
      <c r="BV130" s="333">
        <v>449</v>
      </c>
      <c r="BW130" s="322">
        <v>449</v>
      </c>
      <c r="BX130" s="323">
        <v>449</v>
      </c>
      <c r="BY130" s="333">
        <v>449</v>
      </c>
      <c r="BZ130" s="333">
        <v>471</v>
      </c>
      <c r="CA130" s="333">
        <v>470</v>
      </c>
      <c r="CB130" s="333">
        <v>472</v>
      </c>
      <c r="CC130" s="333">
        <v>473</v>
      </c>
      <c r="CD130" s="333">
        <v>472</v>
      </c>
      <c r="CE130" s="333">
        <v>467</v>
      </c>
      <c r="CF130" s="333">
        <v>464</v>
      </c>
      <c r="CG130" s="333">
        <v>463</v>
      </c>
      <c r="CH130" s="333">
        <v>460</v>
      </c>
      <c r="CI130" s="322">
        <v>455</v>
      </c>
      <c r="CJ130" s="323">
        <v>453</v>
      </c>
      <c r="CK130" s="333">
        <v>454</v>
      </c>
      <c r="CL130" s="333">
        <v>451</v>
      </c>
      <c r="CM130" s="333">
        <v>452</v>
      </c>
      <c r="CN130" s="333">
        <v>454</v>
      </c>
      <c r="CO130" s="333">
        <v>455</v>
      </c>
      <c r="CP130" s="333">
        <v>459</v>
      </c>
      <c r="CQ130" s="333">
        <v>464</v>
      </c>
      <c r="CR130" s="333">
        <v>465</v>
      </c>
      <c r="CS130" s="322">
        <v>464</v>
      </c>
      <c r="CT130" s="326">
        <v>462</v>
      </c>
      <c r="CU130" s="322">
        <v>462</v>
      </c>
      <c r="CV130" s="333">
        <v>461</v>
      </c>
      <c r="CW130" s="333">
        <v>461</v>
      </c>
      <c r="CX130" s="333">
        <v>458</v>
      </c>
      <c r="CY130" s="333">
        <v>466</v>
      </c>
      <c r="CZ130" s="333">
        <v>463</v>
      </c>
      <c r="DA130" s="333">
        <v>464</v>
      </c>
      <c r="DB130" s="333">
        <v>458</v>
      </c>
      <c r="DC130" s="726">
        <v>465</v>
      </c>
      <c r="DD130" s="333"/>
      <c r="DE130" s="333"/>
      <c r="DF130" s="333"/>
      <c r="DG130" s="333"/>
      <c r="DH130" s="98">
        <v>7</v>
      </c>
      <c r="DI130" s="82">
        <v>1.5053763440860215</v>
      </c>
      <c r="DJ130" s="670">
        <v>3</v>
      </c>
      <c r="DK130" s="82">
        <v>0.65934065934065933</v>
      </c>
    </row>
    <row r="131" spans="1:115" ht="15" customHeight="1" outlineLevel="2">
      <c r="A131" s="345">
        <v>88</v>
      </c>
      <c r="B131" s="14" t="s">
        <v>6194</v>
      </c>
      <c r="C131" s="317" t="s">
        <v>432</v>
      </c>
      <c r="D131" s="323">
        <v>4145</v>
      </c>
      <c r="E131" s="333">
        <v>4134</v>
      </c>
      <c r="F131" s="333">
        <v>4132</v>
      </c>
      <c r="G131" s="333">
        <v>4131</v>
      </c>
      <c r="H131" s="333">
        <v>4116</v>
      </c>
      <c r="I131" s="333">
        <v>4348</v>
      </c>
      <c r="J131" s="333">
        <v>4342</v>
      </c>
      <c r="K131" s="333">
        <v>4340</v>
      </c>
      <c r="L131" s="333">
        <v>4335</v>
      </c>
      <c r="M131" s="333">
        <v>4335</v>
      </c>
      <c r="N131" s="333">
        <v>4316</v>
      </c>
      <c r="O131" s="326">
        <v>4473</v>
      </c>
      <c r="P131" s="323">
        <v>4438</v>
      </c>
      <c r="Q131" s="333">
        <v>3815</v>
      </c>
      <c r="R131" s="333">
        <v>3772</v>
      </c>
      <c r="S131" s="333">
        <v>4859</v>
      </c>
      <c r="T131" s="333">
        <v>4774</v>
      </c>
      <c r="U131" s="333">
        <v>4829</v>
      </c>
      <c r="V131" s="333">
        <v>4762</v>
      </c>
      <c r="W131" s="333">
        <v>4757</v>
      </c>
      <c r="X131" s="333">
        <v>4744</v>
      </c>
      <c r="Y131" s="333">
        <v>4783</v>
      </c>
      <c r="Z131" s="333">
        <v>4770</v>
      </c>
      <c r="AA131" s="326">
        <v>4790</v>
      </c>
      <c r="AB131" s="323">
        <v>4777</v>
      </c>
      <c r="AC131" s="333">
        <v>4773</v>
      </c>
      <c r="AD131" s="333">
        <v>4772</v>
      </c>
      <c r="AE131" s="333">
        <v>4772</v>
      </c>
      <c r="AF131" s="333">
        <v>4766</v>
      </c>
      <c r="AG131" s="333">
        <v>4746</v>
      </c>
      <c r="AH131" s="333">
        <v>4757</v>
      </c>
      <c r="AI131" s="333">
        <v>4733</v>
      </c>
      <c r="AJ131" s="333">
        <v>4731</v>
      </c>
      <c r="AK131" s="333">
        <v>4721</v>
      </c>
      <c r="AL131" s="333">
        <v>4717</v>
      </c>
      <c r="AM131" s="326">
        <v>4713</v>
      </c>
      <c r="AN131" s="323">
        <v>4705</v>
      </c>
      <c r="AO131" s="333">
        <v>4698</v>
      </c>
      <c r="AP131" s="333">
        <v>4694</v>
      </c>
      <c r="AQ131" s="333">
        <v>4679</v>
      </c>
      <c r="AR131" s="333">
        <v>4668</v>
      </c>
      <c r="AS131" s="333">
        <v>4664</v>
      </c>
      <c r="AT131" s="333">
        <v>4651</v>
      </c>
      <c r="AU131" s="333">
        <v>4631</v>
      </c>
      <c r="AV131" s="333">
        <v>4612</v>
      </c>
      <c r="AW131" s="333">
        <v>4604</v>
      </c>
      <c r="AX131" s="333">
        <v>4592</v>
      </c>
      <c r="AY131" s="326">
        <v>4585</v>
      </c>
      <c r="AZ131" s="323">
        <v>4578</v>
      </c>
      <c r="BA131" s="333">
        <v>4558</v>
      </c>
      <c r="BB131" s="333">
        <v>4534</v>
      </c>
      <c r="BC131" s="333">
        <v>4520</v>
      </c>
      <c r="BD131" s="333">
        <v>4501</v>
      </c>
      <c r="BE131" s="333">
        <v>4498</v>
      </c>
      <c r="BF131" s="333">
        <v>4411</v>
      </c>
      <c r="BG131" s="333">
        <v>4438</v>
      </c>
      <c r="BH131" s="333">
        <v>4438</v>
      </c>
      <c r="BI131" s="333">
        <v>4433</v>
      </c>
      <c r="BJ131" s="333">
        <v>4422</v>
      </c>
      <c r="BK131" s="322">
        <v>4417</v>
      </c>
      <c r="BL131" s="323">
        <v>4430</v>
      </c>
      <c r="BM131" s="333">
        <v>4417</v>
      </c>
      <c r="BN131" s="333">
        <v>4536</v>
      </c>
      <c r="BO131" s="333">
        <v>4538</v>
      </c>
      <c r="BP131" s="333">
        <v>4538</v>
      </c>
      <c r="BQ131" s="333">
        <v>4553</v>
      </c>
      <c r="BR131" s="333">
        <v>4493</v>
      </c>
      <c r="BS131" s="333">
        <v>4496</v>
      </c>
      <c r="BT131" s="333">
        <v>4487</v>
      </c>
      <c r="BU131" s="333">
        <v>4471</v>
      </c>
      <c r="BV131" s="333">
        <v>4455</v>
      </c>
      <c r="BW131" s="322">
        <v>4456</v>
      </c>
      <c r="BX131" s="323">
        <v>4489</v>
      </c>
      <c r="BY131" s="333">
        <v>4473</v>
      </c>
      <c r="BZ131" s="333">
        <v>4783</v>
      </c>
      <c r="CA131" s="333">
        <v>4765</v>
      </c>
      <c r="CB131" s="333">
        <v>4771</v>
      </c>
      <c r="CC131" s="333">
        <v>4787</v>
      </c>
      <c r="CD131" s="333">
        <v>4769</v>
      </c>
      <c r="CE131" s="333">
        <v>4746</v>
      </c>
      <c r="CF131" s="333">
        <v>4723</v>
      </c>
      <c r="CG131" s="333">
        <v>4736</v>
      </c>
      <c r="CH131" s="333">
        <v>4699</v>
      </c>
      <c r="CI131" s="322">
        <v>4638</v>
      </c>
      <c r="CJ131" s="323">
        <v>4627</v>
      </c>
      <c r="CK131" s="333">
        <v>4615</v>
      </c>
      <c r="CL131" s="333">
        <v>4617</v>
      </c>
      <c r="CM131" s="333">
        <v>4664</v>
      </c>
      <c r="CN131" s="333">
        <v>4657</v>
      </c>
      <c r="CO131" s="333">
        <v>4641</v>
      </c>
      <c r="CP131" s="333">
        <v>4632</v>
      </c>
      <c r="CQ131" s="333">
        <v>4664</v>
      </c>
      <c r="CR131" s="333">
        <v>4660</v>
      </c>
      <c r="CS131" s="322">
        <v>4642</v>
      </c>
      <c r="CT131" s="326">
        <v>4647</v>
      </c>
      <c r="CU131" s="322">
        <v>4647</v>
      </c>
      <c r="CV131" s="333">
        <v>4634</v>
      </c>
      <c r="CW131" s="333">
        <v>4614</v>
      </c>
      <c r="CX131" s="333">
        <v>4537</v>
      </c>
      <c r="CY131" s="333">
        <v>4543</v>
      </c>
      <c r="CZ131" s="333">
        <v>4543</v>
      </c>
      <c r="DA131" s="333">
        <v>4560</v>
      </c>
      <c r="DB131" s="333">
        <v>4567</v>
      </c>
      <c r="DC131" s="726">
        <v>4556</v>
      </c>
      <c r="DD131" s="333"/>
      <c r="DE131" s="333"/>
      <c r="DF131" s="333"/>
      <c r="DG131" s="333"/>
      <c r="DH131" s="98">
        <v>-11</v>
      </c>
      <c r="DI131" s="82">
        <v>-0.24143985952589991</v>
      </c>
      <c r="DJ131" s="670">
        <v>-91</v>
      </c>
      <c r="DK131" s="82">
        <v>-1.9620526088831394</v>
      </c>
    </row>
    <row r="132" spans="1:115" ht="15" customHeight="1" outlineLevel="2">
      <c r="A132" s="345">
        <v>129</v>
      </c>
      <c r="B132" s="14" t="s">
        <v>6194</v>
      </c>
      <c r="C132" s="317" t="s">
        <v>433</v>
      </c>
      <c r="D132" s="323">
        <v>493</v>
      </c>
      <c r="E132" s="333">
        <v>493</v>
      </c>
      <c r="F132" s="333">
        <v>493</v>
      </c>
      <c r="G132" s="333">
        <v>496</v>
      </c>
      <c r="H132" s="333">
        <v>495</v>
      </c>
      <c r="I132" s="333">
        <v>509</v>
      </c>
      <c r="J132" s="333">
        <v>508</v>
      </c>
      <c r="K132" s="333">
        <v>508</v>
      </c>
      <c r="L132" s="333">
        <v>508</v>
      </c>
      <c r="M132" s="333">
        <v>507</v>
      </c>
      <c r="N132" s="333">
        <v>504</v>
      </c>
      <c r="O132" s="326">
        <v>516</v>
      </c>
      <c r="P132" s="323">
        <v>514</v>
      </c>
      <c r="Q132" s="333">
        <v>443</v>
      </c>
      <c r="R132" s="333">
        <v>440</v>
      </c>
      <c r="S132" s="333">
        <v>666</v>
      </c>
      <c r="T132" s="333">
        <v>655</v>
      </c>
      <c r="U132" s="333">
        <v>665</v>
      </c>
      <c r="V132" s="333">
        <v>653</v>
      </c>
      <c r="W132" s="333">
        <v>651</v>
      </c>
      <c r="X132" s="333">
        <v>651</v>
      </c>
      <c r="Y132" s="333">
        <v>651</v>
      </c>
      <c r="Z132" s="333">
        <v>650</v>
      </c>
      <c r="AA132" s="326">
        <v>652</v>
      </c>
      <c r="AB132" s="323">
        <v>652</v>
      </c>
      <c r="AC132" s="333">
        <v>654</v>
      </c>
      <c r="AD132" s="333">
        <v>655</v>
      </c>
      <c r="AE132" s="333">
        <v>655</v>
      </c>
      <c r="AF132" s="333">
        <v>655</v>
      </c>
      <c r="AG132" s="333">
        <v>654</v>
      </c>
      <c r="AH132" s="333">
        <v>660</v>
      </c>
      <c r="AI132" s="333">
        <v>658</v>
      </c>
      <c r="AJ132" s="333">
        <v>659</v>
      </c>
      <c r="AK132" s="333">
        <v>661</v>
      </c>
      <c r="AL132" s="333">
        <v>658</v>
      </c>
      <c r="AM132" s="326">
        <v>656</v>
      </c>
      <c r="AN132" s="323">
        <v>655</v>
      </c>
      <c r="AO132" s="333">
        <v>654</v>
      </c>
      <c r="AP132" s="333">
        <v>652</v>
      </c>
      <c r="AQ132" s="333">
        <v>649</v>
      </c>
      <c r="AR132" s="333">
        <v>645</v>
      </c>
      <c r="AS132" s="333">
        <v>645</v>
      </c>
      <c r="AT132" s="333">
        <v>643</v>
      </c>
      <c r="AU132" s="333">
        <v>641</v>
      </c>
      <c r="AV132" s="333">
        <v>641</v>
      </c>
      <c r="AW132" s="333">
        <v>641</v>
      </c>
      <c r="AX132" s="333">
        <v>638</v>
      </c>
      <c r="AY132" s="326">
        <v>637</v>
      </c>
      <c r="AZ132" s="323">
        <v>635</v>
      </c>
      <c r="BA132" s="333">
        <v>635</v>
      </c>
      <c r="BB132" s="333">
        <v>632</v>
      </c>
      <c r="BC132" s="333">
        <v>629</v>
      </c>
      <c r="BD132" s="333">
        <v>628</v>
      </c>
      <c r="BE132" s="333">
        <v>628</v>
      </c>
      <c r="BF132" s="333">
        <v>618</v>
      </c>
      <c r="BG132" s="333">
        <v>621</v>
      </c>
      <c r="BH132" s="333">
        <v>619</v>
      </c>
      <c r="BI132" s="333">
        <v>619</v>
      </c>
      <c r="BJ132" s="333">
        <v>623</v>
      </c>
      <c r="BK132" s="322">
        <v>622</v>
      </c>
      <c r="BL132" s="323">
        <v>624</v>
      </c>
      <c r="BM132" s="333">
        <v>622</v>
      </c>
      <c r="BN132" s="333">
        <v>640</v>
      </c>
      <c r="BO132" s="333">
        <v>641</v>
      </c>
      <c r="BP132" s="333">
        <v>641</v>
      </c>
      <c r="BQ132" s="333">
        <v>647</v>
      </c>
      <c r="BR132" s="333">
        <v>640</v>
      </c>
      <c r="BS132" s="333">
        <v>644</v>
      </c>
      <c r="BT132" s="333">
        <v>644</v>
      </c>
      <c r="BU132" s="333">
        <v>639</v>
      </c>
      <c r="BV132" s="333">
        <v>637</v>
      </c>
      <c r="BW132" s="322">
        <v>639</v>
      </c>
      <c r="BX132" s="323">
        <v>639</v>
      </c>
      <c r="BY132" s="333">
        <v>636</v>
      </c>
      <c r="BZ132" s="333">
        <v>690</v>
      </c>
      <c r="CA132" s="333">
        <v>684</v>
      </c>
      <c r="CB132" s="333">
        <v>681</v>
      </c>
      <c r="CC132" s="333">
        <v>677</v>
      </c>
      <c r="CD132" s="333">
        <v>673</v>
      </c>
      <c r="CE132" s="333">
        <v>674</v>
      </c>
      <c r="CF132" s="333">
        <v>669</v>
      </c>
      <c r="CG132" s="333">
        <v>678</v>
      </c>
      <c r="CH132" s="333">
        <v>673</v>
      </c>
      <c r="CI132" s="322">
        <v>667</v>
      </c>
      <c r="CJ132" s="323">
        <v>660</v>
      </c>
      <c r="CK132" s="333">
        <v>654</v>
      </c>
      <c r="CL132" s="333">
        <v>650</v>
      </c>
      <c r="CM132" s="333">
        <v>654</v>
      </c>
      <c r="CN132" s="333">
        <v>650</v>
      </c>
      <c r="CO132" s="333">
        <v>656</v>
      </c>
      <c r="CP132" s="333">
        <v>655</v>
      </c>
      <c r="CQ132" s="333">
        <v>668</v>
      </c>
      <c r="CR132" s="333">
        <v>666</v>
      </c>
      <c r="CS132" s="322">
        <v>664</v>
      </c>
      <c r="CT132" s="326">
        <v>659</v>
      </c>
      <c r="CU132" s="322">
        <v>655</v>
      </c>
      <c r="CV132" s="333">
        <v>649</v>
      </c>
      <c r="CW132" s="333">
        <v>649</v>
      </c>
      <c r="CX132" s="333">
        <v>645</v>
      </c>
      <c r="CY132" s="333">
        <v>646</v>
      </c>
      <c r="CZ132" s="333">
        <v>645</v>
      </c>
      <c r="DA132" s="333">
        <v>645</v>
      </c>
      <c r="DB132" s="333">
        <v>638</v>
      </c>
      <c r="DC132" s="726">
        <v>635</v>
      </c>
      <c r="DD132" s="333"/>
      <c r="DE132" s="333"/>
      <c r="DF132" s="333"/>
      <c r="DG132" s="333"/>
      <c r="DH132" s="98">
        <v>-3</v>
      </c>
      <c r="DI132" s="82">
        <v>-0.47244094488188976</v>
      </c>
      <c r="DJ132" s="670">
        <v>-20</v>
      </c>
      <c r="DK132" s="82">
        <v>-2.9985007496251872</v>
      </c>
    </row>
    <row r="133" spans="1:115" ht="15" customHeight="1" outlineLevel="2">
      <c r="A133" s="345">
        <v>212</v>
      </c>
      <c r="B133" s="14" t="s">
        <v>6194</v>
      </c>
      <c r="C133" s="317" t="s">
        <v>434</v>
      </c>
      <c r="D133" s="323">
        <v>990</v>
      </c>
      <c r="E133" s="333">
        <v>990</v>
      </c>
      <c r="F133" s="333">
        <v>990</v>
      </c>
      <c r="G133" s="333">
        <v>989</v>
      </c>
      <c r="H133" s="333">
        <v>987</v>
      </c>
      <c r="I133" s="333">
        <v>1047</v>
      </c>
      <c r="J133" s="333">
        <v>1043</v>
      </c>
      <c r="K133" s="333">
        <v>1043</v>
      </c>
      <c r="L133" s="333">
        <v>1042</v>
      </c>
      <c r="M133" s="333">
        <v>1042</v>
      </c>
      <c r="N133" s="333">
        <v>1041</v>
      </c>
      <c r="O133" s="326">
        <v>1042</v>
      </c>
      <c r="P133" s="323">
        <v>1037</v>
      </c>
      <c r="Q133" s="333">
        <v>903</v>
      </c>
      <c r="R133" s="333">
        <v>888</v>
      </c>
      <c r="S133" s="333">
        <v>1142</v>
      </c>
      <c r="T133" s="333">
        <v>1116</v>
      </c>
      <c r="U133" s="333">
        <v>1119</v>
      </c>
      <c r="V133" s="333">
        <v>1103</v>
      </c>
      <c r="W133" s="333">
        <v>1101</v>
      </c>
      <c r="X133" s="333">
        <v>1099</v>
      </c>
      <c r="Y133" s="333">
        <v>1098</v>
      </c>
      <c r="Z133" s="333">
        <v>1092</v>
      </c>
      <c r="AA133" s="326">
        <v>1090</v>
      </c>
      <c r="AB133" s="323">
        <v>1086</v>
      </c>
      <c r="AC133" s="333">
        <v>1079</v>
      </c>
      <c r="AD133" s="333">
        <v>1077</v>
      </c>
      <c r="AE133" s="333">
        <v>1078</v>
      </c>
      <c r="AF133" s="333">
        <v>1074</v>
      </c>
      <c r="AG133" s="333">
        <v>1069</v>
      </c>
      <c r="AH133" s="333">
        <v>1069</v>
      </c>
      <c r="AI133" s="333">
        <v>1067</v>
      </c>
      <c r="AJ133" s="333">
        <v>1066</v>
      </c>
      <c r="AK133" s="333">
        <v>1065</v>
      </c>
      <c r="AL133" s="333">
        <v>1061</v>
      </c>
      <c r="AM133" s="326">
        <v>1061</v>
      </c>
      <c r="AN133" s="323">
        <v>1060</v>
      </c>
      <c r="AO133" s="333">
        <v>1058</v>
      </c>
      <c r="AP133" s="333">
        <v>1058</v>
      </c>
      <c r="AQ133" s="333">
        <v>1054</v>
      </c>
      <c r="AR133" s="333">
        <v>1050</v>
      </c>
      <c r="AS133" s="333">
        <v>1047</v>
      </c>
      <c r="AT133" s="333">
        <v>1044</v>
      </c>
      <c r="AU133" s="333">
        <v>1041</v>
      </c>
      <c r="AV133" s="333">
        <v>1041</v>
      </c>
      <c r="AW133" s="333">
        <v>1038</v>
      </c>
      <c r="AX133" s="333">
        <v>1033</v>
      </c>
      <c r="AY133" s="326">
        <v>1032</v>
      </c>
      <c r="AZ133" s="323">
        <v>1027</v>
      </c>
      <c r="BA133" s="333">
        <v>1026</v>
      </c>
      <c r="BB133" s="333">
        <v>1020</v>
      </c>
      <c r="BC133" s="333">
        <v>1019</v>
      </c>
      <c r="BD133" s="333">
        <v>1016</v>
      </c>
      <c r="BE133" s="333">
        <v>1014</v>
      </c>
      <c r="BF133" s="333">
        <v>997</v>
      </c>
      <c r="BG133" s="333">
        <v>990</v>
      </c>
      <c r="BH133" s="333">
        <v>988</v>
      </c>
      <c r="BI133" s="333">
        <v>985</v>
      </c>
      <c r="BJ133" s="333">
        <v>977</v>
      </c>
      <c r="BK133" s="322">
        <v>973</v>
      </c>
      <c r="BL133" s="323">
        <v>967</v>
      </c>
      <c r="BM133" s="333">
        <v>966</v>
      </c>
      <c r="BN133" s="333">
        <v>983</v>
      </c>
      <c r="BO133" s="333">
        <v>983</v>
      </c>
      <c r="BP133" s="333">
        <v>983</v>
      </c>
      <c r="BQ133" s="333">
        <v>983</v>
      </c>
      <c r="BR133" s="333">
        <v>971</v>
      </c>
      <c r="BS133" s="333">
        <v>970</v>
      </c>
      <c r="BT133" s="333">
        <v>966</v>
      </c>
      <c r="BU133" s="333">
        <v>962</v>
      </c>
      <c r="BV133" s="333">
        <v>958</v>
      </c>
      <c r="BW133" s="322">
        <v>959</v>
      </c>
      <c r="BX133" s="323">
        <v>969</v>
      </c>
      <c r="BY133" s="333">
        <v>961</v>
      </c>
      <c r="BZ133" s="333">
        <v>1041</v>
      </c>
      <c r="CA133" s="333">
        <v>1037</v>
      </c>
      <c r="CB133" s="333">
        <v>1027</v>
      </c>
      <c r="CC133" s="333">
        <v>1026</v>
      </c>
      <c r="CD133" s="333">
        <v>1019</v>
      </c>
      <c r="CE133" s="333">
        <v>1012</v>
      </c>
      <c r="CF133" s="333">
        <v>1009</v>
      </c>
      <c r="CG133" s="333">
        <v>1012</v>
      </c>
      <c r="CH133" s="333">
        <v>1006</v>
      </c>
      <c r="CI133" s="322">
        <v>992</v>
      </c>
      <c r="CJ133" s="323">
        <v>984</v>
      </c>
      <c r="CK133" s="333">
        <v>977</v>
      </c>
      <c r="CL133" s="333">
        <v>974</v>
      </c>
      <c r="CM133" s="333">
        <v>990</v>
      </c>
      <c r="CN133" s="333">
        <v>988</v>
      </c>
      <c r="CO133" s="333">
        <v>987</v>
      </c>
      <c r="CP133" s="333">
        <v>982</v>
      </c>
      <c r="CQ133" s="333">
        <v>989</v>
      </c>
      <c r="CR133" s="333">
        <v>983</v>
      </c>
      <c r="CS133" s="322">
        <v>979</v>
      </c>
      <c r="CT133" s="326">
        <v>984</v>
      </c>
      <c r="CU133" s="322">
        <v>975</v>
      </c>
      <c r="CV133" s="333">
        <v>968</v>
      </c>
      <c r="CW133" s="333">
        <v>962</v>
      </c>
      <c r="CX133" s="333">
        <v>961</v>
      </c>
      <c r="CY133" s="333">
        <v>966</v>
      </c>
      <c r="CZ133" s="333">
        <v>967</v>
      </c>
      <c r="DA133" s="333">
        <v>961</v>
      </c>
      <c r="DB133" s="333">
        <v>962</v>
      </c>
      <c r="DC133" s="726">
        <v>959</v>
      </c>
      <c r="DD133" s="333"/>
      <c r="DE133" s="333"/>
      <c r="DF133" s="333"/>
      <c r="DG133" s="333"/>
      <c r="DH133" s="98">
        <v>-3</v>
      </c>
      <c r="DI133" s="82">
        <v>-0.31282586027111575</v>
      </c>
      <c r="DJ133" s="670">
        <v>-16</v>
      </c>
      <c r="DK133" s="82">
        <v>-1.6129032258064515</v>
      </c>
    </row>
    <row r="134" spans="1:115" ht="15" customHeight="1" outlineLevel="2">
      <c r="A134" s="345">
        <v>266</v>
      </c>
      <c r="B134" s="14" t="s">
        <v>6194</v>
      </c>
      <c r="C134" s="317" t="s">
        <v>435</v>
      </c>
      <c r="D134" s="323">
        <v>2840</v>
      </c>
      <c r="E134" s="333">
        <v>2836</v>
      </c>
      <c r="F134" s="333">
        <v>2838</v>
      </c>
      <c r="G134" s="333">
        <v>2836</v>
      </c>
      <c r="H134" s="333">
        <v>2823</v>
      </c>
      <c r="I134" s="333">
        <v>3107</v>
      </c>
      <c r="J134" s="333">
        <v>3104</v>
      </c>
      <c r="K134" s="333">
        <v>3103</v>
      </c>
      <c r="L134" s="333">
        <v>3097</v>
      </c>
      <c r="M134" s="333">
        <v>3096</v>
      </c>
      <c r="N134" s="333">
        <v>3084</v>
      </c>
      <c r="O134" s="326">
        <v>3088</v>
      </c>
      <c r="P134" s="323">
        <v>3074</v>
      </c>
      <c r="Q134" s="333">
        <v>2737</v>
      </c>
      <c r="R134" s="333">
        <v>2681</v>
      </c>
      <c r="S134" s="333">
        <v>3356</v>
      </c>
      <c r="T134" s="333">
        <v>3307</v>
      </c>
      <c r="U134" s="333">
        <v>3324</v>
      </c>
      <c r="V134" s="333">
        <v>3296</v>
      </c>
      <c r="W134" s="333">
        <v>3293</v>
      </c>
      <c r="X134" s="333">
        <v>3285</v>
      </c>
      <c r="Y134" s="333">
        <v>3321</v>
      </c>
      <c r="Z134" s="333">
        <v>3314</v>
      </c>
      <c r="AA134" s="326">
        <v>3311</v>
      </c>
      <c r="AB134" s="323">
        <v>3300</v>
      </c>
      <c r="AC134" s="333">
        <v>3329</v>
      </c>
      <c r="AD134" s="333">
        <v>3338</v>
      </c>
      <c r="AE134" s="333">
        <v>3337</v>
      </c>
      <c r="AF134" s="333">
        <v>3339</v>
      </c>
      <c r="AG134" s="333">
        <v>3322</v>
      </c>
      <c r="AH134" s="333">
        <v>3313</v>
      </c>
      <c r="AI134" s="333">
        <v>3306</v>
      </c>
      <c r="AJ134" s="333">
        <v>3311</v>
      </c>
      <c r="AK134" s="333">
        <v>3302</v>
      </c>
      <c r="AL134" s="333">
        <v>3287</v>
      </c>
      <c r="AM134" s="326">
        <v>3279</v>
      </c>
      <c r="AN134" s="323">
        <v>3272</v>
      </c>
      <c r="AO134" s="333">
        <v>3275</v>
      </c>
      <c r="AP134" s="333">
        <v>3267</v>
      </c>
      <c r="AQ134" s="333">
        <v>3254</v>
      </c>
      <c r="AR134" s="333">
        <v>3248</v>
      </c>
      <c r="AS134" s="333">
        <v>3243</v>
      </c>
      <c r="AT134" s="333">
        <v>3230</v>
      </c>
      <c r="AU134" s="333">
        <v>3216</v>
      </c>
      <c r="AV134" s="333">
        <v>3201</v>
      </c>
      <c r="AW134" s="333">
        <v>3195</v>
      </c>
      <c r="AX134" s="333">
        <v>3188</v>
      </c>
      <c r="AY134" s="326">
        <v>3177</v>
      </c>
      <c r="AZ134" s="323">
        <v>3171</v>
      </c>
      <c r="BA134" s="333">
        <v>3158</v>
      </c>
      <c r="BB134" s="333">
        <v>3134</v>
      </c>
      <c r="BC134" s="333">
        <v>3128</v>
      </c>
      <c r="BD134" s="333">
        <v>3117</v>
      </c>
      <c r="BE134" s="333">
        <v>3110</v>
      </c>
      <c r="BF134" s="333">
        <v>3071</v>
      </c>
      <c r="BG134" s="333">
        <v>3070</v>
      </c>
      <c r="BH134" s="333">
        <v>3061</v>
      </c>
      <c r="BI134" s="333">
        <v>3058</v>
      </c>
      <c r="BJ134" s="333">
        <v>3060</v>
      </c>
      <c r="BK134" s="322">
        <v>3057</v>
      </c>
      <c r="BL134" s="323">
        <v>3153</v>
      </c>
      <c r="BM134" s="333">
        <v>3146</v>
      </c>
      <c r="BN134" s="333">
        <v>3214</v>
      </c>
      <c r="BO134" s="333">
        <v>3219</v>
      </c>
      <c r="BP134" s="333">
        <v>3219</v>
      </c>
      <c r="BQ134" s="333">
        <v>3224</v>
      </c>
      <c r="BR134" s="333">
        <v>3185</v>
      </c>
      <c r="BS134" s="333">
        <v>3186</v>
      </c>
      <c r="BT134" s="333">
        <v>3176</v>
      </c>
      <c r="BU134" s="333">
        <v>3161</v>
      </c>
      <c r="BV134" s="333">
        <v>3141</v>
      </c>
      <c r="BW134" s="322">
        <v>3139</v>
      </c>
      <c r="BX134" s="323">
        <v>3161</v>
      </c>
      <c r="BY134" s="333">
        <v>3136</v>
      </c>
      <c r="BZ134" s="333">
        <v>3328</v>
      </c>
      <c r="CA134" s="333">
        <v>3313</v>
      </c>
      <c r="CB134" s="333">
        <v>3322</v>
      </c>
      <c r="CC134" s="333">
        <v>3308</v>
      </c>
      <c r="CD134" s="333">
        <v>3297</v>
      </c>
      <c r="CE134" s="333">
        <v>3294</v>
      </c>
      <c r="CF134" s="333">
        <v>3284</v>
      </c>
      <c r="CG134" s="333">
        <v>3292</v>
      </c>
      <c r="CH134" s="333">
        <v>3264</v>
      </c>
      <c r="CI134" s="322">
        <v>3222</v>
      </c>
      <c r="CJ134" s="323">
        <v>3208</v>
      </c>
      <c r="CK134" s="333">
        <v>3212</v>
      </c>
      <c r="CL134" s="333">
        <v>3200</v>
      </c>
      <c r="CM134" s="333">
        <v>3208</v>
      </c>
      <c r="CN134" s="333">
        <v>3187</v>
      </c>
      <c r="CO134" s="333">
        <v>3181</v>
      </c>
      <c r="CP134" s="333">
        <v>3163</v>
      </c>
      <c r="CQ134" s="333">
        <v>3192</v>
      </c>
      <c r="CR134" s="333">
        <v>3197</v>
      </c>
      <c r="CS134" s="322">
        <v>3183</v>
      </c>
      <c r="CT134" s="326">
        <v>3184</v>
      </c>
      <c r="CU134" s="322">
        <v>3179</v>
      </c>
      <c r="CV134" s="333">
        <v>3158</v>
      </c>
      <c r="CW134" s="333">
        <v>3171</v>
      </c>
      <c r="CX134" s="333">
        <v>3175</v>
      </c>
      <c r="CY134" s="333">
        <v>3182</v>
      </c>
      <c r="CZ134" s="333">
        <v>3179</v>
      </c>
      <c r="DA134" s="333">
        <v>3182</v>
      </c>
      <c r="DB134" s="333">
        <v>3191</v>
      </c>
      <c r="DC134" s="726">
        <v>3185</v>
      </c>
      <c r="DD134" s="333"/>
      <c r="DE134" s="333"/>
      <c r="DF134" s="333"/>
      <c r="DG134" s="333"/>
      <c r="DH134" s="98">
        <v>-6</v>
      </c>
      <c r="DI134" s="82">
        <v>-0.18838304552590265</v>
      </c>
      <c r="DJ134" s="670">
        <v>6</v>
      </c>
      <c r="DK134" s="82">
        <v>0.18621973929236499</v>
      </c>
    </row>
    <row r="135" spans="1:115" ht="15" customHeight="1" outlineLevel="2">
      <c r="A135" s="345">
        <v>308</v>
      </c>
      <c r="B135" s="14" t="s">
        <v>6194</v>
      </c>
      <c r="C135" s="317" t="s">
        <v>436</v>
      </c>
      <c r="D135" s="323">
        <v>298</v>
      </c>
      <c r="E135" s="333">
        <v>298</v>
      </c>
      <c r="F135" s="333">
        <v>298</v>
      </c>
      <c r="G135" s="333">
        <v>298</v>
      </c>
      <c r="H135" s="333">
        <v>298</v>
      </c>
      <c r="I135" s="333">
        <v>321</v>
      </c>
      <c r="J135" s="333">
        <v>320</v>
      </c>
      <c r="K135" s="333">
        <v>320</v>
      </c>
      <c r="L135" s="333">
        <v>320</v>
      </c>
      <c r="M135" s="333">
        <v>320</v>
      </c>
      <c r="N135" s="333">
        <v>319</v>
      </c>
      <c r="O135" s="326">
        <v>327</v>
      </c>
      <c r="P135" s="323">
        <v>325</v>
      </c>
      <c r="Q135" s="333">
        <v>289</v>
      </c>
      <c r="R135" s="333">
        <v>286</v>
      </c>
      <c r="S135" s="333">
        <v>430</v>
      </c>
      <c r="T135" s="333">
        <v>424</v>
      </c>
      <c r="U135" s="333">
        <v>430</v>
      </c>
      <c r="V135" s="333">
        <v>422</v>
      </c>
      <c r="W135" s="333">
        <v>424</v>
      </c>
      <c r="X135" s="333">
        <v>423</v>
      </c>
      <c r="Y135" s="333">
        <v>424</v>
      </c>
      <c r="Z135" s="333">
        <v>422</v>
      </c>
      <c r="AA135" s="326">
        <v>420</v>
      </c>
      <c r="AB135" s="323">
        <v>419</v>
      </c>
      <c r="AC135" s="333">
        <v>418</v>
      </c>
      <c r="AD135" s="333">
        <v>420</v>
      </c>
      <c r="AE135" s="333">
        <v>422</v>
      </c>
      <c r="AF135" s="333">
        <v>425</v>
      </c>
      <c r="AG135" s="333">
        <v>420</v>
      </c>
      <c r="AH135" s="333">
        <v>420</v>
      </c>
      <c r="AI135" s="333">
        <v>425</v>
      </c>
      <c r="AJ135" s="333">
        <v>425</v>
      </c>
      <c r="AK135" s="333">
        <v>426</v>
      </c>
      <c r="AL135" s="333">
        <v>426</v>
      </c>
      <c r="AM135" s="326">
        <v>426</v>
      </c>
      <c r="AN135" s="323">
        <v>425</v>
      </c>
      <c r="AO135" s="333">
        <v>428</v>
      </c>
      <c r="AP135" s="333">
        <v>428</v>
      </c>
      <c r="AQ135" s="333">
        <v>430</v>
      </c>
      <c r="AR135" s="333">
        <v>428</v>
      </c>
      <c r="AS135" s="333">
        <v>426</v>
      </c>
      <c r="AT135" s="333">
        <v>424</v>
      </c>
      <c r="AU135" s="333">
        <v>422</v>
      </c>
      <c r="AV135" s="333">
        <v>421</v>
      </c>
      <c r="AW135" s="333">
        <v>420</v>
      </c>
      <c r="AX135" s="333">
        <v>419</v>
      </c>
      <c r="AY135" s="326">
        <v>419</v>
      </c>
      <c r="AZ135" s="323">
        <v>419</v>
      </c>
      <c r="BA135" s="333">
        <v>417</v>
      </c>
      <c r="BB135" s="333">
        <v>414</v>
      </c>
      <c r="BC135" s="333">
        <v>412</v>
      </c>
      <c r="BD135" s="333">
        <v>411</v>
      </c>
      <c r="BE135" s="333">
        <v>410</v>
      </c>
      <c r="BF135" s="333">
        <v>405</v>
      </c>
      <c r="BG135" s="333">
        <v>406</v>
      </c>
      <c r="BH135" s="333">
        <v>406</v>
      </c>
      <c r="BI135" s="333">
        <v>404</v>
      </c>
      <c r="BJ135" s="333">
        <v>402</v>
      </c>
      <c r="BK135" s="322">
        <v>402</v>
      </c>
      <c r="BL135" s="323">
        <v>406</v>
      </c>
      <c r="BM135" s="333">
        <v>406</v>
      </c>
      <c r="BN135" s="333">
        <v>411</v>
      </c>
      <c r="BO135" s="333">
        <v>411</v>
      </c>
      <c r="BP135" s="333">
        <v>411</v>
      </c>
      <c r="BQ135" s="333">
        <v>413</v>
      </c>
      <c r="BR135" s="333">
        <v>412</v>
      </c>
      <c r="BS135" s="333">
        <v>412</v>
      </c>
      <c r="BT135" s="333">
        <v>411</v>
      </c>
      <c r="BU135" s="333">
        <v>411</v>
      </c>
      <c r="BV135" s="333">
        <v>408</v>
      </c>
      <c r="BW135" s="322">
        <v>407</v>
      </c>
      <c r="BX135" s="323">
        <v>408</v>
      </c>
      <c r="BY135" s="333">
        <v>405</v>
      </c>
      <c r="BZ135" s="333">
        <v>425</v>
      </c>
      <c r="CA135" s="333">
        <v>425</v>
      </c>
      <c r="CB135" s="333">
        <v>428</v>
      </c>
      <c r="CC135" s="333">
        <v>429</v>
      </c>
      <c r="CD135" s="333">
        <v>428</v>
      </c>
      <c r="CE135" s="333">
        <v>427</v>
      </c>
      <c r="CF135" s="333">
        <v>428</v>
      </c>
      <c r="CG135" s="333">
        <v>429</v>
      </c>
      <c r="CH135" s="333">
        <v>426</v>
      </c>
      <c r="CI135" s="322">
        <v>420</v>
      </c>
      <c r="CJ135" s="323">
        <v>416</v>
      </c>
      <c r="CK135" s="333">
        <v>414</v>
      </c>
      <c r="CL135" s="333">
        <v>414</v>
      </c>
      <c r="CM135" s="333">
        <v>417</v>
      </c>
      <c r="CN135" s="333">
        <v>419</v>
      </c>
      <c r="CO135" s="333">
        <v>418</v>
      </c>
      <c r="CP135" s="333">
        <v>416</v>
      </c>
      <c r="CQ135" s="333">
        <v>418</v>
      </c>
      <c r="CR135" s="333">
        <v>420</v>
      </c>
      <c r="CS135" s="322">
        <v>419</v>
      </c>
      <c r="CT135" s="326">
        <v>422</v>
      </c>
      <c r="CU135" s="322">
        <v>417</v>
      </c>
      <c r="CV135" s="333">
        <v>417</v>
      </c>
      <c r="CW135" s="333">
        <v>414</v>
      </c>
      <c r="CX135" s="333">
        <v>413</v>
      </c>
      <c r="CY135" s="333">
        <v>415</v>
      </c>
      <c r="CZ135" s="333">
        <v>414</v>
      </c>
      <c r="DA135" s="333">
        <v>413</v>
      </c>
      <c r="DB135" s="333">
        <v>412</v>
      </c>
      <c r="DC135" s="726">
        <v>410</v>
      </c>
      <c r="DD135" s="333"/>
      <c r="DE135" s="333"/>
      <c r="DF135" s="333"/>
      <c r="DG135" s="333"/>
      <c r="DH135" s="98">
        <v>-2</v>
      </c>
      <c r="DI135" s="82">
        <v>-0.48780487804878048</v>
      </c>
      <c r="DJ135" s="670">
        <v>-7</v>
      </c>
      <c r="DK135" s="82">
        <v>-1.6666666666666667</v>
      </c>
    </row>
    <row r="136" spans="1:115" ht="15" customHeight="1" outlineLevel="2">
      <c r="A136" s="345">
        <v>360</v>
      </c>
      <c r="B136" s="14" t="s">
        <v>6194</v>
      </c>
      <c r="C136" s="317" t="s">
        <v>437</v>
      </c>
      <c r="D136" s="323">
        <v>2939</v>
      </c>
      <c r="E136" s="333">
        <v>2939</v>
      </c>
      <c r="F136" s="333">
        <v>2939</v>
      </c>
      <c r="G136" s="333">
        <v>2943</v>
      </c>
      <c r="H136" s="333">
        <v>2935</v>
      </c>
      <c r="I136" s="333">
        <v>3032</v>
      </c>
      <c r="J136" s="333">
        <v>3028</v>
      </c>
      <c r="K136" s="333">
        <v>3032</v>
      </c>
      <c r="L136" s="333">
        <v>3031</v>
      </c>
      <c r="M136" s="333">
        <v>3031</v>
      </c>
      <c r="N136" s="333">
        <v>3022</v>
      </c>
      <c r="O136" s="326">
        <v>3106</v>
      </c>
      <c r="P136" s="323">
        <v>3094</v>
      </c>
      <c r="Q136" s="333">
        <v>2692</v>
      </c>
      <c r="R136" s="333">
        <v>2645</v>
      </c>
      <c r="S136" s="333">
        <v>3376</v>
      </c>
      <c r="T136" s="333">
        <v>3309</v>
      </c>
      <c r="U136" s="333">
        <v>3339</v>
      </c>
      <c r="V136" s="333">
        <v>3290</v>
      </c>
      <c r="W136" s="333">
        <v>3297</v>
      </c>
      <c r="X136" s="333">
        <v>3280</v>
      </c>
      <c r="Y136" s="333">
        <v>3310</v>
      </c>
      <c r="Z136" s="333">
        <v>3296</v>
      </c>
      <c r="AA136" s="326">
        <v>3309</v>
      </c>
      <c r="AB136" s="323">
        <v>3304</v>
      </c>
      <c r="AC136" s="333">
        <v>3296</v>
      </c>
      <c r="AD136" s="333">
        <v>3295</v>
      </c>
      <c r="AE136" s="333">
        <v>3293</v>
      </c>
      <c r="AF136" s="333">
        <v>3313</v>
      </c>
      <c r="AG136" s="333">
        <v>3304</v>
      </c>
      <c r="AH136" s="333">
        <v>3310</v>
      </c>
      <c r="AI136" s="333">
        <v>3309</v>
      </c>
      <c r="AJ136" s="333">
        <v>3304</v>
      </c>
      <c r="AK136" s="333">
        <v>3300</v>
      </c>
      <c r="AL136" s="333">
        <v>3297</v>
      </c>
      <c r="AM136" s="326">
        <v>3296</v>
      </c>
      <c r="AN136" s="323">
        <v>3292</v>
      </c>
      <c r="AO136" s="333">
        <v>3279</v>
      </c>
      <c r="AP136" s="333">
        <v>3275</v>
      </c>
      <c r="AQ136" s="333">
        <v>3266</v>
      </c>
      <c r="AR136" s="333">
        <v>3254</v>
      </c>
      <c r="AS136" s="333">
        <v>3247</v>
      </c>
      <c r="AT136" s="333">
        <v>3233</v>
      </c>
      <c r="AU136" s="333">
        <v>3222</v>
      </c>
      <c r="AV136" s="333">
        <v>3217</v>
      </c>
      <c r="AW136" s="333">
        <v>3213</v>
      </c>
      <c r="AX136" s="333">
        <v>3201</v>
      </c>
      <c r="AY136" s="326">
        <v>3195</v>
      </c>
      <c r="AZ136" s="323">
        <v>3183</v>
      </c>
      <c r="BA136" s="333">
        <v>3170</v>
      </c>
      <c r="BB136" s="333">
        <v>3145</v>
      </c>
      <c r="BC136" s="333">
        <v>3140</v>
      </c>
      <c r="BD136" s="333">
        <v>3135</v>
      </c>
      <c r="BE136" s="333">
        <v>3129</v>
      </c>
      <c r="BF136" s="333">
        <v>3072</v>
      </c>
      <c r="BG136" s="333">
        <v>3085</v>
      </c>
      <c r="BH136" s="333">
        <v>3080</v>
      </c>
      <c r="BI136" s="333">
        <v>3078</v>
      </c>
      <c r="BJ136" s="333">
        <v>3082</v>
      </c>
      <c r="BK136" s="322">
        <v>3080</v>
      </c>
      <c r="BL136" s="323">
        <v>3089</v>
      </c>
      <c r="BM136" s="333">
        <v>3085</v>
      </c>
      <c r="BN136" s="333">
        <v>3191</v>
      </c>
      <c r="BO136" s="333">
        <v>3190</v>
      </c>
      <c r="BP136" s="333">
        <v>3190</v>
      </c>
      <c r="BQ136" s="333">
        <v>3207</v>
      </c>
      <c r="BR136" s="333">
        <v>3157</v>
      </c>
      <c r="BS136" s="333">
        <v>3154</v>
      </c>
      <c r="BT136" s="333">
        <v>3144</v>
      </c>
      <c r="BU136" s="333">
        <v>3138</v>
      </c>
      <c r="BV136" s="333">
        <v>3111</v>
      </c>
      <c r="BW136" s="322">
        <v>3109</v>
      </c>
      <c r="BX136" s="323">
        <v>3123</v>
      </c>
      <c r="BY136" s="333">
        <v>3104</v>
      </c>
      <c r="BZ136" s="333">
        <v>3319</v>
      </c>
      <c r="CA136" s="333">
        <v>3317</v>
      </c>
      <c r="CB136" s="333">
        <v>3342</v>
      </c>
      <c r="CC136" s="333">
        <v>3327</v>
      </c>
      <c r="CD136" s="333">
        <v>3316</v>
      </c>
      <c r="CE136" s="333">
        <v>3302</v>
      </c>
      <c r="CF136" s="333">
        <v>3290</v>
      </c>
      <c r="CG136" s="333">
        <v>3286</v>
      </c>
      <c r="CH136" s="333">
        <v>3272</v>
      </c>
      <c r="CI136" s="322">
        <v>3215</v>
      </c>
      <c r="CJ136" s="323">
        <v>3194</v>
      </c>
      <c r="CK136" s="333">
        <v>3219</v>
      </c>
      <c r="CL136" s="333">
        <v>3229</v>
      </c>
      <c r="CM136" s="333">
        <v>3272</v>
      </c>
      <c r="CN136" s="333">
        <v>3258</v>
      </c>
      <c r="CO136" s="333">
        <v>3258</v>
      </c>
      <c r="CP136" s="333">
        <v>3260</v>
      </c>
      <c r="CQ136" s="333">
        <v>3289</v>
      </c>
      <c r="CR136" s="333">
        <v>3285</v>
      </c>
      <c r="CS136" s="322">
        <v>3271</v>
      </c>
      <c r="CT136" s="326">
        <v>3272</v>
      </c>
      <c r="CU136" s="322">
        <v>3257</v>
      </c>
      <c r="CV136" s="333">
        <v>3220</v>
      </c>
      <c r="CW136" s="333">
        <v>3236</v>
      </c>
      <c r="CX136" s="333">
        <v>3242</v>
      </c>
      <c r="CY136" s="333">
        <v>3259</v>
      </c>
      <c r="CZ136" s="333">
        <v>3257</v>
      </c>
      <c r="DA136" s="333">
        <v>3259</v>
      </c>
      <c r="DB136" s="333">
        <v>3273</v>
      </c>
      <c r="DC136" s="726">
        <v>3263</v>
      </c>
      <c r="DD136" s="333"/>
      <c r="DE136" s="333"/>
      <c r="DF136" s="333"/>
      <c r="DG136" s="333"/>
      <c r="DH136" s="98">
        <v>-10</v>
      </c>
      <c r="DI136" s="82">
        <v>-0.30646644192460926</v>
      </c>
      <c r="DJ136" s="670">
        <v>6</v>
      </c>
      <c r="DK136" s="82">
        <v>0.18662519440124417</v>
      </c>
    </row>
    <row r="137" spans="1:115" ht="15" customHeight="1" outlineLevel="2">
      <c r="A137" s="345">
        <v>380</v>
      </c>
      <c r="B137" s="14" t="s">
        <v>6194</v>
      </c>
      <c r="C137" s="317" t="s">
        <v>438</v>
      </c>
      <c r="D137" s="323">
        <v>239</v>
      </c>
      <c r="E137" s="333">
        <v>239</v>
      </c>
      <c r="F137" s="333">
        <v>239</v>
      </c>
      <c r="G137" s="333">
        <v>239</v>
      </c>
      <c r="H137" s="333">
        <v>236</v>
      </c>
      <c r="I137" s="333">
        <v>260</v>
      </c>
      <c r="J137" s="333">
        <v>260</v>
      </c>
      <c r="K137" s="333">
        <v>260</v>
      </c>
      <c r="L137" s="333">
        <v>260</v>
      </c>
      <c r="M137" s="333">
        <v>260</v>
      </c>
      <c r="N137" s="333">
        <v>260</v>
      </c>
      <c r="O137" s="326">
        <v>265</v>
      </c>
      <c r="P137" s="323">
        <v>265</v>
      </c>
      <c r="Q137" s="333">
        <v>245</v>
      </c>
      <c r="R137" s="333">
        <v>239</v>
      </c>
      <c r="S137" s="333">
        <v>343</v>
      </c>
      <c r="T137" s="333">
        <v>343</v>
      </c>
      <c r="U137" s="333">
        <v>352</v>
      </c>
      <c r="V137" s="333">
        <v>352</v>
      </c>
      <c r="W137" s="333">
        <v>352</v>
      </c>
      <c r="X137" s="333">
        <v>356</v>
      </c>
      <c r="Y137" s="333">
        <v>356</v>
      </c>
      <c r="Z137" s="333">
        <v>359</v>
      </c>
      <c r="AA137" s="326">
        <v>359</v>
      </c>
      <c r="AB137" s="323">
        <v>358</v>
      </c>
      <c r="AC137" s="333">
        <v>355</v>
      </c>
      <c r="AD137" s="333">
        <v>354</v>
      </c>
      <c r="AE137" s="333">
        <v>354</v>
      </c>
      <c r="AF137" s="333">
        <v>359</v>
      </c>
      <c r="AG137" s="333">
        <v>357</v>
      </c>
      <c r="AH137" s="333">
        <v>358</v>
      </c>
      <c r="AI137" s="333">
        <v>360</v>
      </c>
      <c r="AJ137" s="333">
        <v>358</v>
      </c>
      <c r="AK137" s="333">
        <v>359</v>
      </c>
      <c r="AL137" s="333">
        <v>359</v>
      </c>
      <c r="AM137" s="326">
        <v>359</v>
      </c>
      <c r="AN137" s="323">
        <v>358</v>
      </c>
      <c r="AO137" s="333">
        <v>357</v>
      </c>
      <c r="AP137" s="333">
        <v>355</v>
      </c>
      <c r="AQ137" s="333">
        <v>353</v>
      </c>
      <c r="AR137" s="333">
        <v>348</v>
      </c>
      <c r="AS137" s="333">
        <v>347</v>
      </c>
      <c r="AT137" s="333">
        <v>346</v>
      </c>
      <c r="AU137" s="333">
        <v>342</v>
      </c>
      <c r="AV137" s="333">
        <v>342</v>
      </c>
      <c r="AW137" s="333">
        <v>341</v>
      </c>
      <c r="AX137" s="333">
        <v>339</v>
      </c>
      <c r="AY137" s="326">
        <v>339</v>
      </c>
      <c r="AZ137" s="323">
        <v>339</v>
      </c>
      <c r="BA137" s="333">
        <v>339</v>
      </c>
      <c r="BB137" s="333">
        <v>338</v>
      </c>
      <c r="BC137" s="333">
        <v>339</v>
      </c>
      <c r="BD137" s="333">
        <v>339</v>
      </c>
      <c r="BE137" s="333">
        <v>339</v>
      </c>
      <c r="BF137" s="333">
        <v>339</v>
      </c>
      <c r="BG137" s="333">
        <v>338</v>
      </c>
      <c r="BH137" s="333">
        <v>337</v>
      </c>
      <c r="BI137" s="333">
        <v>337</v>
      </c>
      <c r="BJ137" s="333">
        <v>339</v>
      </c>
      <c r="BK137" s="322">
        <v>338</v>
      </c>
      <c r="BL137" s="323">
        <v>342</v>
      </c>
      <c r="BM137" s="333">
        <v>342</v>
      </c>
      <c r="BN137" s="333">
        <v>344</v>
      </c>
      <c r="BO137" s="333">
        <v>344</v>
      </c>
      <c r="BP137" s="333">
        <v>344</v>
      </c>
      <c r="BQ137" s="333">
        <v>345</v>
      </c>
      <c r="BR137" s="333">
        <v>341</v>
      </c>
      <c r="BS137" s="333">
        <v>340</v>
      </c>
      <c r="BT137" s="333">
        <v>338</v>
      </c>
      <c r="BU137" s="333">
        <v>338</v>
      </c>
      <c r="BV137" s="333">
        <v>334</v>
      </c>
      <c r="BW137" s="322">
        <v>333</v>
      </c>
      <c r="BX137" s="323">
        <v>335</v>
      </c>
      <c r="BY137" s="333">
        <v>334</v>
      </c>
      <c r="BZ137" s="333">
        <v>343</v>
      </c>
      <c r="CA137" s="333">
        <v>344</v>
      </c>
      <c r="CB137" s="333">
        <v>346</v>
      </c>
      <c r="CC137" s="333">
        <v>345</v>
      </c>
      <c r="CD137" s="333">
        <v>347</v>
      </c>
      <c r="CE137" s="333">
        <v>345</v>
      </c>
      <c r="CF137" s="333">
        <v>347</v>
      </c>
      <c r="CG137" s="333">
        <v>349</v>
      </c>
      <c r="CH137" s="333">
        <v>348</v>
      </c>
      <c r="CI137" s="322">
        <v>350</v>
      </c>
      <c r="CJ137" s="323">
        <v>351</v>
      </c>
      <c r="CK137" s="333">
        <v>347</v>
      </c>
      <c r="CL137" s="333">
        <v>346</v>
      </c>
      <c r="CM137" s="333">
        <v>347</v>
      </c>
      <c r="CN137" s="333">
        <v>346</v>
      </c>
      <c r="CO137" s="333">
        <v>346</v>
      </c>
      <c r="CP137" s="333">
        <v>345</v>
      </c>
      <c r="CQ137" s="333">
        <v>344</v>
      </c>
      <c r="CR137" s="333">
        <v>344</v>
      </c>
      <c r="CS137" s="322">
        <v>343</v>
      </c>
      <c r="CT137" s="326">
        <v>340</v>
      </c>
      <c r="CU137" s="322">
        <v>339</v>
      </c>
      <c r="CV137" s="333">
        <v>338</v>
      </c>
      <c r="CW137" s="333">
        <v>339</v>
      </c>
      <c r="CX137" s="333">
        <v>336</v>
      </c>
      <c r="CY137" s="333">
        <v>337</v>
      </c>
      <c r="CZ137" s="333">
        <v>335</v>
      </c>
      <c r="DA137" s="333">
        <v>339</v>
      </c>
      <c r="DB137" s="333">
        <v>342</v>
      </c>
      <c r="DC137" s="726">
        <v>342</v>
      </c>
      <c r="DD137" s="333"/>
      <c r="DE137" s="333"/>
      <c r="DF137" s="333"/>
      <c r="DG137" s="333"/>
      <c r="DH137" s="98">
        <v>0</v>
      </c>
      <c r="DI137" s="82">
        <v>0</v>
      </c>
      <c r="DJ137" s="670">
        <v>3</v>
      </c>
      <c r="DK137" s="82">
        <v>0.85714285714285721</v>
      </c>
    </row>
    <row r="138" spans="1:115" ht="15" customHeight="1" outlineLevel="2" thickBot="1">
      <c r="A138" s="345">
        <v>631</v>
      </c>
      <c r="B138" s="14" t="s">
        <v>6194</v>
      </c>
      <c r="C138" s="317" t="s">
        <v>439</v>
      </c>
      <c r="D138" s="324">
        <v>312</v>
      </c>
      <c r="E138" s="334">
        <v>311</v>
      </c>
      <c r="F138" s="334">
        <v>313</v>
      </c>
      <c r="G138" s="334">
        <v>313</v>
      </c>
      <c r="H138" s="334">
        <v>313</v>
      </c>
      <c r="I138" s="334">
        <v>341</v>
      </c>
      <c r="J138" s="334">
        <v>340</v>
      </c>
      <c r="K138" s="334">
        <v>339</v>
      </c>
      <c r="L138" s="334">
        <v>339</v>
      </c>
      <c r="M138" s="334">
        <v>338</v>
      </c>
      <c r="N138" s="334">
        <v>336</v>
      </c>
      <c r="O138" s="327">
        <v>343</v>
      </c>
      <c r="P138" s="324">
        <v>340</v>
      </c>
      <c r="Q138" s="334">
        <v>310</v>
      </c>
      <c r="R138" s="334">
        <v>306</v>
      </c>
      <c r="S138" s="334">
        <v>479</v>
      </c>
      <c r="T138" s="334">
        <v>476</v>
      </c>
      <c r="U138" s="334">
        <v>484</v>
      </c>
      <c r="V138" s="334">
        <v>484</v>
      </c>
      <c r="W138" s="334">
        <v>480</v>
      </c>
      <c r="X138" s="334">
        <v>480</v>
      </c>
      <c r="Y138" s="334">
        <v>485</v>
      </c>
      <c r="Z138" s="334">
        <v>482</v>
      </c>
      <c r="AA138" s="327">
        <v>481</v>
      </c>
      <c r="AB138" s="324">
        <v>481</v>
      </c>
      <c r="AC138" s="334">
        <v>481</v>
      </c>
      <c r="AD138" s="334">
        <v>481</v>
      </c>
      <c r="AE138" s="334">
        <v>481</v>
      </c>
      <c r="AF138" s="334">
        <v>482</v>
      </c>
      <c r="AG138" s="334">
        <v>482</v>
      </c>
      <c r="AH138" s="334">
        <v>480</v>
      </c>
      <c r="AI138" s="334">
        <v>481</v>
      </c>
      <c r="AJ138" s="334">
        <v>480</v>
      </c>
      <c r="AK138" s="334">
        <v>481</v>
      </c>
      <c r="AL138" s="334">
        <v>479</v>
      </c>
      <c r="AM138" s="327">
        <v>479</v>
      </c>
      <c r="AN138" s="324">
        <v>478</v>
      </c>
      <c r="AO138" s="334">
        <v>476</v>
      </c>
      <c r="AP138" s="334">
        <v>472</v>
      </c>
      <c r="AQ138" s="334">
        <v>472</v>
      </c>
      <c r="AR138" s="334">
        <v>475</v>
      </c>
      <c r="AS138" s="334">
        <v>474</v>
      </c>
      <c r="AT138" s="334">
        <v>472</v>
      </c>
      <c r="AU138" s="334">
        <v>468</v>
      </c>
      <c r="AV138" s="334">
        <v>467</v>
      </c>
      <c r="AW138" s="334">
        <v>467</v>
      </c>
      <c r="AX138" s="334">
        <v>465</v>
      </c>
      <c r="AY138" s="327">
        <v>464</v>
      </c>
      <c r="AZ138" s="324">
        <v>465</v>
      </c>
      <c r="BA138" s="334">
        <v>465</v>
      </c>
      <c r="BB138" s="334">
        <v>464</v>
      </c>
      <c r="BC138" s="334">
        <v>467</v>
      </c>
      <c r="BD138" s="334">
        <v>463</v>
      </c>
      <c r="BE138" s="334">
        <v>459</v>
      </c>
      <c r="BF138" s="334">
        <v>455</v>
      </c>
      <c r="BG138" s="334">
        <v>458</v>
      </c>
      <c r="BH138" s="334">
        <v>457</v>
      </c>
      <c r="BI138" s="334">
        <v>457</v>
      </c>
      <c r="BJ138" s="334">
        <v>459</v>
      </c>
      <c r="BK138" s="335">
        <v>460</v>
      </c>
      <c r="BL138" s="324">
        <v>483</v>
      </c>
      <c r="BM138" s="334">
        <v>483</v>
      </c>
      <c r="BN138" s="334">
        <v>492</v>
      </c>
      <c r="BO138" s="334">
        <v>493</v>
      </c>
      <c r="BP138" s="334">
        <v>493</v>
      </c>
      <c r="BQ138" s="334">
        <v>495</v>
      </c>
      <c r="BR138" s="334">
        <v>494</v>
      </c>
      <c r="BS138" s="334">
        <v>498</v>
      </c>
      <c r="BT138" s="334">
        <v>497</v>
      </c>
      <c r="BU138" s="334">
        <v>491</v>
      </c>
      <c r="BV138" s="334">
        <v>489</v>
      </c>
      <c r="BW138" s="335">
        <v>488</v>
      </c>
      <c r="BX138" s="324">
        <v>490</v>
      </c>
      <c r="BY138" s="334">
        <v>496</v>
      </c>
      <c r="BZ138" s="334">
        <v>521</v>
      </c>
      <c r="CA138" s="334">
        <v>519</v>
      </c>
      <c r="CB138" s="334">
        <v>517</v>
      </c>
      <c r="CC138" s="334">
        <v>517</v>
      </c>
      <c r="CD138" s="334">
        <v>517</v>
      </c>
      <c r="CE138" s="334">
        <v>517</v>
      </c>
      <c r="CF138" s="334">
        <v>519</v>
      </c>
      <c r="CG138" s="334">
        <v>523</v>
      </c>
      <c r="CH138" s="334">
        <v>519</v>
      </c>
      <c r="CI138" s="335">
        <v>516</v>
      </c>
      <c r="CJ138" s="324">
        <v>507</v>
      </c>
      <c r="CK138" s="334">
        <v>511</v>
      </c>
      <c r="CL138" s="334">
        <v>517</v>
      </c>
      <c r="CM138" s="334">
        <v>519</v>
      </c>
      <c r="CN138" s="334">
        <v>518</v>
      </c>
      <c r="CO138" s="334">
        <v>527</v>
      </c>
      <c r="CP138" s="334">
        <v>532</v>
      </c>
      <c r="CQ138" s="334">
        <v>540</v>
      </c>
      <c r="CR138" s="334">
        <v>543</v>
      </c>
      <c r="CS138" s="335">
        <v>540</v>
      </c>
      <c r="CT138" s="327">
        <v>540</v>
      </c>
      <c r="CU138" s="322">
        <v>536</v>
      </c>
      <c r="CV138" s="333">
        <v>531</v>
      </c>
      <c r="CW138" s="333">
        <v>535</v>
      </c>
      <c r="CX138" s="333">
        <v>542</v>
      </c>
      <c r="CY138" s="333">
        <v>546</v>
      </c>
      <c r="CZ138" s="333">
        <v>546</v>
      </c>
      <c r="DA138" s="333">
        <v>545</v>
      </c>
      <c r="DB138" s="333">
        <v>547</v>
      </c>
      <c r="DC138" s="726">
        <v>547</v>
      </c>
      <c r="DD138" s="333"/>
      <c r="DE138" s="333"/>
      <c r="DF138" s="333"/>
      <c r="DG138" s="333"/>
      <c r="DH138" s="98">
        <v>0</v>
      </c>
      <c r="DI138" s="82">
        <v>0</v>
      </c>
      <c r="DJ138" s="670">
        <v>11</v>
      </c>
      <c r="DK138" s="82">
        <v>2.1317829457364339</v>
      </c>
    </row>
    <row r="139" spans="1:115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727"/>
      <c r="DD139" s="5"/>
      <c r="DE139" s="5"/>
      <c r="DF139" s="5"/>
      <c r="DG139" s="5"/>
      <c r="DH139" s="205"/>
      <c r="DI139" s="206"/>
    </row>
    <row r="140" spans="1:115">
      <c r="A140" s="211" t="s">
        <v>299</v>
      </c>
      <c r="B140" s="852" t="s">
        <v>6231</v>
      </c>
      <c r="C140" s="853"/>
      <c r="D140" s="853"/>
      <c r="E140" s="853"/>
      <c r="F140" s="853"/>
      <c r="G140" s="853"/>
      <c r="H140" s="853"/>
      <c r="I140" s="853"/>
      <c r="J140" s="853"/>
      <c r="K140" s="853"/>
      <c r="L140" s="853"/>
      <c r="M140" s="940"/>
    </row>
    <row r="141" spans="1:115">
      <c r="A141" s="214" t="s">
        <v>302</v>
      </c>
      <c r="B141" s="854" t="s">
        <v>303</v>
      </c>
      <c r="C141" s="855"/>
      <c r="D141" s="855"/>
      <c r="E141" s="855"/>
      <c r="F141" s="855"/>
      <c r="G141" s="855"/>
      <c r="H141" s="855"/>
      <c r="I141" s="855"/>
      <c r="J141" s="855"/>
      <c r="K141" s="855"/>
      <c r="L141" s="855"/>
      <c r="M141" s="855"/>
    </row>
  </sheetData>
  <sheetProtection autoFilter="0"/>
  <autoFilter ref="DH2:DK141" xr:uid="{00000000-0009-0000-0000-00000D000000}"/>
  <mergeCells count="22">
    <mergeCell ref="B141:M141"/>
    <mergeCell ref="DL7:DM7"/>
    <mergeCell ref="DH2:DH3"/>
    <mergeCell ref="DI2:DI3"/>
    <mergeCell ref="DJ2:DJ3"/>
    <mergeCell ref="DK2:DK3"/>
    <mergeCell ref="DL2:DM2"/>
    <mergeCell ref="AN2:AY2"/>
    <mergeCell ref="AZ2:BK2"/>
    <mergeCell ref="BX2:CI2"/>
    <mergeCell ref="B140:M140"/>
    <mergeCell ref="DH1:DI1"/>
    <mergeCell ref="DJ1:DK1"/>
    <mergeCell ref="A2:A3"/>
    <mergeCell ref="B2:B3"/>
    <mergeCell ref="C2:C3"/>
    <mergeCell ref="D2:O2"/>
    <mergeCell ref="P2:AA2"/>
    <mergeCell ref="AB2:AM2"/>
    <mergeCell ref="BL2:BW2"/>
    <mergeCell ref="CJ2:CU2"/>
    <mergeCell ref="DC2:DG2"/>
  </mergeCells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DH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I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K4:DK138">
    <cfRule type="iconSet" priority="2">
      <iconSet iconSet="3Symbols2">
        <cfvo type="percent" val="0"/>
        <cfvo type="num" val="0.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-592569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68"/>
      <c r="B3" s="7"/>
      <c r="C3" s="7"/>
      <c r="D3" s="7"/>
      <c r="E3" s="7"/>
      <c r="F3" s="7"/>
      <c r="G3" s="7"/>
      <c r="H3" s="7"/>
      <c r="I3" s="7"/>
    </row>
    <row r="4" spans="1:16">
      <c r="A4" s="968"/>
    </row>
    <row r="25" spans="1:22" ht="53.25" customHeight="1">
      <c r="A25" s="120"/>
      <c r="C25" s="4"/>
      <c r="D25" s="4"/>
      <c r="E25" s="4"/>
      <c r="F25" s="4"/>
      <c r="G25" s="4"/>
      <c r="H25" s="4"/>
      <c r="I25" s="4"/>
      <c r="J25" s="4"/>
      <c r="K25" s="120"/>
      <c r="L25" s="120"/>
      <c r="M25" s="120"/>
      <c r="N25" s="120"/>
      <c r="O25" s="120"/>
    </row>
    <row r="26" spans="1:22" s="147" customFormat="1" ht="33.75" customHeight="1">
      <c r="A26" s="390" t="s">
        <v>6232</v>
      </c>
      <c r="B26" s="390"/>
      <c r="C26" s="390"/>
      <c r="D26" s="390"/>
      <c r="E26" s="390"/>
      <c r="F26" s="390"/>
      <c r="G26" s="390"/>
      <c r="H26" s="390"/>
      <c r="I26" s="390"/>
      <c r="J26" s="391"/>
      <c r="K26" s="392"/>
      <c r="L26" s="393"/>
      <c r="M26" s="146"/>
      <c r="N26" s="146"/>
    </row>
    <row r="27" spans="1:22" s="107" customFormat="1" ht="21" hidden="1" customHeight="1">
      <c r="A27" s="386" t="s">
        <v>459</v>
      </c>
      <c r="B27" s="387">
        <v>2001</v>
      </c>
      <c r="C27" s="387">
        <v>2002</v>
      </c>
      <c r="D27" s="387">
        <v>2003</v>
      </c>
      <c r="E27" s="388" t="s">
        <v>460</v>
      </c>
      <c r="F27" s="388" t="s">
        <v>461</v>
      </c>
      <c r="G27" s="388" t="s">
        <v>462</v>
      </c>
      <c r="H27" s="388" t="s">
        <v>463</v>
      </c>
      <c r="I27" s="388" t="s">
        <v>464</v>
      </c>
      <c r="J27" s="388">
        <v>2009</v>
      </c>
      <c r="K27" s="389" t="s">
        <v>465</v>
      </c>
      <c r="L27" s="387">
        <v>2011</v>
      </c>
      <c r="M27" s="387">
        <v>2012</v>
      </c>
      <c r="N27" s="365">
        <v>2013</v>
      </c>
      <c r="O27" s="365">
        <v>2014</v>
      </c>
      <c r="P27" s="365">
        <v>2015</v>
      </c>
      <c r="Q27" s="365">
        <v>2016</v>
      </c>
      <c r="R27" s="365">
        <v>2017</v>
      </c>
      <c r="S27" s="365">
        <v>2018</v>
      </c>
      <c r="T27" s="365">
        <v>2019</v>
      </c>
      <c r="U27" s="366">
        <v>2020</v>
      </c>
      <c r="V27" s="123"/>
    </row>
    <row r="28" spans="1:22" s="107" customFormat="1" ht="48" hidden="1" customHeight="1">
      <c r="A28" s="257" t="s">
        <v>467</v>
      </c>
      <c r="B28" s="367">
        <v>0.28161816000075984</v>
      </c>
      <c r="C28" s="367">
        <v>0.28161816000075984</v>
      </c>
      <c r="D28" s="367">
        <v>0.28161816000075984</v>
      </c>
      <c r="E28" s="367">
        <v>0.28161816000075984</v>
      </c>
      <c r="F28" s="367">
        <v>0.46761033990462014</v>
      </c>
      <c r="G28" s="367">
        <v>0.47678034428740662</v>
      </c>
      <c r="H28" s="367">
        <v>0.43396095452871469</v>
      </c>
      <c r="I28" s="367">
        <v>0.45685031642373936</v>
      </c>
      <c r="J28" s="367">
        <v>0.42828549884254158</v>
      </c>
      <c r="K28" s="367">
        <f>+K29/K36</f>
        <v>0.38488078558484062</v>
      </c>
      <c r="L28" s="367">
        <v>0.38032009133096423</v>
      </c>
      <c r="M28" s="367">
        <v>0.37858651258948955</v>
      </c>
      <c r="N28" s="367">
        <v>0.37769440903874452</v>
      </c>
      <c r="O28" s="367">
        <v>0.37800973702018081</v>
      </c>
      <c r="P28" s="367">
        <v>0.37144995917939982</v>
      </c>
      <c r="Q28" s="367">
        <v>0.34306703268334715</v>
      </c>
      <c r="R28" s="367">
        <v>0.35324925398276574</v>
      </c>
      <c r="S28" s="367">
        <f>S29/S36</f>
        <v>0.36496141313186525</v>
      </c>
      <c r="T28" s="367">
        <f>T29/T36</f>
        <v>0.34967175078157847</v>
      </c>
      <c r="U28" s="368">
        <f>U29/U36</f>
        <v>0.41118310614217279</v>
      </c>
    </row>
    <row r="29" spans="1:22" s="15" customFormat="1" ht="31.5" hidden="1" customHeight="1">
      <c r="A29" s="258" t="s">
        <v>468</v>
      </c>
      <c r="B29" s="369">
        <v>1164108</v>
      </c>
      <c r="C29" s="369">
        <v>1197135</v>
      </c>
      <c r="D29" s="369">
        <v>1195424</v>
      </c>
      <c r="E29" s="370">
        <v>1601055</v>
      </c>
      <c r="F29" s="370">
        <v>2693985</v>
      </c>
      <c r="G29" s="370">
        <v>2746815</v>
      </c>
      <c r="H29" s="370">
        <v>2575882</v>
      </c>
      <c r="I29" s="370">
        <v>2700831</v>
      </c>
      <c r="J29" s="370">
        <v>2564995</v>
      </c>
      <c r="K29" s="370">
        <v>2334688</v>
      </c>
      <c r="L29" s="371">
        <v>2336614</v>
      </c>
      <c r="M29" s="371">
        <v>2355496</v>
      </c>
      <c r="N29" s="371">
        <v>2379471</v>
      </c>
      <c r="O29" s="371">
        <v>2410996</v>
      </c>
      <c r="P29" s="371">
        <v>2398192</v>
      </c>
      <c r="Q29" s="371">
        <v>2241894</v>
      </c>
      <c r="R29" s="371">
        <v>2336079</v>
      </c>
      <c r="S29" s="371">
        <v>2338345</v>
      </c>
      <c r="T29" s="371">
        <v>2290422</v>
      </c>
      <c r="U29" s="372">
        <f>'1. Población_Afiliada_Regimen'!D4</f>
        <v>2745852</v>
      </c>
    </row>
    <row r="30" spans="1:22" s="107" customFormat="1" ht="36" hidden="1" customHeight="1">
      <c r="A30" s="257" t="s">
        <v>469</v>
      </c>
      <c r="B30" s="367">
        <v>0.43247236068119349</v>
      </c>
      <c r="C30" s="367">
        <v>0.43247236068119349</v>
      </c>
      <c r="D30" s="367">
        <v>0.43247236068119349</v>
      </c>
      <c r="E30" s="367">
        <v>0.43247236068119349</v>
      </c>
      <c r="F30" s="367">
        <v>0.42067008900094166</v>
      </c>
      <c r="G30" s="367">
        <v>0.538547952457615</v>
      </c>
      <c r="H30" s="367">
        <v>0.49405112685077834</v>
      </c>
      <c r="I30" s="367">
        <v>0.50795360031908787</v>
      </c>
      <c r="J30" s="367">
        <v>0.49003570555539971</v>
      </c>
      <c r="K30" s="367">
        <f>+K31/K36</f>
        <v>0.49563955045851443</v>
      </c>
      <c r="L30" s="367">
        <v>0.51930748498203638</v>
      </c>
      <c r="M30" s="367">
        <v>0.52677087738196093</v>
      </c>
      <c r="N30" s="367">
        <v>0.52087939822126705</v>
      </c>
      <c r="O30" s="367">
        <v>0.54253439721849595</v>
      </c>
      <c r="P30" s="367">
        <v>0.55562869687416894</v>
      </c>
      <c r="Q30" s="367">
        <v>0.58311497864452122</v>
      </c>
      <c r="R30" s="367">
        <v>0.58782604514239722</v>
      </c>
      <c r="S30" s="367">
        <f>S31/S36</f>
        <v>0.62095203104305197</v>
      </c>
      <c r="T30" s="367">
        <f>T31/T36</f>
        <v>0.63337137793834275</v>
      </c>
      <c r="U30" s="368">
        <f>U31/U36</f>
        <v>0.64436374744868541</v>
      </c>
    </row>
    <row r="31" spans="1:22" s="107" customFormat="1" ht="36.75" hidden="1" customHeight="1">
      <c r="A31" s="257" t="s">
        <v>470</v>
      </c>
      <c r="B31" s="373">
        <v>2491833</v>
      </c>
      <c r="C31" s="374">
        <v>2619109</v>
      </c>
      <c r="D31" s="374">
        <v>3242642</v>
      </c>
      <c r="E31" s="373">
        <v>2458691</v>
      </c>
      <c r="F31" s="373">
        <v>2423554</v>
      </c>
      <c r="G31" s="373">
        <v>3102669</v>
      </c>
      <c r="H31" s="375">
        <v>2932562</v>
      </c>
      <c r="I31" s="375">
        <v>3002946</v>
      </c>
      <c r="J31" s="375">
        <v>2934816</v>
      </c>
      <c r="K31" s="370">
        <v>3006551</v>
      </c>
      <c r="L31" s="371">
        <v>3190526</v>
      </c>
      <c r="M31" s="371">
        <v>3277472</v>
      </c>
      <c r="N31" s="371">
        <v>3281535</v>
      </c>
      <c r="O31" s="371">
        <v>3460356</v>
      </c>
      <c r="P31" s="371">
        <v>3587305</v>
      </c>
      <c r="Q31" s="371">
        <v>3810573</v>
      </c>
      <c r="R31" s="371">
        <v>3887363</v>
      </c>
      <c r="S31" s="371">
        <v>3978503</v>
      </c>
      <c r="T31" s="371">
        <v>4148713</v>
      </c>
      <c r="U31" s="372">
        <f>'1. Población_Afiliada_Regimen'!F4+'1. Población_Afiliada_Regimen'!H4+'1. Población_Afiliada_Regimen'!J4</f>
        <v>4303016</v>
      </c>
    </row>
    <row r="32" spans="1:22" s="15" customFormat="1" ht="39.75" hidden="1" customHeight="1">
      <c r="A32" s="259" t="s">
        <v>6233</v>
      </c>
      <c r="B32" s="376">
        <f>(B33/B36)</f>
        <v>0.32978415071593808</v>
      </c>
      <c r="C32" s="376">
        <f t="shared" ref="C32:N32" si="1">(C33/C36)</f>
        <v>0.29949424001177716</v>
      </c>
      <c r="D32" s="376">
        <f t="shared" si="1"/>
        <v>0.19694191052241969</v>
      </c>
      <c r="E32" s="376">
        <f t="shared" si="1"/>
        <v>0.27565484185449673</v>
      </c>
      <c r="F32" s="376">
        <f t="shared" si="1"/>
        <v>9.939109270701528E-2</v>
      </c>
      <c r="G32" s="376">
        <f t="shared" si="1"/>
        <v>-1.589291926169157E-2</v>
      </c>
      <c r="H32" s="376">
        <f t="shared" si="1"/>
        <v>5.5943196629227927E-2</v>
      </c>
      <c r="I32" s="376">
        <f t="shared" si="1"/>
        <v>3.512231199416585E-2</v>
      </c>
      <c r="J32" s="376">
        <f t="shared" si="1"/>
        <v>8.161255007888385E-2</v>
      </c>
      <c r="K32" s="376">
        <f t="shared" si="1"/>
        <v>0.11947966395664493</v>
      </c>
      <c r="L32" s="376">
        <v>0.10037242368699939</v>
      </c>
      <c r="M32" s="376">
        <f t="shared" si="1"/>
        <v>9.464261002854954E-2</v>
      </c>
      <c r="N32" s="376">
        <f t="shared" si="1"/>
        <v>0.10142619273998847</v>
      </c>
      <c r="O32" s="376">
        <v>7.9455865761323227E-2</v>
      </c>
      <c r="P32" s="376">
        <v>7.2921343946431225E-2</v>
      </c>
      <c r="Q32" s="376">
        <v>7.3817988672131615E-2</v>
      </c>
      <c r="R32" s="376">
        <v>5.8924700874836949E-2</v>
      </c>
      <c r="S32" s="376">
        <f>S33/S36</f>
        <v>5.8401130495503273E-2</v>
      </c>
      <c r="T32" s="376">
        <f>T33/T36</f>
        <v>1.6956871280078827E-2</v>
      </c>
      <c r="U32" s="377">
        <f>(U33/U36)</f>
        <v>-5.5546853590858244E-2</v>
      </c>
    </row>
    <row r="33" spans="1:21" s="107" customFormat="1" ht="30.75" hidden="1" customHeight="1">
      <c r="A33" s="260" t="s">
        <v>6234</v>
      </c>
      <c r="B33" s="371">
        <f>B36-(B29+B31)</f>
        <v>1798930</v>
      </c>
      <c r="C33" s="371">
        <f t="shared" ref="C33:N33" si="2">C36-(C29+C31)</f>
        <v>1631597</v>
      </c>
      <c r="D33" s="371">
        <f t="shared" si="2"/>
        <v>1088391</v>
      </c>
      <c r="E33" s="371">
        <f t="shared" si="2"/>
        <v>1544966</v>
      </c>
      <c r="F33" s="371">
        <f t="shared" si="2"/>
        <v>564771</v>
      </c>
      <c r="G33" s="371">
        <f t="shared" si="2"/>
        <v>-91511</v>
      </c>
      <c r="H33" s="371">
        <f t="shared" si="2"/>
        <v>326421</v>
      </c>
      <c r="I33" s="371">
        <f t="shared" si="2"/>
        <v>207622</v>
      </c>
      <c r="J33" s="371">
        <f t="shared" si="2"/>
        <v>488741</v>
      </c>
      <c r="K33" s="371">
        <f t="shared" si="2"/>
        <v>724764</v>
      </c>
      <c r="L33" s="371">
        <v>616669</v>
      </c>
      <c r="M33" s="371">
        <f t="shared" si="2"/>
        <v>588849</v>
      </c>
      <c r="N33" s="371">
        <f t="shared" si="2"/>
        <v>638984</v>
      </c>
      <c r="O33" s="371">
        <v>506780</v>
      </c>
      <c r="P33" s="371">
        <v>470802</v>
      </c>
      <c r="Q33" s="371">
        <v>482390</v>
      </c>
      <c r="R33" s="371">
        <v>389676</v>
      </c>
      <c r="S33" s="371">
        <v>374182</v>
      </c>
      <c r="T33" s="371">
        <v>111071</v>
      </c>
      <c r="U33" s="372">
        <f>U36-(U29+U31)</f>
        <v>-370938</v>
      </c>
    </row>
    <row r="34" spans="1:21" s="15" customFormat="1" ht="39.75" hidden="1" customHeight="1">
      <c r="A34" s="259" t="s">
        <v>6235</v>
      </c>
      <c r="B34" s="376">
        <f>+B35/B36</f>
        <v>0.67021584928406186</v>
      </c>
      <c r="C34" s="376">
        <f>+C35/C36</f>
        <v>0.70050575998822284</v>
      </c>
      <c r="D34" s="376">
        <f>+D35/D36</f>
        <v>0.80305808947758028</v>
      </c>
      <c r="E34" s="376">
        <v>0.71409052068195333</v>
      </c>
      <c r="F34" s="376">
        <v>0.8882804289055618</v>
      </c>
      <c r="G34" s="376">
        <v>1.0153282967450217</v>
      </c>
      <c r="H34" s="376">
        <v>0.92801208137949298</v>
      </c>
      <c r="I34" s="376">
        <v>0.96480391674282728</v>
      </c>
      <c r="J34" s="376">
        <v>0.91832120439794129</v>
      </c>
      <c r="K34" s="378">
        <f>+K35/K36</f>
        <v>0.88052033604335511</v>
      </c>
      <c r="L34" s="378">
        <v>0.89962757631300061</v>
      </c>
      <c r="M34" s="378">
        <v>0.90535738997145043</v>
      </c>
      <c r="N34" s="378">
        <v>0.89857380726001157</v>
      </c>
      <c r="O34" s="378">
        <v>0.92054413423867676</v>
      </c>
      <c r="P34" s="378">
        <v>0.92707865605356876</v>
      </c>
      <c r="Q34" s="378">
        <v>0.92618201132786837</v>
      </c>
      <c r="R34" s="378">
        <v>0.94107529912516308</v>
      </c>
      <c r="S34" s="378">
        <f>S35/S36</f>
        <v>0.98591344417491711</v>
      </c>
      <c r="T34" s="378">
        <f>T35/T36</f>
        <v>0.98304312871992117</v>
      </c>
      <c r="U34" s="379">
        <f>+U35/U36</f>
        <v>1.0555468535908583</v>
      </c>
    </row>
    <row r="35" spans="1:21" s="107" customFormat="1" ht="30.75" hidden="1" customHeight="1">
      <c r="A35" s="260" t="s">
        <v>477</v>
      </c>
      <c r="B35" s="371">
        <f>+B31+B29</f>
        <v>3655941</v>
      </c>
      <c r="C35" s="371">
        <f>+C31+C29</f>
        <v>3816244</v>
      </c>
      <c r="D35" s="371">
        <f>+D31+D29</f>
        <v>4438066</v>
      </c>
      <c r="E35" s="370">
        <v>4059746</v>
      </c>
      <c r="F35" s="370">
        <v>5117539</v>
      </c>
      <c r="G35" s="370">
        <v>5849484</v>
      </c>
      <c r="H35" s="370">
        <v>5508444</v>
      </c>
      <c r="I35" s="370">
        <v>5703777</v>
      </c>
      <c r="J35" s="370">
        <v>5499811</v>
      </c>
      <c r="K35" s="370">
        <f>+K31+K29</f>
        <v>5341239</v>
      </c>
      <c r="L35" s="370">
        <v>5527140</v>
      </c>
      <c r="M35" s="370">
        <v>5632968</v>
      </c>
      <c r="N35" s="370">
        <v>5661006</v>
      </c>
      <c r="O35" s="370">
        <v>5871352</v>
      </c>
      <c r="P35" s="370">
        <v>5985497</v>
      </c>
      <c r="Q35" s="370">
        <v>6052467</v>
      </c>
      <c r="R35" s="370">
        <v>6223442</v>
      </c>
      <c r="S35" s="370">
        <v>6316848</v>
      </c>
      <c r="T35" s="370">
        <v>6439135</v>
      </c>
      <c r="U35" s="380">
        <f>+U31+U29</f>
        <v>7048868</v>
      </c>
    </row>
    <row r="36" spans="1:21" s="107" customFormat="1" ht="30.75" hidden="1" customHeight="1" thickBot="1">
      <c r="A36" s="261" t="s">
        <v>478</v>
      </c>
      <c r="B36" s="381">
        <v>5454871</v>
      </c>
      <c r="C36" s="381">
        <v>5447841</v>
      </c>
      <c r="D36" s="381">
        <v>5526457</v>
      </c>
      <c r="E36" s="382">
        <v>5604712</v>
      </c>
      <c r="F36" s="382">
        <v>5682310</v>
      </c>
      <c r="G36" s="382">
        <v>5757973</v>
      </c>
      <c r="H36" s="382">
        <v>5834865</v>
      </c>
      <c r="I36" s="382">
        <v>5911399</v>
      </c>
      <c r="J36" s="382">
        <v>5988552</v>
      </c>
      <c r="K36" s="383">
        <v>6066003</v>
      </c>
      <c r="L36" s="381">
        <v>6143809</v>
      </c>
      <c r="M36" s="381">
        <v>6221817</v>
      </c>
      <c r="N36" s="381">
        <v>6299990</v>
      </c>
      <c r="O36" s="381">
        <v>6378132</v>
      </c>
      <c r="P36" s="381">
        <v>6456299</v>
      </c>
      <c r="Q36" s="381">
        <v>6534857</v>
      </c>
      <c r="R36" s="381">
        <v>6613118</v>
      </c>
      <c r="S36" s="381">
        <v>6407102</v>
      </c>
      <c r="T36" s="381">
        <v>6550206</v>
      </c>
      <c r="U36" s="384">
        <v>6677930</v>
      </c>
    </row>
    <row r="37" spans="1:21">
      <c r="A37" s="203"/>
      <c r="B37" s="203"/>
      <c r="C37" s="203"/>
      <c r="D37" s="203"/>
      <c r="E37" s="203"/>
      <c r="F37" s="203"/>
      <c r="G37" s="203"/>
      <c r="H37" s="203"/>
      <c r="I37" s="203"/>
      <c r="J37" s="203"/>
      <c r="K37" s="210"/>
      <c r="L37" s="203"/>
      <c r="M37" s="203"/>
      <c r="N37" s="203"/>
      <c r="O37" s="203"/>
      <c r="P37" s="203"/>
      <c r="Q37" s="203"/>
      <c r="R37" s="203"/>
      <c r="S37" s="203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R146"/>
  <sheetViews>
    <sheetView view="pageBreakPreview" zoomScaleNormal="90" zoomScaleSheetLayoutView="100" workbookViewId="0">
      <pane xSplit="2" ySplit="7" topLeftCell="C8" activePane="bottomRight" state="frozen"/>
      <selection pane="bottomRight" activeCell="AS1" sqref="AS1:BZ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7" customWidth="1"/>
    <col min="3" max="3" width="10.5703125" style="57" customWidth="1"/>
    <col min="4" max="4" width="6.85546875" style="57" customWidth="1"/>
    <col min="5" max="5" width="9.85546875" style="57" bestFit="1" customWidth="1"/>
    <col min="6" max="6" width="6.85546875" style="57" customWidth="1"/>
    <col min="7" max="7" width="8.28515625" style="57" bestFit="1" customWidth="1"/>
    <col min="8" max="8" width="6.85546875" style="57" customWidth="1"/>
    <col min="9" max="9" width="9.140625" style="57" bestFit="1" customWidth="1"/>
    <col min="10" max="10" width="11.42578125" style="57" customWidth="1"/>
    <col min="11" max="12" width="11.28515625" style="57" customWidth="1"/>
    <col min="13" max="13" width="12.5703125" style="57" customWidth="1"/>
    <col min="14" max="14" width="8.85546875" style="57" customWidth="1"/>
    <col min="15" max="15" width="10.7109375" style="57" bestFit="1" customWidth="1"/>
    <col min="16" max="16" width="6.85546875" style="57" bestFit="1" customWidth="1"/>
    <col min="17" max="17" width="10" style="57" bestFit="1" customWidth="1"/>
    <col min="18" max="18" width="6.85546875" style="57" bestFit="1" customWidth="1"/>
    <col min="19" max="19" width="13.28515625" style="57" bestFit="1" customWidth="1"/>
    <col min="20" max="20" width="6.85546875" style="57" bestFit="1" customWidth="1"/>
    <col min="21" max="21" width="13" style="57" bestFit="1" customWidth="1"/>
    <col min="22" max="22" width="6.85546875" style="57" bestFit="1" customWidth="1"/>
    <col min="23" max="23" width="11" style="57" bestFit="1" customWidth="1"/>
    <col min="24" max="24" width="6.85546875" style="57" bestFit="1" customWidth="1"/>
    <col min="25" max="25" width="9.5703125" style="57" bestFit="1" customWidth="1"/>
    <col min="26" max="26" width="6.28515625" style="57" customWidth="1"/>
    <col min="27" max="27" width="11" style="57" bestFit="1" customWidth="1"/>
    <col min="28" max="28" width="6.85546875" style="57" bestFit="1" customWidth="1"/>
    <col min="29" max="29" width="9.5703125" style="57" bestFit="1" customWidth="1"/>
    <col min="30" max="30" width="6.28515625" style="57" customWidth="1"/>
    <col min="31" max="31" width="13.28515625" style="57" customWidth="1"/>
    <col min="32" max="32" width="6.85546875" style="57" customWidth="1"/>
    <col min="33" max="33" width="9.85546875" style="57" bestFit="1" customWidth="1"/>
    <col min="34" max="34" width="6.85546875" style="57" customWidth="1"/>
    <col min="35" max="35" width="11.7109375" style="57" bestFit="1" customWidth="1"/>
    <col min="36" max="36" width="6.85546875" style="57" customWidth="1"/>
    <col min="37" max="37" width="11.7109375" style="57" bestFit="1" customWidth="1"/>
    <col min="38" max="38" width="6.85546875" style="57" customWidth="1"/>
    <col min="39" max="39" width="7.42578125" style="57" customWidth="1"/>
    <col min="40" max="40" width="6.85546875" style="57" customWidth="1"/>
    <col min="41" max="41" width="7.42578125" style="57" customWidth="1"/>
    <col min="42" max="42" width="6.85546875" style="57" customWidth="1"/>
    <col min="43" max="43" width="18.7109375" style="57" customWidth="1"/>
    <col min="44" max="44" width="15.85546875" style="57" customWidth="1"/>
    <col min="45" max="231" width="11.42578125" style="57"/>
    <col min="232" max="232" width="20.140625" style="57" customWidth="1"/>
    <col min="233" max="233" width="7.5703125" style="57" bestFit="1" customWidth="1"/>
    <col min="234" max="234" width="9.140625" style="57" bestFit="1" customWidth="1"/>
    <col min="235" max="236" width="7.5703125" style="57" bestFit="1" customWidth="1"/>
    <col min="237" max="237" width="12.140625" style="57" bestFit="1" customWidth="1"/>
    <col min="238" max="238" width="10.5703125" style="57" bestFit="1" customWidth="1"/>
    <col min="239" max="239" width="9.140625" style="57" bestFit="1" customWidth="1"/>
    <col min="240" max="240" width="7.5703125" style="57" bestFit="1" customWidth="1"/>
    <col min="241" max="241" width="11.5703125" style="57" customWidth="1"/>
    <col min="242" max="487" width="11.42578125" style="57"/>
    <col min="488" max="488" width="20.140625" style="57" customWidth="1"/>
    <col min="489" max="489" width="7.5703125" style="57" bestFit="1" customWidth="1"/>
    <col min="490" max="490" width="9.140625" style="57" bestFit="1" customWidth="1"/>
    <col min="491" max="492" width="7.5703125" style="57" bestFit="1" customWidth="1"/>
    <col min="493" max="493" width="12.140625" style="57" bestFit="1" customWidth="1"/>
    <col min="494" max="494" width="10.5703125" style="57" bestFit="1" customWidth="1"/>
    <col min="495" max="495" width="9.140625" style="57" bestFit="1" customWidth="1"/>
    <col min="496" max="496" width="7.5703125" style="57" bestFit="1" customWidth="1"/>
    <col min="497" max="497" width="11.5703125" style="57" customWidth="1"/>
    <col min="498" max="743" width="11.42578125" style="57"/>
    <col min="744" max="744" width="20.140625" style="57" customWidth="1"/>
    <col min="745" max="745" width="7.5703125" style="57" bestFit="1" customWidth="1"/>
    <col min="746" max="746" width="9.140625" style="57" bestFit="1" customWidth="1"/>
    <col min="747" max="748" width="7.5703125" style="57" bestFit="1" customWidth="1"/>
    <col min="749" max="749" width="12.140625" style="57" bestFit="1" customWidth="1"/>
    <col min="750" max="750" width="10.5703125" style="57" bestFit="1" customWidth="1"/>
    <col min="751" max="751" width="9.140625" style="57" bestFit="1" customWidth="1"/>
    <col min="752" max="752" width="7.5703125" style="57" bestFit="1" customWidth="1"/>
    <col min="753" max="753" width="11.5703125" style="57" customWidth="1"/>
    <col min="754" max="999" width="11.42578125" style="57"/>
    <col min="1000" max="1000" width="20.140625" style="57" customWidth="1"/>
    <col min="1001" max="1001" width="7.5703125" style="57" bestFit="1" customWidth="1"/>
    <col min="1002" max="1002" width="9.140625" style="57" bestFit="1" customWidth="1"/>
    <col min="1003" max="1004" width="7.5703125" style="57" bestFit="1" customWidth="1"/>
    <col min="1005" max="1005" width="12.140625" style="57" bestFit="1" customWidth="1"/>
    <col min="1006" max="1006" width="10.5703125" style="57" bestFit="1" customWidth="1"/>
    <col min="1007" max="1007" width="9.140625" style="57" bestFit="1" customWidth="1"/>
    <col min="1008" max="1008" width="7.5703125" style="57" bestFit="1" customWidth="1"/>
    <col min="1009" max="1009" width="11.5703125" style="57" customWidth="1"/>
    <col min="1010" max="1255" width="11.42578125" style="57"/>
    <col min="1256" max="1256" width="20.140625" style="57" customWidth="1"/>
    <col min="1257" max="1257" width="7.5703125" style="57" bestFit="1" customWidth="1"/>
    <col min="1258" max="1258" width="9.140625" style="57" bestFit="1" customWidth="1"/>
    <col min="1259" max="1260" width="7.5703125" style="57" bestFit="1" customWidth="1"/>
    <col min="1261" max="1261" width="12.140625" style="57" bestFit="1" customWidth="1"/>
    <col min="1262" max="1262" width="10.5703125" style="57" bestFit="1" customWidth="1"/>
    <col min="1263" max="1263" width="9.140625" style="57" bestFit="1" customWidth="1"/>
    <col min="1264" max="1264" width="7.5703125" style="57" bestFit="1" customWidth="1"/>
    <col min="1265" max="1265" width="11.5703125" style="57" customWidth="1"/>
    <col min="1266" max="1511" width="11.42578125" style="57"/>
    <col min="1512" max="1512" width="20.140625" style="57" customWidth="1"/>
    <col min="1513" max="1513" width="7.5703125" style="57" bestFit="1" customWidth="1"/>
    <col min="1514" max="1514" width="9.140625" style="57" bestFit="1" customWidth="1"/>
    <col min="1515" max="1516" width="7.5703125" style="57" bestFit="1" customWidth="1"/>
    <col min="1517" max="1517" width="12.140625" style="57" bestFit="1" customWidth="1"/>
    <col min="1518" max="1518" width="10.5703125" style="57" bestFit="1" customWidth="1"/>
    <col min="1519" max="1519" width="9.140625" style="57" bestFit="1" customWidth="1"/>
    <col min="1520" max="1520" width="7.5703125" style="57" bestFit="1" customWidth="1"/>
    <col min="1521" max="1521" width="11.5703125" style="57" customWidth="1"/>
    <col min="1522" max="1767" width="11.42578125" style="57"/>
    <col min="1768" max="1768" width="20.140625" style="57" customWidth="1"/>
    <col min="1769" max="1769" width="7.5703125" style="57" bestFit="1" customWidth="1"/>
    <col min="1770" max="1770" width="9.140625" style="57" bestFit="1" customWidth="1"/>
    <col min="1771" max="1772" width="7.5703125" style="57" bestFit="1" customWidth="1"/>
    <col min="1773" max="1773" width="12.140625" style="57" bestFit="1" customWidth="1"/>
    <col min="1774" max="1774" width="10.5703125" style="57" bestFit="1" customWidth="1"/>
    <col min="1775" max="1775" width="9.140625" style="57" bestFit="1" customWidth="1"/>
    <col min="1776" max="1776" width="7.5703125" style="57" bestFit="1" customWidth="1"/>
    <col min="1777" max="1777" width="11.5703125" style="57" customWidth="1"/>
    <col min="1778" max="2023" width="11.42578125" style="57"/>
    <col min="2024" max="2024" width="20.140625" style="57" customWidth="1"/>
    <col min="2025" max="2025" width="7.5703125" style="57" bestFit="1" customWidth="1"/>
    <col min="2026" max="2026" width="9.140625" style="57" bestFit="1" customWidth="1"/>
    <col min="2027" max="2028" width="7.5703125" style="57" bestFit="1" customWidth="1"/>
    <col min="2029" max="2029" width="12.140625" style="57" bestFit="1" customWidth="1"/>
    <col min="2030" max="2030" width="10.5703125" style="57" bestFit="1" customWidth="1"/>
    <col min="2031" max="2031" width="9.140625" style="57" bestFit="1" customWidth="1"/>
    <col min="2032" max="2032" width="7.5703125" style="57" bestFit="1" customWidth="1"/>
    <col min="2033" max="2033" width="11.5703125" style="57" customWidth="1"/>
    <col min="2034" max="2279" width="11.42578125" style="57"/>
    <col min="2280" max="2280" width="20.140625" style="57" customWidth="1"/>
    <col min="2281" max="2281" width="7.5703125" style="57" bestFit="1" customWidth="1"/>
    <col min="2282" max="2282" width="9.140625" style="57" bestFit="1" customWidth="1"/>
    <col min="2283" max="2284" width="7.5703125" style="57" bestFit="1" customWidth="1"/>
    <col min="2285" max="2285" width="12.140625" style="57" bestFit="1" customWidth="1"/>
    <col min="2286" max="2286" width="10.5703125" style="57" bestFit="1" customWidth="1"/>
    <col min="2287" max="2287" width="9.140625" style="57" bestFit="1" customWidth="1"/>
    <col min="2288" max="2288" width="7.5703125" style="57" bestFit="1" customWidth="1"/>
    <col min="2289" max="2289" width="11.5703125" style="57" customWidth="1"/>
    <col min="2290" max="2535" width="11.42578125" style="57"/>
    <col min="2536" max="2536" width="20.140625" style="57" customWidth="1"/>
    <col min="2537" max="2537" width="7.5703125" style="57" bestFit="1" customWidth="1"/>
    <col min="2538" max="2538" width="9.140625" style="57" bestFit="1" customWidth="1"/>
    <col min="2539" max="2540" width="7.5703125" style="57" bestFit="1" customWidth="1"/>
    <col min="2541" max="2541" width="12.140625" style="57" bestFit="1" customWidth="1"/>
    <col min="2542" max="2542" width="10.5703125" style="57" bestFit="1" customWidth="1"/>
    <col min="2543" max="2543" width="9.140625" style="57" bestFit="1" customWidth="1"/>
    <col min="2544" max="2544" width="7.5703125" style="57" bestFit="1" customWidth="1"/>
    <col min="2545" max="2545" width="11.5703125" style="57" customWidth="1"/>
    <col min="2546" max="2791" width="11.42578125" style="57"/>
    <col min="2792" max="2792" width="20.140625" style="57" customWidth="1"/>
    <col min="2793" max="2793" width="7.5703125" style="57" bestFit="1" customWidth="1"/>
    <col min="2794" max="2794" width="9.140625" style="57" bestFit="1" customWidth="1"/>
    <col min="2795" max="2796" width="7.5703125" style="57" bestFit="1" customWidth="1"/>
    <col min="2797" max="2797" width="12.140625" style="57" bestFit="1" customWidth="1"/>
    <col min="2798" max="2798" width="10.5703125" style="57" bestFit="1" customWidth="1"/>
    <col min="2799" max="2799" width="9.140625" style="57" bestFit="1" customWidth="1"/>
    <col min="2800" max="2800" width="7.5703125" style="57" bestFit="1" customWidth="1"/>
    <col min="2801" max="2801" width="11.5703125" style="57" customWidth="1"/>
    <col min="2802" max="3047" width="11.42578125" style="57"/>
    <col min="3048" max="3048" width="20.140625" style="57" customWidth="1"/>
    <col min="3049" max="3049" width="7.5703125" style="57" bestFit="1" customWidth="1"/>
    <col min="3050" max="3050" width="9.140625" style="57" bestFit="1" customWidth="1"/>
    <col min="3051" max="3052" width="7.5703125" style="57" bestFit="1" customWidth="1"/>
    <col min="3053" max="3053" width="12.140625" style="57" bestFit="1" customWidth="1"/>
    <col min="3054" max="3054" width="10.5703125" style="57" bestFit="1" customWidth="1"/>
    <col min="3055" max="3055" width="9.140625" style="57" bestFit="1" customWidth="1"/>
    <col min="3056" max="3056" width="7.5703125" style="57" bestFit="1" customWidth="1"/>
    <col min="3057" max="3057" width="11.5703125" style="57" customWidth="1"/>
    <col min="3058" max="3303" width="11.42578125" style="57"/>
    <col min="3304" max="3304" width="20.140625" style="57" customWidth="1"/>
    <col min="3305" max="3305" width="7.5703125" style="57" bestFit="1" customWidth="1"/>
    <col min="3306" max="3306" width="9.140625" style="57" bestFit="1" customWidth="1"/>
    <col min="3307" max="3308" width="7.5703125" style="57" bestFit="1" customWidth="1"/>
    <col min="3309" max="3309" width="12.140625" style="57" bestFit="1" customWidth="1"/>
    <col min="3310" max="3310" width="10.5703125" style="57" bestFit="1" customWidth="1"/>
    <col min="3311" max="3311" width="9.140625" style="57" bestFit="1" customWidth="1"/>
    <col min="3312" max="3312" width="7.5703125" style="57" bestFit="1" customWidth="1"/>
    <col min="3313" max="3313" width="11.5703125" style="57" customWidth="1"/>
    <col min="3314" max="3559" width="11.42578125" style="57"/>
    <col min="3560" max="3560" width="20.140625" style="57" customWidth="1"/>
    <col min="3561" max="3561" width="7.5703125" style="57" bestFit="1" customWidth="1"/>
    <col min="3562" max="3562" width="9.140625" style="57" bestFit="1" customWidth="1"/>
    <col min="3563" max="3564" width="7.5703125" style="57" bestFit="1" customWidth="1"/>
    <col min="3565" max="3565" width="12.140625" style="57" bestFit="1" customWidth="1"/>
    <col min="3566" max="3566" width="10.5703125" style="57" bestFit="1" customWidth="1"/>
    <col min="3567" max="3567" width="9.140625" style="57" bestFit="1" customWidth="1"/>
    <col min="3568" max="3568" width="7.5703125" style="57" bestFit="1" customWidth="1"/>
    <col min="3569" max="3569" width="11.5703125" style="57" customWidth="1"/>
    <col min="3570" max="3815" width="11.42578125" style="57"/>
    <col min="3816" max="3816" width="20.140625" style="57" customWidth="1"/>
    <col min="3817" max="3817" width="7.5703125" style="57" bestFit="1" customWidth="1"/>
    <col min="3818" max="3818" width="9.140625" style="57" bestFit="1" customWidth="1"/>
    <col min="3819" max="3820" width="7.5703125" style="57" bestFit="1" customWidth="1"/>
    <col min="3821" max="3821" width="12.140625" style="57" bestFit="1" customWidth="1"/>
    <col min="3822" max="3822" width="10.5703125" style="57" bestFit="1" customWidth="1"/>
    <col min="3823" max="3823" width="9.140625" style="57" bestFit="1" customWidth="1"/>
    <col min="3824" max="3824" width="7.5703125" style="57" bestFit="1" customWidth="1"/>
    <col min="3825" max="3825" width="11.5703125" style="57" customWidth="1"/>
    <col min="3826" max="4071" width="11.42578125" style="57"/>
    <col min="4072" max="4072" width="20.140625" style="57" customWidth="1"/>
    <col min="4073" max="4073" width="7.5703125" style="57" bestFit="1" customWidth="1"/>
    <col min="4074" max="4074" width="9.140625" style="57" bestFit="1" customWidth="1"/>
    <col min="4075" max="4076" width="7.5703125" style="57" bestFit="1" customWidth="1"/>
    <col min="4077" max="4077" width="12.140625" style="57" bestFit="1" customWidth="1"/>
    <col min="4078" max="4078" width="10.5703125" style="57" bestFit="1" customWidth="1"/>
    <col min="4079" max="4079" width="9.140625" style="57" bestFit="1" customWidth="1"/>
    <col min="4080" max="4080" width="7.5703125" style="57" bestFit="1" customWidth="1"/>
    <col min="4081" max="4081" width="11.5703125" style="57" customWidth="1"/>
    <col min="4082" max="4327" width="11.42578125" style="57"/>
    <col min="4328" max="4328" width="20.140625" style="57" customWidth="1"/>
    <col min="4329" max="4329" width="7.5703125" style="57" bestFit="1" customWidth="1"/>
    <col min="4330" max="4330" width="9.140625" style="57" bestFit="1" customWidth="1"/>
    <col min="4331" max="4332" width="7.5703125" style="57" bestFit="1" customWidth="1"/>
    <col min="4333" max="4333" width="12.140625" style="57" bestFit="1" customWidth="1"/>
    <col min="4334" max="4334" width="10.5703125" style="57" bestFit="1" customWidth="1"/>
    <col min="4335" max="4335" width="9.140625" style="57" bestFit="1" customWidth="1"/>
    <col min="4336" max="4336" width="7.5703125" style="57" bestFit="1" customWidth="1"/>
    <col min="4337" max="4337" width="11.5703125" style="57" customWidth="1"/>
    <col min="4338" max="4583" width="11.42578125" style="57"/>
    <col min="4584" max="4584" width="20.140625" style="57" customWidth="1"/>
    <col min="4585" max="4585" width="7.5703125" style="57" bestFit="1" customWidth="1"/>
    <col min="4586" max="4586" width="9.140625" style="57" bestFit="1" customWidth="1"/>
    <col min="4587" max="4588" width="7.5703125" style="57" bestFit="1" customWidth="1"/>
    <col min="4589" max="4589" width="12.140625" style="57" bestFit="1" customWidth="1"/>
    <col min="4590" max="4590" width="10.5703125" style="57" bestFit="1" customWidth="1"/>
    <col min="4591" max="4591" width="9.140625" style="57" bestFit="1" customWidth="1"/>
    <col min="4592" max="4592" width="7.5703125" style="57" bestFit="1" customWidth="1"/>
    <col min="4593" max="4593" width="11.5703125" style="57" customWidth="1"/>
    <col min="4594" max="4839" width="11.42578125" style="57"/>
    <col min="4840" max="4840" width="20.140625" style="57" customWidth="1"/>
    <col min="4841" max="4841" width="7.5703125" style="57" bestFit="1" customWidth="1"/>
    <col min="4842" max="4842" width="9.140625" style="57" bestFit="1" customWidth="1"/>
    <col min="4843" max="4844" width="7.5703125" style="57" bestFit="1" customWidth="1"/>
    <col min="4845" max="4845" width="12.140625" style="57" bestFit="1" customWidth="1"/>
    <col min="4846" max="4846" width="10.5703125" style="57" bestFit="1" customWidth="1"/>
    <col min="4847" max="4847" width="9.140625" style="57" bestFit="1" customWidth="1"/>
    <col min="4848" max="4848" width="7.5703125" style="57" bestFit="1" customWidth="1"/>
    <col min="4849" max="4849" width="11.5703125" style="57" customWidth="1"/>
    <col min="4850" max="5095" width="11.42578125" style="57"/>
    <col min="5096" max="5096" width="20.140625" style="57" customWidth="1"/>
    <col min="5097" max="5097" width="7.5703125" style="57" bestFit="1" customWidth="1"/>
    <col min="5098" max="5098" width="9.140625" style="57" bestFit="1" customWidth="1"/>
    <col min="5099" max="5100" width="7.5703125" style="57" bestFit="1" customWidth="1"/>
    <col min="5101" max="5101" width="12.140625" style="57" bestFit="1" customWidth="1"/>
    <col min="5102" max="5102" width="10.5703125" style="57" bestFit="1" customWidth="1"/>
    <col min="5103" max="5103" width="9.140625" style="57" bestFit="1" customWidth="1"/>
    <col min="5104" max="5104" width="7.5703125" style="57" bestFit="1" customWidth="1"/>
    <col min="5105" max="5105" width="11.5703125" style="57" customWidth="1"/>
    <col min="5106" max="5351" width="11.42578125" style="57"/>
    <col min="5352" max="5352" width="20.140625" style="57" customWidth="1"/>
    <col min="5353" max="5353" width="7.5703125" style="57" bestFit="1" customWidth="1"/>
    <col min="5354" max="5354" width="9.140625" style="57" bestFit="1" customWidth="1"/>
    <col min="5355" max="5356" width="7.5703125" style="57" bestFit="1" customWidth="1"/>
    <col min="5357" max="5357" width="12.140625" style="57" bestFit="1" customWidth="1"/>
    <col min="5358" max="5358" width="10.5703125" style="57" bestFit="1" customWidth="1"/>
    <col min="5359" max="5359" width="9.140625" style="57" bestFit="1" customWidth="1"/>
    <col min="5360" max="5360" width="7.5703125" style="57" bestFit="1" customWidth="1"/>
    <col min="5361" max="5361" width="11.5703125" style="57" customWidth="1"/>
    <col min="5362" max="5607" width="11.42578125" style="57"/>
    <col min="5608" max="5608" width="20.140625" style="57" customWidth="1"/>
    <col min="5609" max="5609" width="7.5703125" style="57" bestFit="1" customWidth="1"/>
    <col min="5610" max="5610" width="9.140625" style="57" bestFit="1" customWidth="1"/>
    <col min="5611" max="5612" width="7.5703125" style="57" bestFit="1" customWidth="1"/>
    <col min="5613" max="5613" width="12.140625" style="57" bestFit="1" customWidth="1"/>
    <col min="5614" max="5614" width="10.5703125" style="57" bestFit="1" customWidth="1"/>
    <col min="5615" max="5615" width="9.140625" style="57" bestFit="1" customWidth="1"/>
    <col min="5616" max="5616" width="7.5703125" style="57" bestFit="1" customWidth="1"/>
    <col min="5617" max="5617" width="11.5703125" style="57" customWidth="1"/>
    <col min="5618" max="5863" width="11.42578125" style="57"/>
    <col min="5864" max="5864" width="20.140625" style="57" customWidth="1"/>
    <col min="5865" max="5865" width="7.5703125" style="57" bestFit="1" customWidth="1"/>
    <col min="5866" max="5866" width="9.140625" style="57" bestFit="1" customWidth="1"/>
    <col min="5867" max="5868" width="7.5703125" style="57" bestFit="1" customWidth="1"/>
    <col min="5869" max="5869" width="12.140625" style="57" bestFit="1" customWidth="1"/>
    <col min="5870" max="5870" width="10.5703125" style="57" bestFit="1" customWidth="1"/>
    <col min="5871" max="5871" width="9.140625" style="57" bestFit="1" customWidth="1"/>
    <col min="5872" max="5872" width="7.5703125" style="57" bestFit="1" customWidth="1"/>
    <col min="5873" max="5873" width="11.5703125" style="57" customWidth="1"/>
    <col min="5874" max="6119" width="11.42578125" style="57"/>
    <col min="6120" max="6120" width="20.140625" style="57" customWidth="1"/>
    <col min="6121" max="6121" width="7.5703125" style="57" bestFit="1" customWidth="1"/>
    <col min="6122" max="6122" width="9.140625" style="57" bestFit="1" customWidth="1"/>
    <col min="6123" max="6124" width="7.5703125" style="57" bestFit="1" customWidth="1"/>
    <col min="6125" max="6125" width="12.140625" style="57" bestFit="1" customWidth="1"/>
    <col min="6126" max="6126" width="10.5703125" style="57" bestFit="1" customWidth="1"/>
    <col min="6127" max="6127" width="9.140625" style="57" bestFit="1" customWidth="1"/>
    <col min="6128" max="6128" width="7.5703125" style="57" bestFit="1" customWidth="1"/>
    <col min="6129" max="6129" width="11.5703125" style="57" customWidth="1"/>
    <col min="6130" max="6375" width="11.42578125" style="57"/>
    <col min="6376" max="6376" width="20.140625" style="57" customWidth="1"/>
    <col min="6377" max="6377" width="7.5703125" style="57" bestFit="1" customWidth="1"/>
    <col min="6378" max="6378" width="9.140625" style="57" bestFit="1" customWidth="1"/>
    <col min="6379" max="6380" width="7.5703125" style="57" bestFit="1" customWidth="1"/>
    <col min="6381" max="6381" width="12.140625" style="57" bestFit="1" customWidth="1"/>
    <col min="6382" max="6382" width="10.5703125" style="57" bestFit="1" customWidth="1"/>
    <col min="6383" max="6383" width="9.140625" style="57" bestFit="1" customWidth="1"/>
    <col min="6384" max="6384" width="7.5703125" style="57" bestFit="1" customWidth="1"/>
    <col min="6385" max="6385" width="11.5703125" style="57" customWidth="1"/>
    <col min="6386" max="6631" width="11.42578125" style="57"/>
    <col min="6632" max="6632" width="20.140625" style="57" customWidth="1"/>
    <col min="6633" max="6633" width="7.5703125" style="57" bestFit="1" customWidth="1"/>
    <col min="6634" max="6634" width="9.140625" style="57" bestFit="1" customWidth="1"/>
    <col min="6635" max="6636" width="7.5703125" style="57" bestFit="1" customWidth="1"/>
    <col min="6637" max="6637" width="12.140625" style="57" bestFit="1" customWidth="1"/>
    <col min="6638" max="6638" width="10.5703125" style="57" bestFit="1" customWidth="1"/>
    <col min="6639" max="6639" width="9.140625" style="57" bestFit="1" customWidth="1"/>
    <col min="6640" max="6640" width="7.5703125" style="57" bestFit="1" customWidth="1"/>
    <col min="6641" max="6641" width="11.5703125" style="57" customWidth="1"/>
    <col min="6642" max="6887" width="11.42578125" style="57"/>
    <col min="6888" max="6888" width="20.140625" style="57" customWidth="1"/>
    <col min="6889" max="6889" width="7.5703125" style="57" bestFit="1" customWidth="1"/>
    <col min="6890" max="6890" width="9.140625" style="57" bestFit="1" customWidth="1"/>
    <col min="6891" max="6892" width="7.5703125" style="57" bestFit="1" customWidth="1"/>
    <col min="6893" max="6893" width="12.140625" style="57" bestFit="1" customWidth="1"/>
    <col min="6894" max="6894" width="10.5703125" style="57" bestFit="1" customWidth="1"/>
    <col min="6895" max="6895" width="9.140625" style="57" bestFit="1" customWidth="1"/>
    <col min="6896" max="6896" width="7.5703125" style="57" bestFit="1" customWidth="1"/>
    <col min="6897" max="6897" width="11.5703125" style="57" customWidth="1"/>
    <col min="6898" max="7143" width="11.42578125" style="57"/>
    <col min="7144" max="7144" width="20.140625" style="57" customWidth="1"/>
    <col min="7145" max="7145" width="7.5703125" style="57" bestFit="1" customWidth="1"/>
    <col min="7146" max="7146" width="9.140625" style="57" bestFit="1" customWidth="1"/>
    <col min="7147" max="7148" width="7.5703125" style="57" bestFit="1" customWidth="1"/>
    <col min="7149" max="7149" width="12.140625" style="57" bestFit="1" customWidth="1"/>
    <col min="7150" max="7150" width="10.5703125" style="57" bestFit="1" customWidth="1"/>
    <col min="7151" max="7151" width="9.140625" style="57" bestFit="1" customWidth="1"/>
    <col min="7152" max="7152" width="7.5703125" style="57" bestFit="1" customWidth="1"/>
    <col min="7153" max="7153" width="11.5703125" style="57" customWidth="1"/>
    <col min="7154" max="7399" width="11.42578125" style="57"/>
    <col min="7400" max="7400" width="20.140625" style="57" customWidth="1"/>
    <col min="7401" max="7401" width="7.5703125" style="57" bestFit="1" customWidth="1"/>
    <col min="7402" max="7402" width="9.140625" style="57" bestFit="1" customWidth="1"/>
    <col min="7403" max="7404" width="7.5703125" style="57" bestFit="1" customWidth="1"/>
    <col min="7405" max="7405" width="12.140625" style="57" bestFit="1" customWidth="1"/>
    <col min="7406" max="7406" width="10.5703125" style="57" bestFit="1" customWidth="1"/>
    <col min="7407" max="7407" width="9.140625" style="57" bestFit="1" customWidth="1"/>
    <col min="7408" max="7408" width="7.5703125" style="57" bestFit="1" customWidth="1"/>
    <col min="7409" max="7409" width="11.5703125" style="57" customWidth="1"/>
    <col min="7410" max="7655" width="11.42578125" style="57"/>
    <col min="7656" max="7656" width="20.140625" style="57" customWidth="1"/>
    <col min="7657" max="7657" width="7.5703125" style="57" bestFit="1" customWidth="1"/>
    <col min="7658" max="7658" width="9.140625" style="57" bestFit="1" customWidth="1"/>
    <col min="7659" max="7660" width="7.5703125" style="57" bestFit="1" customWidth="1"/>
    <col min="7661" max="7661" width="12.140625" style="57" bestFit="1" customWidth="1"/>
    <col min="7662" max="7662" width="10.5703125" style="57" bestFit="1" customWidth="1"/>
    <col min="7663" max="7663" width="9.140625" style="57" bestFit="1" customWidth="1"/>
    <col min="7664" max="7664" width="7.5703125" style="57" bestFit="1" customWidth="1"/>
    <col min="7665" max="7665" width="11.5703125" style="57" customWidth="1"/>
    <col min="7666" max="7911" width="11.42578125" style="57"/>
    <col min="7912" max="7912" width="20.140625" style="57" customWidth="1"/>
    <col min="7913" max="7913" width="7.5703125" style="57" bestFit="1" customWidth="1"/>
    <col min="7914" max="7914" width="9.140625" style="57" bestFit="1" customWidth="1"/>
    <col min="7915" max="7916" width="7.5703125" style="57" bestFit="1" customWidth="1"/>
    <col min="7917" max="7917" width="12.140625" style="57" bestFit="1" customWidth="1"/>
    <col min="7918" max="7918" width="10.5703125" style="57" bestFit="1" customWidth="1"/>
    <col min="7919" max="7919" width="9.140625" style="57" bestFit="1" customWidth="1"/>
    <col min="7920" max="7920" width="7.5703125" style="57" bestFit="1" customWidth="1"/>
    <col min="7921" max="7921" width="11.5703125" style="57" customWidth="1"/>
    <col min="7922" max="8167" width="11.42578125" style="57"/>
    <col min="8168" max="8168" width="20.140625" style="57" customWidth="1"/>
    <col min="8169" max="8169" width="7.5703125" style="57" bestFit="1" customWidth="1"/>
    <col min="8170" max="8170" width="9.140625" style="57" bestFit="1" customWidth="1"/>
    <col min="8171" max="8172" width="7.5703125" style="57" bestFit="1" customWidth="1"/>
    <col min="8173" max="8173" width="12.140625" style="57" bestFit="1" customWidth="1"/>
    <col min="8174" max="8174" width="10.5703125" style="57" bestFit="1" customWidth="1"/>
    <col min="8175" max="8175" width="9.140625" style="57" bestFit="1" customWidth="1"/>
    <col min="8176" max="8176" width="7.5703125" style="57" bestFit="1" customWidth="1"/>
    <col min="8177" max="8177" width="11.5703125" style="57" customWidth="1"/>
    <col min="8178" max="8423" width="11.42578125" style="57"/>
    <col min="8424" max="8424" width="20.140625" style="57" customWidth="1"/>
    <col min="8425" max="8425" width="7.5703125" style="57" bestFit="1" customWidth="1"/>
    <col min="8426" max="8426" width="9.140625" style="57" bestFit="1" customWidth="1"/>
    <col min="8427" max="8428" width="7.5703125" style="57" bestFit="1" customWidth="1"/>
    <col min="8429" max="8429" width="12.140625" style="57" bestFit="1" customWidth="1"/>
    <col min="8430" max="8430" width="10.5703125" style="57" bestFit="1" customWidth="1"/>
    <col min="8431" max="8431" width="9.140625" style="57" bestFit="1" customWidth="1"/>
    <col min="8432" max="8432" width="7.5703125" style="57" bestFit="1" customWidth="1"/>
    <col min="8433" max="8433" width="11.5703125" style="57" customWidth="1"/>
    <col min="8434" max="8679" width="11.42578125" style="57"/>
    <col min="8680" max="8680" width="20.140625" style="57" customWidth="1"/>
    <col min="8681" max="8681" width="7.5703125" style="57" bestFit="1" customWidth="1"/>
    <col min="8682" max="8682" width="9.140625" style="57" bestFit="1" customWidth="1"/>
    <col min="8683" max="8684" width="7.5703125" style="57" bestFit="1" customWidth="1"/>
    <col min="8685" max="8685" width="12.140625" style="57" bestFit="1" customWidth="1"/>
    <col min="8686" max="8686" width="10.5703125" style="57" bestFit="1" customWidth="1"/>
    <col min="8687" max="8687" width="9.140625" style="57" bestFit="1" customWidth="1"/>
    <col min="8688" max="8688" width="7.5703125" style="57" bestFit="1" customWidth="1"/>
    <col min="8689" max="8689" width="11.5703125" style="57" customWidth="1"/>
    <col min="8690" max="8935" width="11.42578125" style="57"/>
    <col min="8936" max="8936" width="20.140625" style="57" customWidth="1"/>
    <col min="8937" max="8937" width="7.5703125" style="57" bestFit="1" customWidth="1"/>
    <col min="8938" max="8938" width="9.140625" style="57" bestFit="1" customWidth="1"/>
    <col min="8939" max="8940" width="7.5703125" style="57" bestFit="1" customWidth="1"/>
    <col min="8941" max="8941" width="12.140625" style="57" bestFit="1" customWidth="1"/>
    <col min="8942" max="8942" width="10.5703125" style="57" bestFit="1" customWidth="1"/>
    <col min="8943" max="8943" width="9.140625" style="57" bestFit="1" customWidth="1"/>
    <col min="8944" max="8944" width="7.5703125" style="57" bestFit="1" customWidth="1"/>
    <col min="8945" max="8945" width="11.5703125" style="57" customWidth="1"/>
    <col min="8946" max="9191" width="11.42578125" style="57"/>
    <col min="9192" max="9192" width="20.140625" style="57" customWidth="1"/>
    <col min="9193" max="9193" width="7.5703125" style="57" bestFit="1" customWidth="1"/>
    <col min="9194" max="9194" width="9.140625" style="57" bestFit="1" customWidth="1"/>
    <col min="9195" max="9196" width="7.5703125" style="57" bestFit="1" customWidth="1"/>
    <col min="9197" max="9197" width="12.140625" style="57" bestFit="1" customWidth="1"/>
    <col min="9198" max="9198" width="10.5703125" style="57" bestFit="1" customWidth="1"/>
    <col min="9199" max="9199" width="9.140625" style="57" bestFit="1" customWidth="1"/>
    <col min="9200" max="9200" width="7.5703125" style="57" bestFit="1" customWidth="1"/>
    <col min="9201" max="9201" width="11.5703125" style="57" customWidth="1"/>
    <col min="9202" max="9447" width="11.42578125" style="57"/>
    <col min="9448" max="9448" width="20.140625" style="57" customWidth="1"/>
    <col min="9449" max="9449" width="7.5703125" style="57" bestFit="1" customWidth="1"/>
    <col min="9450" max="9450" width="9.140625" style="57" bestFit="1" customWidth="1"/>
    <col min="9451" max="9452" width="7.5703125" style="57" bestFit="1" customWidth="1"/>
    <col min="9453" max="9453" width="12.140625" style="57" bestFit="1" customWidth="1"/>
    <col min="9454" max="9454" width="10.5703125" style="57" bestFit="1" customWidth="1"/>
    <col min="9455" max="9455" width="9.140625" style="57" bestFit="1" customWidth="1"/>
    <col min="9456" max="9456" width="7.5703125" style="57" bestFit="1" customWidth="1"/>
    <col min="9457" max="9457" width="11.5703125" style="57" customWidth="1"/>
    <col min="9458" max="9703" width="11.42578125" style="57"/>
    <col min="9704" max="9704" width="20.140625" style="57" customWidth="1"/>
    <col min="9705" max="9705" width="7.5703125" style="57" bestFit="1" customWidth="1"/>
    <col min="9706" max="9706" width="9.140625" style="57" bestFit="1" customWidth="1"/>
    <col min="9707" max="9708" width="7.5703125" style="57" bestFit="1" customWidth="1"/>
    <col min="9709" max="9709" width="12.140625" style="57" bestFit="1" customWidth="1"/>
    <col min="9710" max="9710" width="10.5703125" style="57" bestFit="1" customWidth="1"/>
    <col min="9711" max="9711" width="9.140625" style="57" bestFit="1" customWidth="1"/>
    <col min="9712" max="9712" width="7.5703125" style="57" bestFit="1" customWidth="1"/>
    <col min="9713" max="9713" width="11.5703125" style="57" customWidth="1"/>
    <col min="9714" max="9959" width="11.42578125" style="57"/>
    <col min="9960" max="9960" width="20.140625" style="57" customWidth="1"/>
    <col min="9961" max="9961" width="7.5703125" style="57" bestFit="1" customWidth="1"/>
    <col min="9962" max="9962" width="9.140625" style="57" bestFit="1" customWidth="1"/>
    <col min="9963" max="9964" width="7.5703125" style="57" bestFit="1" customWidth="1"/>
    <col min="9965" max="9965" width="12.140625" style="57" bestFit="1" customWidth="1"/>
    <col min="9966" max="9966" width="10.5703125" style="57" bestFit="1" customWidth="1"/>
    <col min="9967" max="9967" width="9.140625" style="57" bestFit="1" customWidth="1"/>
    <col min="9968" max="9968" width="7.5703125" style="57" bestFit="1" customWidth="1"/>
    <col min="9969" max="9969" width="11.5703125" style="57" customWidth="1"/>
    <col min="9970" max="10215" width="11.42578125" style="57"/>
    <col min="10216" max="10216" width="20.140625" style="57" customWidth="1"/>
    <col min="10217" max="10217" width="7.5703125" style="57" bestFit="1" customWidth="1"/>
    <col min="10218" max="10218" width="9.140625" style="57" bestFit="1" customWidth="1"/>
    <col min="10219" max="10220" width="7.5703125" style="57" bestFit="1" customWidth="1"/>
    <col min="10221" max="10221" width="12.140625" style="57" bestFit="1" customWidth="1"/>
    <col min="10222" max="10222" width="10.5703125" style="57" bestFit="1" customWidth="1"/>
    <col min="10223" max="10223" width="9.140625" style="57" bestFit="1" customWidth="1"/>
    <col min="10224" max="10224" width="7.5703125" style="57" bestFit="1" customWidth="1"/>
    <col min="10225" max="10225" width="11.5703125" style="57" customWidth="1"/>
    <col min="10226" max="10471" width="11.42578125" style="57"/>
    <col min="10472" max="10472" width="20.140625" style="57" customWidth="1"/>
    <col min="10473" max="10473" width="7.5703125" style="57" bestFit="1" customWidth="1"/>
    <col min="10474" max="10474" width="9.140625" style="57" bestFit="1" customWidth="1"/>
    <col min="10475" max="10476" width="7.5703125" style="57" bestFit="1" customWidth="1"/>
    <col min="10477" max="10477" width="12.140625" style="57" bestFit="1" customWidth="1"/>
    <col min="10478" max="10478" width="10.5703125" style="57" bestFit="1" customWidth="1"/>
    <col min="10479" max="10479" width="9.140625" style="57" bestFit="1" customWidth="1"/>
    <col min="10480" max="10480" width="7.5703125" style="57" bestFit="1" customWidth="1"/>
    <col min="10481" max="10481" width="11.5703125" style="57" customWidth="1"/>
    <col min="10482" max="10727" width="11.42578125" style="57"/>
    <col min="10728" max="10728" width="20.140625" style="57" customWidth="1"/>
    <col min="10729" max="10729" width="7.5703125" style="57" bestFit="1" customWidth="1"/>
    <col min="10730" max="10730" width="9.140625" style="57" bestFit="1" customWidth="1"/>
    <col min="10731" max="10732" width="7.5703125" style="57" bestFit="1" customWidth="1"/>
    <col min="10733" max="10733" width="12.140625" style="57" bestFit="1" customWidth="1"/>
    <col min="10734" max="10734" width="10.5703125" style="57" bestFit="1" customWidth="1"/>
    <col min="10735" max="10735" width="9.140625" style="57" bestFit="1" customWidth="1"/>
    <col min="10736" max="10736" width="7.5703125" style="57" bestFit="1" customWidth="1"/>
    <col min="10737" max="10737" width="11.5703125" style="57" customWidth="1"/>
    <col min="10738" max="10983" width="11.42578125" style="57"/>
    <col min="10984" max="10984" width="20.140625" style="57" customWidth="1"/>
    <col min="10985" max="10985" width="7.5703125" style="57" bestFit="1" customWidth="1"/>
    <col min="10986" max="10986" width="9.140625" style="57" bestFit="1" customWidth="1"/>
    <col min="10987" max="10988" width="7.5703125" style="57" bestFit="1" customWidth="1"/>
    <col min="10989" max="10989" width="12.140625" style="57" bestFit="1" customWidth="1"/>
    <col min="10990" max="10990" width="10.5703125" style="57" bestFit="1" customWidth="1"/>
    <col min="10991" max="10991" width="9.140625" style="57" bestFit="1" customWidth="1"/>
    <col min="10992" max="10992" width="7.5703125" style="57" bestFit="1" customWidth="1"/>
    <col min="10993" max="10993" width="11.5703125" style="57" customWidth="1"/>
    <col min="10994" max="11239" width="11.42578125" style="57"/>
    <col min="11240" max="11240" width="20.140625" style="57" customWidth="1"/>
    <col min="11241" max="11241" width="7.5703125" style="57" bestFit="1" customWidth="1"/>
    <col min="11242" max="11242" width="9.140625" style="57" bestFit="1" customWidth="1"/>
    <col min="11243" max="11244" width="7.5703125" style="57" bestFit="1" customWidth="1"/>
    <col min="11245" max="11245" width="12.140625" style="57" bestFit="1" customWidth="1"/>
    <col min="11246" max="11246" width="10.5703125" style="57" bestFit="1" customWidth="1"/>
    <col min="11247" max="11247" width="9.140625" style="57" bestFit="1" customWidth="1"/>
    <col min="11248" max="11248" width="7.5703125" style="57" bestFit="1" customWidth="1"/>
    <col min="11249" max="11249" width="11.5703125" style="57" customWidth="1"/>
    <col min="11250" max="11495" width="11.42578125" style="57"/>
    <col min="11496" max="11496" width="20.140625" style="57" customWidth="1"/>
    <col min="11497" max="11497" width="7.5703125" style="57" bestFit="1" customWidth="1"/>
    <col min="11498" max="11498" width="9.140625" style="57" bestFit="1" customWidth="1"/>
    <col min="11499" max="11500" width="7.5703125" style="57" bestFit="1" customWidth="1"/>
    <col min="11501" max="11501" width="12.140625" style="57" bestFit="1" customWidth="1"/>
    <col min="11502" max="11502" width="10.5703125" style="57" bestFit="1" customWidth="1"/>
    <col min="11503" max="11503" width="9.140625" style="57" bestFit="1" customWidth="1"/>
    <col min="11504" max="11504" width="7.5703125" style="57" bestFit="1" customWidth="1"/>
    <col min="11505" max="11505" width="11.5703125" style="57" customWidth="1"/>
    <col min="11506" max="11751" width="11.42578125" style="57"/>
    <col min="11752" max="11752" width="20.140625" style="57" customWidth="1"/>
    <col min="11753" max="11753" width="7.5703125" style="57" bestFit="1" customWidth="1"/>
    <col min="11754" max="11754" width="9.140625" style="57" bestFit="1" customWidth="1"/>
    <col min="11755" max="11756" width="7.5703125" style="57" bestFit="1" customWidth="1"/>
    <col min="11757" max="11757" width="12.140625" style="57" bestFit="1" customWidth="1"/>
    <col min="11758" max="11758" width="10.5703125" style="57" bestFit="1" customWidth="1"/>
    <col min="11759" max="11759" width="9.140625" style="57" bestFit="1" customWidth="1"/>
    <col min="11760" max="11760" width="7.5703125" style="57" bestFit="1" customWidth="1"/>
    <col min="11761" max="11761" width="11.5703125" style="57" customWidth="1"/>
    <col min="11762" max="12007" width="11.42578125" style="57"/>
    <col min="12008" max="12008" width="20.140625" style="57" customWidth="1"/>
    <col min="12009" max="12009" width="7.5703125" style="57" bestFit="1" customWidth="1"/>
    <col min="12010" max="12010" width="9.140625" style="57" bestFit="1" customWidth="1"/>
    <col min="12011" max="12012" width="7.5703125" style="57" bestFit="1" customWidth="1"/>
    <col min="12013" max="12013" width="12.140625" style="57" bestFit="1" customWidth="1"/>
    <col min="12014" max="12014" width="10.5703125" style="57" bestFit="1" customWidth="1"/>
    <col min="12015" max="12015" width="9.140625" style="57" bestFit="1" customWidth="1"/>
    <col min="12016" max="12016" width="7.5703125" style="57" bestFit="1" customWidth="1"/>
    <col min="12017" max="12017" width="11.5703125" style="57" customWidth="1"/>
    <col min="12018" max="12263" width="11.42578125" style="57"/>
    <col min="12264" max="12264" width="20.140625" style="57" customWidth="1"/>
    <col min="12265" max="12265" width="7.5703125" style="57" bestFit="1" customWidth="1"/>
    <col min="12266" max="12266" width="9.140625" style="57" bestFit="1" customWidth="1"/>
    <col min="12267" max="12268" width="7.5703125" style="57" bestFit="1" customWidth="1"/>
    <col min="12269" max="12269" width="12.140625" style="57" bestFit="1" customWidth="1"/>
    <col min="12270" max="12270" width="10.5703125" style="57" bestFit="1" customWidth="1"/>
    <col min="12271" max="12271" width="9.140625" style="57" bestFit="1" customWidth="1"/>
    <col min="12272" max="12272" width="7.5703125" style="57" bestFit="1" customWidth="1"/>
    <col min="12273" max="12273" width="11.5703125" style="57" customWidth="1"/>
    <col min="12274" max="12519" width="11.42578125" style="57"/>
    <col min="12520" max="12520" width="20.140625" style="57" customWidth="1"/>
    <col min="12521" max="12521" width="7.5703125" style="57" bestFit="1" customWidth="1"/>
    <col min="12522" max="12522" width="9.140625" style="57" bestFit="1" customWidth="1"/>
    <col min="12523" max="12524" width="7.5703125" style="57" bestFit="1" customWidth="1"/>
    <col min="12525" max="12525" width="12.140625" style="57" bestFit="1" customWidth="1"/>
    <col min="12526" max="12526" width="10.5703125" style="57" bestFit="1" customWidth="1"/>
    <col min="12527" max="12527" width="9.140625" style="57" bestFit="1" customWidth="1"/>
    <col min="12528" max="12528" width="7.5703125" style="57" bestFit="1" customWidth="1"/>
    <col min="12529" max="12529" width="11.5703125" style="57" customWidth="1"/>
    <col min="12530" max="12775" width="11.42578125" style="57"/>
    <col min="12776" max="12776" width="20.140625" style="57" customWidth="1"/>
    <col min="12777" max="12777" width="7.5703125" style="57" bestFit="1" customWidth="1"/>
    <col min="12778" max="12778" width="9.140625" style="57" bestFit="1" customWidth="1"/>
    <col min="12779" max="12780" width="7.5703125" style="57" bestFit="1" customWidth="1"/>
    <col min="12781" max="12781" width="12.140625" style="57" bestFit="1" customWidth="1"/>
    <col min="12782" max="12782" width="10.5703125" style="57" bestFit="1" customWidth="1"/>
    <col min="12783" max="12783" width="9.140625" style="57" bestFit="1" customWidth="1"/>
    <col min="12784" max="12784" width="7.5703125" style="57" bestFit="1" customWidth="1"/>
    <col min="12785" max="12785" width="11.5703125" style="57" customWidth="1"/>
    <col min="12786" max="13031" width="11.42578125" style="57"/>
    <col min="13032" max="13032" width="20.140625" style="57" customWidth="1"/>
    <col min="13033" max="13033" width="7.5703125" style="57" bestFit="1" customWidth="1"/>
    <col min="13034" max="13034" width="9.140625" style="57" bestFit="1" customWidth="1"/>
    <col min="13035" max="13036" width="7.5703125" style="57" bestFit="1" customWidth="1"/>
    <col min="13037" max="13037" width="12.140625" style="57" bestFit="1" customWidth="1"/>
    <col min="13038" max="13038" width="10.5703125" style="57" bestFit="1" customWidth="1"/>
    <col min="13039" max="13039" width="9.140625" style="57" bestFit="1" customWidth="1"/>
    <col min="13040" max="13040" width="7.5703125" style="57" bestFit="1" customWidth="1"/>
    <col min="13041" max="13041" width="11.5703125" style="57" customWidth="1"/>
    <col min="13042" max="13287" width="11.42578125" style="57"/>
    <col min="13288" max="13288" width="20.140625" style="57" customWidth="1"/>
    <col min="13289" max="13289" width="7.5703125" style="57" bestFit="1" customWidth="1"/>
    <col min="13290" max="13290" width="9.140625" style="57" bestFit="1" customWidth="1"/>
    <col min="13291" max="13292" width="7.5703125" style="57" bestFit="1" customWidth="1"/>
    <col min="13293" max="13293" width="12.140625" style="57" bestFit="1" customWidth="1"/>
    <col min="13294" max="13294" width="10.5703125" style="57" bestFit="1" customWidth="1"/>
    <col min="13295" max="13295" width="9.140625" style="57" bestFit="1" customWidth="1"/>
    <col min="13296" max="13296" width="7.5703125" style="57" bestFit="1" customWidth="1"/>
    <col min="13297" max="13297" width="11.5703125" style="57" customWidth="1"/>
    <col min="13298" max="13543" width="11.42578125" style="57"/>
    <col min="13544" max="13544" width="20.140625" style="57" customWidth="1"/>
    <col min="13545" max="13545" width="7.5703125" style="57" bestFit="1" customWidth="1"/>
    <col min="13546" max="13546" width="9.140625" style="57" bestFit="1" customWidth="1"/>
    <col min="13547" max="13548" width="7.5703125" style="57" bestFit="1" customWidth="1"/>
    <col min="13549" max="13549" width="12.140625" style="57" bestFit="1" customWidth="1"/>
    <col min="13550" max="13550" width="10.5703125" style="57" bestFit="1" customWidth="1"/>
    <col min="13551" max="13551" width="9.140625" style="57" bestFit="1" customWidth="1"/>
    <col min="13552" max="13552" width="7.5703125" style="57" bestFit="1" customWidth="1"/>
    <col min="13553" max="13553" width="11.5703125" style="57" customWidth="1"/>
    <col min="13554" max="13799" width="11.42578125" style="57"/>
    <col min="13800" max="13800" width="20.140625" style="57" customWidth="1"/>
    <col min="13801" max="13801" width="7.5703125" style="57" bestFit="1" customWidth="1"/>
    <col min="13802" max="13802" width="9.140625" style="57" bestFit="1" customWidth="1"/>
    <col min="13803" max="13804" width="7.5703125" style="57" bestFit="1" customWidth="1"/>
    <col min="13805" max="13805" width="12.140625" style="57" bestFit="1" customWidth="1"/>
    <col min="13806" max="13806" width="10.5703125" style="57" bestFit="1" customWidth="1"/>
    <col min="13807" max="13807" width="9.140625" style="57" bestFit="1" customWidth="1"/>
    <col min="13808" max="13808" width="7.5703125" style="57" bestFit="1" customWidth="1"/>
    <col min="13809" max="13809" width="11.5703125" style="57" customWidth="1"/>
    <col min="13810" max="14055" width="11.42578125" style="57"/>
    <col min="14056" max="14056" width="20.140625" style="57" customWidth="1"/>
    <col min="14057" max="14057" width="7.5703125" style="57" bestFit="1" customWidth="1"/>
    <col min="14058" max="14058" width="9.140625" style="57" bestFit="1" customWidth="1"/>
    <col min="14059" max="14060" width="7.5703125" style="57" bestFit="1" customWidth="1"/>
    <col min="14061" max="14061" width="12.140625" style="57" bestFit="1" customWidth="1"/>
    <col min="14062" max="14062" width="10.5703125" style="57" bestFit="1" customWidth="1"/>
    <col min="14063" max="14063" width="9.140625" style="57" bestFit="1" customWidth="1"/>
    <col min="14064" max="14064" width="7.5703125" style="57" bestFit="1" customWidth="1"/>
    <col min="14065" max="14065" width="11.5703125" style="57" customWidth="1"/>
    <col min="14066" max="14311" width="11.42578125" style="57"/>
    <col min="14312" max="14312" width="20.140625" style="57" customWidth="1"/>
    <col min="14313" max="14313" width="7.5703125" style="57" bestFit="1" customWidth="1"/>
    <col min="14314" max="14314" width="9.140625" style="57" bestFit="1" customWidth="1"/>
    <col min="14315" max="14316" width="7.5703125" style="57" bestFit="1" customWidth="1"/>
    <col min="14317" max="14317" width="12.140625" style="57" bestFit="1" customWidth="1"/>
    <col min="14318" max="14318" width="10.5703125" style="57" bestFit="1" customWidth="1"/>
    <col min="14319" max="14319" width="9.140625" style="57" bestFit="1" customWidth="1"/>
    <col min="14320" max="14320" width="7.5703125" style="57" bestFit="1" customWidth="1"/>
    <col min="14321" max="14321" width="11.5703125" style="57" customWidth="1"/>
    <col min="14322" max="14567" width="11.42578125" style="57"/>
    <col min="14568" max="14568" width="20.140625" style="57" customWidth="1"/>
    <col min="14569" max="14569" width="7.5703125" style="57" bestFit="1" customWidth="1"/>
    <col min="14570" max="14570" width="9.140625" style="57" bestFit="1" customWidth="1"/>
    <col min="14571" max="14572" width="7.5703125" style="57" bestFit="1" customWidth="1"/>
    <col min="14573" max="14573" width="12.140625" style="57" bestFit="1" customWidth="1"/>
    <col min="14574" max="14574" width="10.5703125" style="57" bestFit="1" customWidth="1"/>
    <col min="14575" max="14575" width="9.140625" style="57" bestFit="1" customWidth="1"/>
    <col min="14576" max="14576" width="7.5703125" style="57" bestFit="1" customWidth="1"/>
    <col min="14577" max="14577" width="11.5703125" style="57" customWidth="1"/>
    <col min="14578" max="14823" width="11.42578125" style="57"/>
    <col min="14824" max="14824" width="20.140625" style="57" customWidth="1"/>
    <col min="14825" max="14825" width="7.5703125" style="57" bestFit="1" customWidth="1"/>
    <col min="14826" max="14826" width="9.140625" style="57" bestFit="1" customWidth="1"/>
    <col min="14827" max="14828" width="7.5703125" style="57" bestFit="1" customWidth="1"/>
    <col min="14829" max="14829" width="12.140625" style="57" bestFit="1" customWidth="1"/>
    <col min="14830" max="14830" width="10.5703125" style="57" bestFit="1" customWidth="1"/>
    <col min="14831" max="14831" width="9.140625" style="57" bestFit="1" customWidth="1"/>
    <col min="14832" max="14832" width="7.5703125" style="57" bestFit="1" customWidth="1"/>
    <col min="14833" max="14833" width="11.5703125" style="57" customWidth="1"/>
    <col min="14834" max="15079" width="11.42578125" style="57"/>
    <col min="15080" max="15080" width="20.140625" style="57" customWidth="1"/>
    <col min="15081" max="15081" width="7.5703125" style="57" bestFit="1" customWidth="1"/>
    <col min="15082" max="15082" width="9.140625" style="57" bestFit="1" customWidth="1"/>
    <col min="15083" max="15084" width="7.5703125" style="57" bestFit="1" customWidth="1"/>
    <col min="15085" max="15085" width="12.140625" style="57" bestFit="1" customWidth="1"/>
    <col min="15086" max="15086" width="10.5703125" style="57" bestFit="1" customWidth="1"/>
    <col min="15087" max="15087" width="9.140625" style="57" bestFit="1" customWidth="1"/>
    <col min="15088" max="15088" width="7.5703125" style="57" bestFit="1" customWidth="1"/>
    <col min="15089" max="15089" width="11.5703125" style="57" customWidth="1"/>
    <col min="15090" max="15335" width="11.42578125" style="57"/>
    <col min="15336" max="15336" width="20.140625" style="57" customWidth="1"/>
    <col min="15337" max="15337" width="7.5703125" style="57" bestFit="1" customWidth="1"/>
    <col min="15338" max="15338" width="9.140625" style="57" bestFit="1" customWidth="1"/>
    <col min="15339" max="15340" width="7.5703125" style="57" bestFit="1" customWidth="1"/>
    <col min="15341" max="15341" width="12.140625" style="57" bestFit="1" customWidth="1"/>
    <col min="15342" max="15342" width="10.5703125" style="57" bestFit="1" customWidth="1"/>
    <col min="15343" max="15343" width="9.140625" style="57" bestFit="1" customWidth="1"/>
    <col min="15344" max="15344" width="7.5703125" style="57" bestFit="1" customWidth="1"/>
    <col min="15345" max="15345" width="11.5703125" style="57" customWidth="1"/>
    <col min="15346" max="15591" width="11.42578125" style="57"/>
    <col min="15592" max="15592" width="20.140625" style="57" customWidth="1"/>
    <col min="15593" max="15593" width="7.5703125" style="57" bestFit="1" customWidth="1"/>
    <col min="15594" max="15594" width="9.140625" style="57" bestFit="1" customWidth="1"/>
    <col min="15595" max="15596" width="7.5703125" style="57" bestFit="1" customWidth="1"/>
    <col min="15597" max="15597" width="12.140625" style="57" bestFit="1" customWidth="1"/>
    <col min="15598" max="15598" width="10.5703125" style="57" bestFit="1" customWidth="1"/>
    <col min="15599" max="15599" width="9.140625" style="57" bestFit="1" customWidth="1"/>
    <col min="15600" max="15600" width="7.5703125" style="57" bestFit="1" customWidth="1"/>
    <col min="15601" max="15601" width="11.5703125" style="57" customWidth="1"/>
    <col min="15602" max="15847" width="11.42578125" style="57"/>
    <col min="15848" max="15848" width="20.140625" style="57" customWidth="1"/>
    <col min="15849" max="15849" width="7.5703125" style="57" bestFit="1" customWidth="1"/>
    <col min="15850" max="15850" width="9.140625" style="57" bestFit="1" customWidth="1"/>
    <col min="15851" max="15852" width="7.5703125" style="57" bestFit="1" customWidth="1"/>
    <col min="15853" max="15853" width="12.140625" style="57" bestFit="1" customWidth="1"/>
    <col min="15854" max="15854" width="10.5703125" style="57" bestFit="1" customWidth="1"/>
    <col min="15855" max="15855" width="9.140625" style="57" bestFit="1" customWidth="1"/>
    <col min="15856" max="15856" width="7.5703125" style="57" bestFit="1" customWidth="1"/>
    <col min="15857" max="15857" width="11.5703125" style="57" customWidth="1"/>
    <col min="15858" max="16103" width="11.42578125" style="57"/>
    <col min="16104" max="16104" width="20.140625" style="57" customWidth="1"/>
    <col min="16105" max="16105" width="7.5703125" style="57" bestFit="1" customWidth="1"/>
    <col min="16106" max="16106" width="9.140625" style="57" bestFit="1" customWidth="1"/>
    <col min="16107" max="16108" width="7.5703125" style="57" bestFit="1" customWidth="1"/>
    <col min="16109" max="16109" width="12.140625" style="57" bestFit="1" customWidth="1"/>
    <col min="16110" max="16110" width="10.5703125" style="57" bestFit="1" customWidth="1"/>
    <col min="16111" max="16111" width="9.140625" style="57" bestFit="1" customWidth="1"/>
    <col min="16112" max="16112" width="7.5703125" style="57" bestFit="1" customWidth="1"/>
    <col min="16113" max="16113" width="11.5703125" style="57" customWidth="1"/>
    <col min="16114" max="16384" width="11.42578125" style="57"/>
  </cols>
  <sheetData>
    <row r="1" spans="1:44" ht="17.25" customHeight="1">
      <c r="A1" s="201"/>
      <c r="B1" s="973"/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4"/>
      <c r="U1" s="974"/>
      <c r="V1" s="974"/>
      <c r="W1" s="974"/>
      <c r="X1" s="974"/>
      <c r="Y1" s="974"/>
      <c r="Z1" s="974"/>
      <c r="AA1" s="974"/>
      <c r="AB1" s="974"/>
      <c r="AC1" s="974"/>
      <c r="AD1" s="974"/>
      <c r="AE1" s="974"/>
      <c r="AF1" s="974"/>
      <c r="AG1" s="974"/>
      <c r="AH1" s="974"/>
      <c r="AI1" s="974"/>
      <c r="AJ1" s="974"/>
      <c r="AK1" s="974"/>
      <c r="AL1" s="974"/>
      <c r="AM1" s="974"/>
      <c r="AN1" s="974"/>
      <c r="AO1" s="974"/>
      <c r="AP1" s="974"/>
      <c r="AQ1" s="974"/>
      <c r="AR1" s="975"/>
    </row>
    <row r="2" spans="1:44" ht="16.5" customHeight="1">
      <c r="A2" s="201"/>
      <c r="B2" s="496"/>
      <c r="C2" s="982" t="s">
        <v>6236</v>
      </c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2"/>
      <c r="O2" s="982"/>
      <c r="P2" s="982"/>
      <c r="Q2" s="982"/>
      <c r="R2" s="982"/>
      <c r="S2" s="982"/>
      <c r="T2" s="982"/>
      <c r="U2" s="982"/>
      <c r="V2" s="982"/>
      <c r="W2" s="982"/>
      <c r="X2" s="982"/>
      <c r="Y2" s="982"/>
      <c r="Z2" s="982"/>
      <c r="AA2" s="982"/>
      <c r="AB2" s="982"/>
      <c r="AC2" s="982"/>
      <c r="AD2" s="982"/>
      <c r="AE2" s="982"/>
      <c r="AF2" s="982"/>
      <c r="AG2" s="982"/>
      <c r="AH2" s="982"/>
      <c r="AI2" s="982"/>
      <c r="AJ2" s="982"/>
      <c r="AK2" s="982"/>
      <c r="AL2" s="982"/>
      <c r="AM2" s="982"/>
      <c r="AN2" s="982"/>
      <c r="AO2" s="982"/>
      <c r="AP2" s="982"/>
      <c r="AQ2" s="982"/>
      <c r="AR2" s="983"/>
    </row>
    <row r="3" spans="1:44" ht="18">
      <c r="A3" s="201"/>
      <c r="B3" s="496"/>
      <c r="C3" s="984" t="s">
        <v>6237</v>
      </c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/>
      <c r="P3" s="984"/>
      <c r="Q3" s="984"/>
      <c r="R3" s="984"/>
      <c r="S3" s="984"/>
      <c r="T3" s="984"/>
      <c r="U3" s="984"/>
      <c r="V3" s="984"/>
      <c r="W3" s="984"/>
      <c r="X3" s="984"/>
      <c r="Y3" s="984"/>
      <c r="Z3" s="984"/>
      <c r="AA3" s="984"/>
      <c r="AB3" s="984"/>
      <c r="AC3" s="984"/>
      <c r="AD3" s="984"/>
      <c r="AE3" s="984"/>
      <c r="AF3" s="984"/>
      <c r="AG3" s="984"/>
      <c r="AH3" s="984"/>
      <c r="AI3" s="984"/>
      <c r="AJ3" s="984"/>
      <c r="AK3" s="984"/>
      <c r="AL3" s="984"/>
      <c r="AM3" s="984"/>
      <c r="AN3" s="984"/>
      <c r="AO3" s="984"/>
      <c r="AP3" s="984"/>
      <c r="AQ3" s="984"/>
      <c r="AR3" s="985"/>
    </row>
    <row r="4" spans="1:44" ht="30.75" customHeight="1" thickBot="1">
      <c r="A4" s="202"/>
      <c r="B4" s="497"/>
      <c r="C4" s="986" t="s">
        <v>448</v>
      </c>
      <c r="D4" s="986"/>
      <c r="E4" s="986"/>
      <c r="F4" s="986"/>
      <c r="G4" s="986"/>
      <c r="H4" s="986"/>
      <c r="I4" s="986"/>
      <c r="J4" s="986"/>
      <c r="K4" s="986"/>
      <c r="L4" s="986"/>
      <c r="M4" s="986"/>
      <c r="N4" s="986"/>
      <c r="O4" s="986"/>
      <c r="P4" s="986"/>
      <c r="Q4" s="986"/>
      <c r="R4" s="986"/>
      <c r="S4" s="986"/>
      <c r="T4" s="986"/>
      <c r="U4" s="986"/>
      <c r="V4" s="986"/>
      <c r="W4" s="986"/>
      <c r="X4" s="986"/>
      <c r="Y4" s="986"/>
      <c r="Z4" s="986"/>
      <c r="AA4" s="986"/>
      <c r="AB4" s="986"/>
      <c r="AC4" s="986"/>
      <c r="AD4" s="986"/>
      <c r="AE4" s="986"/>
      <c r="AF4" s="986"/>
      <c r="AG4" s="986"/>
      <c r="AH4" s="986"/>
      <c r="AI4" s="986"/>
      <c r="AJ4" s="986"/>
      <c r="AK4" s="986"/>
      <c r="AL4" s="986"/>
      <c r="AM4" s="986"/>
      <c r="AN4" s="986"/>
      <c r="AO4" s="986"/>
      <c r="AP4" s="986"/>
      <c r="AQ4" s="987"/>
      <c r="AR4" s="988"/>
    </row>
    <row r="5" spans="1:44" ht="18" customHeight="1">
      <c r="A5" s="989" t="s">
        <v>6238</v>
      </c>
      <c r="B5" s="977" t="s">
        <v>6239</v>
      </c>
      <c r="C5" s="979" t="s">
        <v>6240</v>
      </c>
      <c r="D5" s="980"/>
      <c r="E5" s="980"/>
      <c r="F5" s="980"/>
      <c r="G5" s="980"/>
      <c r="H5" s="980"/>
      <c r="I5" s="980"/>
      <c r="J5" s="980"/>
      <c r="K5" s="980"/>
      <c r="L5" s="981"/>
      <c r="M5" s="981"/>
      <c r="N5" s="981"/>
      <c r="O5" s="970" t="s">
        <v>6241</v>
      </c>
      <c r="P5" s="971"/>
      <c r="Q5" s="971"/>
      <c r="R5" s="972"/>
      <c r="S5" s="970" t="s">
        <v>6242</v>
      </c>
      <c r="T5" s="971"/>
      <c r="U5" s="971"/>
      <c r="V5" s="972"/>
      <c r="W5" s="970" t="s">
        <v>6243</v>
      </c>
      <c r="X5" s="971"/>
      <c r="Y5" s="971"/>
      <c r="Z5" s="972"/>
      <c r="AA5" s="970" t="s">
        <v>6244</v>
      </c>
      <c r="AB5" s="971"/>
      <c r="AC5" s="971"/>
      <c r="AD5" s="972"/>
      <c r="AE5" s="970" t="s">
        <v>6245</v>
      </c>
      <c r="AF5" s="971"/>
      <c r="AG5" s="971"/>
      <c r="AH5" s="971"/>
      <c r="AI5" s="971"/>
      <c r="AJ5" s="971"/>
      <c r="AK5" s="971"/>
      <c r="AL5" s="971"/>
      <c r="AM5" s="971"/>
      <c r="AN5" s="971"/>
      <c r="AO5" s="971"/>
      <c r="AP5" s="972"/>
      <c r="AQ5" s="969" t="s">
        <v>6246</v>
      </c>
      <c r="AR5" s="976" t="s">
        <v>6247</v>
      </c>
    </row>
    <row r="6" spans="1:44" ht="25.5" customHeight="1">
      <c r="A6" s="990"/>
      <c r="B6" s="978"/>
      <c r="C6" s="509">
        <v>0</v>
      </c>
      <c r="D6" s="510" t="s">
        <v>504</v>
      </c>
      <c r="E6" s="510">
        <v>1</v>
      </c>
      <c r="F6" s="510" t="s">
        <v>504</v>
      </c>
      <c r="G6" s="510">
        <v>2</v>
      </c>
      <c r="H6" s="510" t="s">
        <v>504</v>
      </c>
      <c r="I6" s="510">
        <v>3</v>
      </c>
      <c r="J6" s="510" t="s">
        <v>504</v>
      </c>
      <c r="K6" s="511" t="s">
        <v>6248</v>
      </c>
      <c r="L6" s="512" t="s">
        <v>504</v>
      </c>
      <c r="M6" s="511" t="s">
        <v>6249</v>
      </c>
      <c r="N6" s="512" t="s">
        <v>504</v>
      </c>
      <c r="O6" s="515" t="s">
        <v>6250</v>
      </c>
      <c r="P6" s="513" t="s">
        <v>504</v>
      </c>
      <c r="Q6" s="513" t="s">
        <v>6251</v>
      </c>
      <c r="R6" s="514" t="s">
        <v>504</v>
      </c>
      <c r="S6" s="515" t="s">
        <v>6250</v>
      </c>
      <c r="T6" s="513" t="s">
        <v>504</v>
      </c>
      <c r="U6" s="513" t="s">
        <v>6251</v>
      </c>
      <c r="V6" s="514" t="s">
        <v>504</v>
      </c>
      <c r="W6" s="515" t="s">
        <v>6252</v>
      </c>
      <c r="X6" s="513" t="s">
        <v>504</v>
      </c>
      <c r="Y6" s="513" t="s">
        <v>6253</v>
      </c>
      <c r="Z6" s="514" t="s">
        <v>504</v>
      </c>
      <c r="AA6" s="515" t="s">
        <v>6252</v>
      </c>
      <c r="AB6" s="513" t="s">
        <v>504</v>
      </c>
      <c r="AC6" s="513" t="s">
        <v>6253</v>
      </c>
      <c r="AD6" s="514" t="s">
        <v>504</v>
      </c>
      <c r="AE6" s="562" t="s">
        <v>6254</v>
      </c>
      <c r="AF6" s="510" t="s">
        <v>504</v>
      </c>
      <c r="AG6" s="561" t="s">
        <v>6255</v>
      </c>
      <c r="AH6" s="510" t="s">
        <v>504</v>
      </c>
      <c r="AI6" s="561" t="s">
        <v>6256</v>
      </c>
      <c r="AJ6" s="510" t="s">
        <v>504</v>
      </c>
      <c r="AK6" s="561" t="s">
        <v>6257</v>
      </c>
      <c r="AL6" s="510" t="s">
        <v>504</v>
      </c>
      <c r="AM6" s="561" t="s">
        <v>6258</v>
      </c>
      <c r="AN6" s="510" t="s">
        <v>504</v>
      </c>
      <c r="AO6" s="561" t="s">
        <v>6259</v>
      </c>
      <c r="AP6" s="512" t="s">
        <v>504</v>
      </c>
      <c r="AQ6" s="969"/>
      <c r="AR6" s="976"/>
    </row>
    <row r="7" spans="1:44" ht="27.75" customHeight="1">
      <c r="A7" s="498"/>
      <c r="B7" s="499" t="s">
        <v>6260</v>
      </c>
      <c r="C7" s="500">
        <v>970056</v>
      </c>
      <c r="D7" s="501">
        <v>35.328051184113349</v>
      </c>
      <c r="E7" s="502">
        <v>1177610</v>
      </c>
      <c r="F7" s="501">
        <v>42.88687081459598</v>
      </c>
      <c r="G7" s="502">
        <v>523412</v>
      </c>
      <c r="H7" s="501">
        <v>19.061915937202734</v>
      </c>
      <c r="I7" s="503">
        <v>3788</v>
      </c>
      <c r="J7" s="231">
        <v>0.13795353864665685</v>
      </c>
      <c r="K7" s="503">
        <v>63608</v>
      </c>
      <c r="L7" s="504">
        <v>2.3165123247720563</v>
      </c>
      <c r="M7" s="503">
        <v>7378</v>
      </c>
      <c r="N7" s="504">
        <v>0.26869620066922761</v>
      </c>
      <c r="O7" s="500">
        <v>1344428</v>
      </c>
      <c r="P7" s="505">
        <v>48.962143626094921</v>
      </c>
      <c r="Q7" s="502">
        <v>1401424</v>
      </c>
      <c r="R7" s="506">
        <v>51.037856373905079</v>
      </c>
      <c r="S7" s="500">
        <v>1986327</v>
      </c>
      <c r="T7" s="505">
        <v>48.429848746248886</v>
      </c>
      <c r="U7" s="502">
        <v>2115125</v>
      </c>
      <c r="V7" s="507">
        <v>51.570151253751106</v>
      </c>
      <c r="W7" s="500">
        <v>1914561</v>
      </c>
      <c r="X7" s="501">
        <v>69.725571516600311</v>
      </c>
      <c r="Y7" s="502">
        <v>831291</v>
      </c>
      <c r="Z7" s="507">
        <v>30.274428483399689</v>
      </c>
      <c r="AA7" s="500">
        <v>3907114</v>
      </c>
      <c r="AB7" s="501">
        <v>95.261726822598433</v>
      </c>
      <c r="AC7" s="502">
        <v>194338</v>
      </c>
      <c r="AD7" s="507">
        <v>4.7382731774015641</v>
      </c>
      <c r="AE7" s="500">
        <v>1342191</v>
      </c>
      <c r="AF7" s="505">
        <v>32.724776493788056</v>
      </c>
      <c r="AG7" s="502">
        <v>1163665</v>
      </c>
      <c r="AH7" s="505">
        <v>28.372025321764099</v>
      </c>
      <c r="AI7" s="502">
        <v>51968</v>
      </c>
      <c r="AJ7" s="505">
        <v>1.2670634692299214</v>
      </c>
      <c r="AK7" s="502">
        <v>636159</v>
      </c>
      <c r="AL7" s="505">
        <v>15.510580155515658</v>
      </c>
      <c r="AM7" s="502">
        <v>7975</v>
      </c>
      <c r="AN7" s="501">
        <v>0.19444333372668998</v>
      </c>
      <c r="AO7" s="502">
        <v>0</v>
      </c>
      <c r="AP7" s="507">
        <v>0</v>
      </c>
      <c r="AQ7" s="508">
        <v>2745852</v>
      </c>
      <c r="AR7" s="508">
        <v>4101452</v>
      </c>
    </row>
    <row r="8" spans="1:44" ht="18" customHeight="1" thickBot="1">
      <c r="A8" s="17"/>
      <c r="B8" s="180" t="s">
        <v>290</v>
      </c>
      <c r="C8" s="182">
        <v>15087</v>
      </c>
      <c r="D8" s="167">
        <v>24.788459326684521</v>
      </c>
      <c r="E8" s="166">
        <v>36965</v>
      </c>
      <c r="F8" s="167">
        <v>60.734764963935397</v>
      </c>
      <c r="G8" s="166">
        <v>7890</v>
      </c>
      <c r="H8" s="167">
        <v>12.963541067643725</v>
      </c>
      <c r="I8" s="166">
        <v>0</v>
      </c>
      <c r="J8" s="231">
        <v>0</v>
      </c>
      <c r="K8" s="166">
        <v>830</v>
      </c>
      <c r="L8" s="183">
        <v>1.363718515354156</v>
      </c>
      <c r="M8" s="166">
        <v>91</v>
      </c>
      <c r="N8" s="504">
        <v>0.14951612638220266</v>
      </c>
      <c r="O8" s="174">
        <v>29771</v>
      </c>
      <c r="P8" s="177">
        <v>48.914775807962144</v>
      </c>
      <c r="Q8" s="176">
        <v>31092</v>
      </c>
      <c r="R8" s="178">
        <v>51.085224192037856</v>
      </c>
      <c r="S8" s="174">
        <v>16051</v>
      </c>
      <c r="T8" s="177">
        <v>58.010770176009252</v>
      </c>
      <c r="U8" s="176">
        <v>11618</v>
      </c>
      <c r="V8" s="179">
        <v>41.989229823990748</v>
      </c>
      <c r="W8" s="174">
        <v>41254</v>
      </c>
      <c r="X8" s="175">
        <v>67.781739316169094</v>
      </c>
      <c r="Y8" s="176">
        <v>19609</v>
      </c>
      <c r="Z8" s="179">
        <v>32.218260683830898</v>
      </c>
      <c r="AA8" s="174">
        <v>23356</v>
      </c>
      <c r="AB8" s="175">
        <v>84.412158010770185</v>
      </c>
      <c r="AC8" s="176">
        <v>4313</v>
      </c>
      <c r="AD8" s="179">
        <v>15.587841989229826</v>
      </c>
      <c r="AE8" s="182">
        <v>12386</v>
      </c>
      <c r="AF8" s="167">
        <v>44.764899345838302</v>
      </c>
      <c r="AG8" s="166">
        <v>5546</v>
      </c>
      <c r="AH8" s="167">
        <v>20.044092666883515</v>
      </c>
      <c r="AI8" s="166">
        <v>3215</v>
      </c>
      <c r="AJ8" s="168">
        <v>11.619501969713397</v>
      </c>
      <c r="AK8" s="166">
        <v>3662</v>
      </c>
      <c r="AL8" s="168">
        <v>13.235028371101231</v>
      </c>
      <c r="AM8" s="166">
        <v>3</v>
      </c>
      <c r="AN8" s="167">
        <v>1.0842459069717012E-2</v>
      </c>
      <c r="AO8" s="166">
        <v>0</v>
      </c>
      <c r="AP8" s="188">
        <v>0</v>
      </c>
      <c r="AQ8" s="554">
        <v>60863</v>
      </c>
      <c r="AR8" s="164">
        <v>27669</v>
      </c>
    </row>
    <row r="9" spans="1:44" ht="15">
      <c r="A9" s="321">
        <v>142</v>
      </c>
      <c r="B9" s="319" t="s">
        <v>67</v>
      </c>
      <c r="C9" s="280">
        <v>515</v>
      </c>
      <c r="D9" s="281">
        <v>17.721954576737783</v>
      </c>
      <c r="E9" s="282">
        <v>1849</v>
      </c>
      <c r="F9" s="281">
        <v>63.626978664831377</v>
      </c>
      <c r="G9" s="282">
        <v>499</v>
      </c>
      <c r="H9" s="281">
        <v>17.17136958017894</v>
      </c>
      <c r="I9" s="282">
        <v>0</v>
      </c>
      <c r="J9" s="283">
        <v>0</v>
      </c>
      <c r="K9" s="282">
        <v>41</v>
      </c>
      <c r="L9" s="284">
        <v>1.410874053682037</v>
      </c>
      <c r="M9" s="282">
        <v>2</v>
      </c>
      <c r="N9" s="504">
        <v>6.8823124569855468E-2</v>
      </c>
      <c r="O9" s="288">
        <v>1429</v>
      </c>
      <c r="P9" s="285">
        <v>49.174122505161733</v>
      </c>
      <c r="Q9" s="286">
        <v>1477</v>
      </c>
      <c r="R9" s="287">
        <v>50.825877494838267</v>
      </c>
      <c r="S9" s="288">
        <v>421</v>
      </c>
      <c r="T9" s="285">
        <v>52.363184079601986</v>
      </c>
      <c r="U9" s="286">
        <v>383</v>
      </c>
      <c r="V9" s="289">
        <v>47.636815920398014</v>
      </c>
      <c r="W9" s="288">
        <v>1646</v>
      </c>
      <c r="X9" s="281">
        <v>56.641431520991048</v>
      </c>
      <c r="Y9" s="286">
        <v>1260</v>
      </c>
      <c r="Z9" s="289">
        <v>43.358568479008945</v>
      </c>
      <c r="AA9" s="288">
        <v>676</v>
      </c>
      <c r="AB9" s="281">
        <v>84.079601990049753</v>
      </c>
      <c r="AC9" s="288">
        <v>128</v>
      </c>
      <c r="AD9" s="289">
        <v>15.920398009950249</v>
      </c>
      <c r="AE9" s="288">
        <v>321</v>
      </c>
      <c r="AF9" s="281">
        <v>39.925373134328353</v>
      </c>
      <c r="AG9" s="286">
        <v>180</v>
      </c>
      <c r="AH9" s="281">
        <v>22.388059701492537</v>
      </c>
      <c r="AI9" s="286">
        <v>142</v>
      </c>
      <c r="AJ9" s="285">
        <v>17.661691542288558</v>
      </c>
      <c r="AK9" s="286">
        <v>100</v>
      </c>
      <c r="AL9" s="285">
        <v>12.437810945273633</v>
      </c>
      <c r="AM9" s="286">
        <v>0</v>
      </c>
      <c r="AN9" s="281">
        <v>0</v>
      </c>
      <c r="AO9" s="286">
        <v>0</v>
      </c>
      <c r="AP9" s="289">
        <v>0</v>
      </c>
      <c r="AQ9" s="555">
        <v>2906</v>
      </c>
      <c r="AR9" s="290">
        <v>804</v>
      </c>
    </row>
    <row r="10" spans="1:44" ht="15">
      <c r="A10" s="316">
        <v>425</v>
      </c>
      <c r="B10" s="317" t="s">
        <v>147</v>
      </c>
      <c r="C10" s="280">
        <v>1568</v>
      </c>
      <c r="D10" s="281">
        <v>26.872322193658952</v>
      </c>
      <c r="E10" s="282">
        <v>3208</v>
      </c>
      <c r="F10" s="281">
        <v>54.978577549271634</v>
      </c>
      <c r="G10" s="282">
        <v>985</v>
      </c>
      <c r="H10" s="281">
        <v>16.8808911739503</v>
      </c>
      <c r="I10" s="282">
        <v>0</v>
      </c>
      <c r="J10" s="283">
        <v>0</v>
      </c>
      <c r="K10" s="282">
        <v>64</v>
      </c>
      <c r="L10" s="284">
        <v>1.0968294772922023</v>
      </c>
      <c r="M10" s="282">
        <v>10</v>
      </c>
      <c r="N10" s="504">
        <v>0.17137960582690662</v>
      </c>
      <c r="O10" s="288">
        <v>2960</v>
      </c>
      <c r="P10" s="285">
        <v>50.728363324764359</v>
      </c>
      <c r="Q10" s="286">
        <v>2875</v>
      </c>
      <c r="R10" s="287">
        <v>49.271636675235648</v>
      </c>
      <c r="S10" s="288">
        <v>1331</v>
      </c>
      <c r="T10" s="285">
        <v>57.794181502388184</v>
      </c>
      <c r="U10" s="286">
        <v>972</v>
      </c>
      <c r="V10" s="289">
        <v>42.205818497611816</v>
      </c>
      <c r="W10" s="288">
        <v>3055</v>
      </c>
      <c r="X10" s="281">
        <v>52.35646958011997</v>
      </c>
      <c r="Y10" s="286">
        <v>2780</v>
      </c>
      <c r="Z10" s="289">
        <v>47.643530419880037</v>
      </c>
      <c r="AA10" s="288">
        <v>1835</v>
      </c>
      <c r="AB10" s="281">
        <v>79.678679982631351</v>
      </c>
      <c r="AC10" s="288">
        <v>468</v>
      </c>
      <c r="AD10" s="289">
        <v>20.321320017368649</v>
      </c>
      <c r="AE10" s="288">
        <v>1044</v>
      </c>
      <c r="AF10" s="281">
        <v>45.33217542336083</v>
      </c>
      <c r="AG10" s="286">
        <v>448</v>
      </c>
      <c r="AH10" s="281">
        <v>19.45288753799392</v>
      </c>
      <c r="AI10" s="286">
        <v>425</v>
      </c>
      <c r="AJ10" s="285">
        <v>18.454190186712982</v>
      </c>
      <c r="AK10" s="286">
        <v>286</v>
      </c>
      <c r="AL10" s="285">
        <v>12.418584455058619</v>
      </c>
      <c r="AM10" s="286">
        <v>1</v>
      </c>
      <c r="AN10" s="281">
        <v>4.3421623968736431E-2</v>
      </c>
      <c r="AO10" s="286">
        <v>0</v>
      </c>
      <c r="AP10" s="289">
        <v>0</v>
      </c>
      <c r="AQ10" s="555">
        <v>5835</v>
      </c>
      <c r="AR10" s="290">
        <v>2303</v>
      </c>
    </row>
    <row r="11" spans="1:44" ht="15">
      <c r="A11" s="316">
        <v>579</v>
      </c>
      <c r="B11" s="317" t="s">
        <v>171</v>
      </c>
      <c r="C11" s="280">
        <v>5425</v>
      </c>
      <c r="D11" s="281">
        <v>20.867792437588953</v>
      </c>
      <c r="E11" s="282">
        <v>16361</v>
      </c>
      <c r="F11" s="281">
        <v>62.934184713620802</v>
      </c>
      <c r="G11" s="282">
        <v>3795</v>
      </c>
      <c r="H11" s="281">
        <v>14.597838212101397</v>
      </c>
      <c r="I11" s="282">
        <v>0</v>
      </c>
      <c r="J11" s="283">
        <v>0</v>
      </c>
      <c r="K11" s="282">
        <v>382</v>
      </c>
      <c r="L11" s="284">
        <v>1.4694003154210102</v>
      </c>
      <c r="M11" s="282">
        <v>34</v>
      </c>
      <c r="N11" s="504">
        <v>0.13078432126783859</v>
      </c>
      <c r="O11" s="288">
        <v>12470</v>
      </c>
      <c r="P11" s="285">
        <v>47.967073123821976</v>
      </c>
      <c r="Q11" s="286">
        <v>13527</v>
      </c>
      <c r="R11" s="287">
        <v>52.032926876178024</v>
      </c>
      <c r="S11" s="288">
        <v>9143</v>
      </c>
      <c r="T11" s="285">
        <v>58.036054335406881</v>
      </c>
      <c r="U11" s="286">
        <v>6611</v>
      </c>
      <c r="V11" s="289">
        <v>41.963945664593119</v>
      </c>
      <c r="W11" s="288">
        <v>20721</v>
      </c>
      <c r="X11" s="281">
        <v>79.705350617378926</v>
      </c>
      <c r="Y11" s="286">
        <v>5276</v>
      </c>
      <c r="Z11" s="289">
        <v>20.294649382621071</v>
      </c>
      <c r="AA11" s="288">
        <v>13492</v>
      </c>
      <c r="AB11" s="281">
        <v>85.641741779865427</v>
      </c>
      <c r="AC11" s="288">
        <v>2262</v>
      </c>
      <c r="AD11" s="289">
        <v>14.358258220134568</v>
      </c>
      <c r="AE11" s="288">
        <v>6990</v>
      </c>
      <c r="AF11" s="281">
        <v>44.369683889805763</v>
      </c>
      <c r="AG11" s="286">
        <v>3021</v>
      </c>
      <c r="AH11" s="281">
        <v>19.176082264821634</v>
      </c>
      <c r="AI11" s="286">
        <v>579</v>
      </c>
      <c r="AJ11" s="285">
        <v>3.6752570775676023</v>
      </c>
      <c r="AK11" s="286">
        <v>2151</v>
      </c>
      <c r="AL11" s="285">
        <v>13.65367525707757</v>
      </c>
      <c r="AM11" s="286">
        <v>2</v>
      </c>
      <c r="AN11" s="281">
        <v>1.2695188523549577E-2</v>
      </c>
      <c r="AO11" s="286">
        <v>0</v>
      </c>
      <c r="AP11" s="289">
        <v>0</v>
      </c>
      <c r="AQ11" s="555">
        <v>25997</v>
      </c>
      <c r="AR11" s="290">
        <v>15754</v>
      </c>
    </row>
    <row r="12" spans="1:44" ht="15">
      <c r="A12" s="316">
        <v>585</v>
      </c>
      <c r="B12" s="317" t="s">
        <v>173</v>
      </c>
      <c r="C12" s="280">
        <v>1316</v>
      </c>
      <c r="D12" s="281">
        <v>18.579697868134971</v>
      </c>
      <c r="E12" s="282">
        <v>4379</v>
      </c>
      <c r="F12" s="281">
        <v>61.82408583933362</v>
      </c>
      <c r="G12" s="282">
        <v>1327</v>
      </c>
      <c r="H12" s="281">
        <v>18.734999294084428</v>
      </c>
      <c r="I12" s="282">
        <v>0</v>
      </c>
      <c r="J12" s="283">
        <v>0</v>
      </c>
      <c r="K12" s="282">
        <v>48</v>
      </c>
      <c r="L12" s="284">
        <v>0.67767894959762809</v>
      </c>
      <c r="M12" s="282">
        <v>13</v>
      </c>
      <c r="N12" s="504">
        <v>0.18353804884935762</v>
      </c>
      <c r="O12" s="288">
        <v>3456</v>
      </c>
      <c r="P12" s="285">
        <v>48.792884371029224</v>
      </c>
      <c r="Q12" s="286">
        <v>3627</v>
      </c>
      <c r="R12" s="287">
        <v>51.207115628970776</v>
      </c>
      <c r="S12" s="288">
        <v>1696</v>
      </c>
      <c r="T12" s="285">
        <v>57.027572293207797</v>
      </c>
      <c r="U12" s="286">
        <v>1278</v>
      </c>
      <c r="V12" s="289">
        <v>42.972427706792196</v>
      </c>
      <c r="W12" s="288">
        <v>4861</v>
      </c>
      <c r="X12" s="281">
        <v>68.629111958209805</v>
      </c>
      <c r="Y12" s="286">
        <v>2222</v>
      </c>
      <c r="Z12" s="289">
        <v>31.370888041790202</v>
      </c>
      <c r="AA12" s="288">
        <v>2590</v>
      </c>
      <c r="AB12" s="281">
        <v>87.088096839273703</v>
      </c>
      <c r="AC12" s="288">
        <v>384</v>
      </c>
      <c r="AD12" s="289">
        <v>12.911903160726295</v>
      </c>
      <c r="AE12" s="288">
        <v>1278</v>
      </c>
      <c r="AF12" s="281">
        <v>42.972427706792196</v>
      </c>
      <c r="AG12" s="286">
        <v>587</v>
      </c>
      <c r="AH12" s="281">
        <v>19.737726967047749</v>
      </c>
      <c r="AI12" s="286">
        <v>585</v>
      </c>
      <c r="AJ12" s="285">
        <v>19.670477471418966</v>
      </c>
      <c r="AK12" s="286">
        <v>418</v>
      </c>
      <c r="AL12" s="285">
        <v>14.055144586415603</v>
      </c>
      <c r="AM12" s="286">
        <v>0</v>
      </c>
      <c r="AN12" s="281">
        <v>0</v>
      </c>
      <c r="AO12" s="286">
        <v>0</v>
      </c>
      <c r="AP12" s="289">
        <v>0</v>
      </c>
      <c r="AQ12" s="555">
        <v>7083</v>
      </c>
      <c r="AR12" s="290">
        <v>2974</v>
      </c>
    </row>
    <row r="13" spans="1:44" ht="15">
      <c r="A13" s="316">
        <v>591</v>
      </c>
      <c r="B13" s="317" t="s">
        <v>175</v>
      </c>
      <c r="C13" s="280">
        <v>2905</v>
      </c>
      <c r="D13" s="281">
        <v>28.522336769759448</v>
      </c>
      <c r="E13" s="282">
        <v>6492</v>
      </c>
      <c r="F13" s="281">
        <v>63.740795287187034</v>
      </c>
      <c r="G13" s="282">
        <v>555</v>
      </c>
      <c r="H13" s="281">
        <v>5.4491899852724597</v>
      </c>
      <c r="I13" s="282">
        <v>0</v>
      </c>
      <c r="J13" s="283">
        <v>0</v>
      </c>
      <c r="K13" s="282">
        <v>228</v>
      </c>
      <c r="L13" s="284">
        <v>2.2385861561119293</v>
      </c>
      <c r="M13" s="282">
        <v>5</v>
      </c>
      <c r="N13" s="504">
        <v>4.9091801669121256E-2</v>
      </c>
      <c r="O13" s="288">
        <v>4852</v>
      </c>
      <c r="P13" s="285">
        <v>47.638684339715262</v>
      </c>
      <c r="Q13" s="286">
        <v>5333</v>
      </c>
      <c r="R13" s="287">
        <v>52.361315660284738</v>
      </c>
      <c r="S13" s="288">
        <v>2554</v>
      </c>
      <c r="T13" s="285">
        <v>60.193259486212582</v>
      </c>
      <c r="U13" s="286">
        <v>1689</v>
      </c>
      <c r="V13" s="289">
        <v>39.806740513787418</v>
      </c>
      <c r="W13" s="288">
        <v>6250</v>
      </c>
      <c r="X13" s="281">
        <v>61.364752086401573</v>
      </c>
      <c r="Y13" s="286">
        <v>3935</v>
      </c>
      <c r="Z13" s="289">
        <v>38.635247913598434</v>
      </c>
      <c r="AA13" s="288">
        <v>3500</v>
      </c>
      <c r="AB13" s="281">
        <v>82.488805090737685</v>
      </c>
      <c r="AC13" s="288">
        <v>743</v>
      </c>
      <c r="AD13" s="289">
        <v>17.511194909262315</v>
      </c>
      <c r="AE13" s="288">
        <v>1967</v>
      </c>
      <c r="AF13" s="281">
        <v>46.358708460994578</v>
      </c>
      <c r="AG13" s="286">
        <v>795</v>
      </c>
      <c r="AH13" s="281">
        <v>18.736742870610417</v>
      </c>
      <c r="AI13" s="286">
        <v>591</v>
      </c>
      <c r="AJ13" s="285">
        <v>13.928823945321705</v>
      </c>
      <c r="AK13" s="286">
        <v>587</v>
      </c>
      <c r="AL13" s="285">
        <v>13.834551025218007</v>
      </c>
      <c r="AM13" s="286">
        <v>0</v>
      </c>
      <c r="AN13" s="281">
        <v>0</v>
      </c>
      <c r="AO13" s="286">
        <v>0</v>
      </c>
      <c r="AP13" s="289">
        <v>0</v>
      </c>
      <c r="AQ13" s="555">
        <v>10185</v>
      </c>
      <c r="AR13" s="290">
        <v>4243</v>
      </c>
    </row>
    <row r="14" spans="1:44" ht="15">
      <c r="A14" s="316">
        <v>893</v>
      </c>
      <c r="B14" s="318" t="s">
        <v>265</v>
      </c>
      <c r="C14" s="280">
        <v>3358</v>
      </c>
      <c r="D14" s="281">
        <v>37.913514734108617</v>
      </c>
      <c r="E14" s="282">
        <v>4676</v>
      </c>
      <c r="F14" s="281">
        <v>52.79439990967596</v>
      </c>
      <c r="G14" s="282">
        <v>729</v>
      </c>
      <c r="H14" s="281">
        <v>8.2307779157728351</v>
      </c>
      <c r="I14" s="282">
        <v>0</v>
      </c>
      <c r="J14" s="283">
        <v>0</v>
      </c>
      <c r="K14" s="282">
        <v>67</v>
      </c>
      <c r="L14" s="284">
        <v>0.75646381393248285</v>
      </c>
      <c r="M14" s="282">
        <v>27</v>
      </c>
      <c r="N14" s="504">
        <v>0.30484362651010499</v>
      </c>
      <c r="O14" s="294">
        <v>4604</v>
      </c>
      <c r="P14" s="291">
        <v>51.981483572315682</v>
      </c>
      <c r="Q14" s="292">
        <v>4253</v>
      </c>
      <c r="R14" s="293">
        <v>48.018516427684318</v>
      </c>
      <c r="S14" s="294">
        <v>906</v>
      </c>
      <c r="T14" s="291">
        <v>56.945317410433695</v>
      </c>
      <c r="U14" s="292">
        <v>685</v>
      </c>
      <c r="V14" s="295">
        <v>43.054682589566312</v>
      </c>
      <c r="W14" s="294">
        <v>4721</v>
      </c>
      <c r="X14" s="296">
        <v>53.302472620526146</v>
      </c>
      <c r="Y14" s="292">
        <v>4136</v>
      </c>
      <c r="Z14" s="295">
        <v>46.697527379473861</v>
      </c>
      <c r="AA14" s="288">
        <v>1263</v>
      </c>
      <c r="AB14" s="281">
        <v>79.384035197988695</v>
      </c>
      <c r="AC14" s="288">
        <v>328</v>
      </c>
      <c r="AD14" s="289">
        <v>20.615964802011312</v>
      </c>
      <c r="AE14" s="288">
        <v>786</v>
      </c>
      <c r="AF14" s="281">
        <v>49.402891263356381</v>
      </c>
      <c r="AG14" s="286">
        <v>515</v>
      </c>
      <c r="AH14" s="281">
        <v>32.369578881206792</v>
      </c>
      <c r="AI14" s="286">
        <v>893</v>
      </c>
      <c r="AJ14" s="285">
        <v>56.12822124450031</v>
      </c>
      <c r="AK14" s="286">
        <v>120</v>
      </c>
      <c r="AL14" s="285">
        <v>7.5424261470773093</v>
      </c>
      <c r="AM14" s="286">
        <v>0</v>
      </c>
      <c r="AN14" s="281">
        <v>0</v>
      </c>
      <c r="AO14" s="286">
        <v>0</v>
      </c>
      <c r="AP14" s="289">
        <v>0</v>
      </c>
      <c r="AQ14" s="556">
        <v>8857</v>
      </c>
      <c r="AR14" s="297">
        <v>1591</v>
      </c>
    </row>
    <row r="15" spans="1:44" ht="16.5" customHeight="1">
      <c r="A15" s="165"/>
      <c r="B15" s="180" t="s">
        <v>291</v>
      </c>
      <c r="C15" s="182">
        <v>94691</v>
      </c>
      <c r="D15" s="167">
        <v>41.947115917054653</v>
      </c>
      <c r="E15" s="166">
        <v>122560</v>
      </c>
      <c r="F15" s="167">
        <v>54.29278946039453</v>
      </c>
      <c r="G15" s="166">
        <v>7218</v>
      </c>
      <c r="H15" s="167">
        <v>3.1974979954726477</v>
      </c>
      <c r="I15" s="166">
        <v>39</v>
      </c>
      <c r="J15" s="231">
        <v>1.7276589335471496E-2</v>
      </c>
      <c r="K15" s="166">
        <v>1136</v>
      </c>
      <c r="L15" s="183">
        <v>0.50323603807937489</v>
      </c>
      <c r="M15" s="166">
        <v>95</v>
      </c>
      <c r="N15" s="504">
        <v>4.2083999663328001E-2</v>
      </c>
      <c r="O15" s="182">
        <v>111397</v>
      </c>
      <c r="P15" s="168">
        <v>49.347698005218419</v>
      </c>
      <c r="Q15" s="166">
        <v>114342</v>
      </c>
      <c r="R15" s="186">
        <v>50.652301994781581</v>
      </c>
      <c r="S15" s="182">
        <v>19748</v>
      </c>
      <c r="T15" s="173">
        <v>53.603322385385844</v>
      </c>
      <c r="U15" s="166">
        <v>17093</v>
      </c>
      <c r="V15" s="188">
        <v>46.396677614614148</v>
      </c>
      <c r="W15" s="182">
        <v>145568</v>
      </c>
      <c r="X15" s="167">
        <v>64.48509118938243</v>
      </c>
      <c r="Y15" s="166">
        <v>80171</v>
      </c>
      <c r="Z15" s="188">
        <v>35.514908810617577</v>
      </c>
      <c r="AA15" s="182">
        <v>27914</v>
      </c>
      <c r="AB15" s="167">
        <v>75.768844493906258</v>
      </c>
      <c r="AC15" s="166">
        <v>8927</v>
      </c>
      <c r="AD15" s="188">
        <v>24.231155506093753</v>
      </c>
      <c r="AE15" s="182">
        <v>14039</v>
      </c>
      <c r="AF15" s="167">
        <v>38.107000352867729</v>
      </c>
      <c r="AG15" s="166">
        <v>9013</v>
      </c>
      <c r="AH15" s="167">
        <v>24.46459108058956</v>
      </c>
      <c r="AI15" s="166">
        <v>2704</v>
      </c>
      <c r="AJ15" s="168">
        <v>7.3396487608913983</v>
      </c>
      <c r="AK15" s="166">
        <v>5699</v>
      </c>
      <c r="AL15" s="168">
        <v>15.469178361065117</v>
      </c>
      <c r="AM15" s="166">
        <v>10</v>
      </c>
      <c r="AN15" s="167">
        <v>2.7143671453000732E-2</v>
      </c>
      <c r="AO15" s="166">
        <v>0</v>
      </c>
      <c r="AP15" s="188">
        <v>0</v>
      </c>
      <c r="AQ15" s="557">
        <v>225739</v>
      </c>
      <c r="AR15" s="190">
        <v>36841</v>
      </c>
    </row>
    <row r="16" spans="1:44" ht="15">
      <c r="A16" s="316">
        <v>120</v>
      </c>
      <c r="B16" s="319" t="s">
        <v>57</v>
      </c>
      <c r="C16" s="280">
        <v>11870</v>
      </c>
      <c r="D16" s="281">
        <v>52.056837119550913</v>
      </c>
      <c r="E16" s="282">
        <v>10273</v>
      </c>
      <c r="F16" s="281">
        <v>45.053065520568367</v>
      </c>
      <c r="G16" s="282">
        <v>570</v>
      </c>
      <c r="H16" s="281">
        <v>2.4997807209893872</v>
      </c>
      <c r="I16" s="282">
        <v>14</v>
      </c>
      <c r="J16" s="283">
        <v>6.1398122971669154E-2</v>
      </c>
      <c r="K16" s="282">
        <v>73</v>
      </c>
      <c r="L16" s="284">
        <v>0.32014735549513201</v>
      </c>
      <c r="M16" s="282">
        <v>2</v>
      </c>
      <c r="N16" s="504">
        <v>8.7711604245241642E-3</v>
      </c>
      <c r="O16" s="301">
        <v>11703</v>
      </c>
      <c r="P16" s="298">
        <v>51.324445224103144</v>
      </c>
      <c r="Q16" s="299">
        <v>11099</v>
      </c>
      <c r="R16" s="300">
        <v>48.675554775896849</v>
      </c>
      <c r="S16" s="301">
        <v>776</v>
      </c>
      <c r="T16" s="298">
        <v>56.559766763848394</v>
      </c>
      <c r="U16" s="299">
        <v>596</v>
      </c>
      <c r="V16" s="302">
        <v>43.440233236151606</v>
      </c>
      <c r="W16" s="301">
        <v>13054</v>
      </c>
      <c r="X16" s="303">
        <v>57.249364090869229</v>
      </c>
      <c r="Y16" s="299">
        <v>9748</v>
      </c>
      <c r="Z16" s="302">
        <v>42.750635909130779</v>
      </c>
      <c r="AA16" s="288">
        <v>754</v>
      </c>
      <c r="AB16" s="281">
        <v>54.956268221574348</v>
      </c>
      <c r="AC16" s="288">
        <v>618</v>
      </c>
      <c r="AD16" s="289">
        <v>45.043731778425652</v>
      </c>
      <c r="AE16" s="288">
        <v>624</v>
      </c>
      <c r="AF16" s="281">
        <v>45.481049562682216</v>
      </c>
      <c r="AG16" s="286">
        <v>418</v>
      </c>
      <c r="AH16" s="281">
        <v>30.466472303206999</v>
      </c>
      <c r="AI16" s="286">
        <v>120</v>
      </c>
      <c r="AJ16" s="285">
        <v>8.7463556851311957</v>
      </c>
      <c r="AK16" s="286">
        <v>152</v>
      </c>
      <c r="AL16" s="285">
        <v>11.078717201166182</v>
      </c>
      <c r="AM16" s="286">
        <v>0</v>
      </c>
      <c r="AN16" s="281">
        <v>0</v>
      </c>
      <c r="AO16" s="286">
        <v>0</v>
      </c>
      <c r="AP16" s="289">
        <v>0</v>
      </c>
      <c r="AQ16" s="558">
        <v>22802</v>
      </c>
      <c r="AR16" s="304">
        <v>1372</v>
      </c>
    </row>
    <row r="17" spans="1:44" ht="15">
      <c r="A17" s="316">
        <v>154</v>
      </c>
      <c r="B17" s="317" t="s">
        <v>77</v>
      </c>
      <c r="C17" s="280">
        <v>28326</v>
      </c>
      <c r="D17" s="281">
        <v>36.068913705066656</v>
      </c>
      <c r="E17" s="282">
        <v>46108</v>
      </c>
      <c r="F17" s="281">
        <v>58.711624412667284</v>
      </c>
      <c r="G17" s="282">
        <v>3472</v>
      </c>
      <c r="H17" s="281">
        <v>4.4210713967376778</v>
      </c>
      <c r="I17" s="282">
        <v>3</v>
      </c>
      <c r="J17" s="283">
        <v>3.8200501699922327E-3</v>
      </c>
      <c r="K17" s="282">
        <v>555</v>
      </c>
      <c r="L17" s="284">
        <v>0.70670928144856304</v>
      </c>
      <c r="M17" s="282">
        <v>69</v>
      </c>
      <c r="N17" s="504">
        <v>8.7861153909821355E-2</v>
      </c>
      <c r="O17" s="288">
        <v>37421</v>
      </c>
      <c r="P17" s="285">
        <v>47.650032470426446</v>
      </c>
      <c r="Q17" s="286">
        <v>41112</v>
      </c>
      <c r="R17" s="287">
        <v>52.349967529573561</v>
      </c>
      <c r="S17" s="288">
        <v>11356</v>
      </c>
      <c r="T17" s="285">
        <v>53.279534578211511</v>
      </c>
      <c r="U17" s="286">
        <v>9958</v>
      </c>
      <c r="V17" s="289">
        <v>46.720465421788496</v>
      </c>
      <c r="W17" s="288">
        <v>59960</v>
      </c>
      <c r="X17" s="281">
        <v>76.350069397578096</v>
      </c>
      <c r="Y17" s="286">
        <v>18573</v>
      </c>
      <c r="Z17" s="289">
        <v>23.649930602421911</v>
      </c>
      <c r="AA17" s="288">
        <v>16927</v>
      </c>
      <c r="AB17" s="281">
        <v>79.417284414000193</v>
      </c>
      <c r="AC17" s="288">
        <v>4387</v>
      </c>
      <c r="AD17" s="289">
        <v>20.582715585999811</v>
      </c>
      <c r="AE17" s="288">
        <v>7823</v>
      </c>
      <c r="AF17" s="281">
        <v>36.703575114947924</v>
      </c>
      <c r="AG17" s="286">
        <v>5192</v>
      </c>
      <c r="AH17" s="281">
        <v>24.359575865628223</v>
      </c>
      <c r="AI17" s="286">
        <v>154</v>
      </c>
      <c r="AJ17" s="285">
        <v>0.72252979262456607</v>
      </c>
      <c r="AK17" s="286">
        <v>3526</v>
      </c>
      <c r="AL17" s="285">
        <v>16.543117199962467</v>
      </c>
      <c r="AM17" s="286">
        <v>7</v>
      </c>
      <c r="AN17" s="281">
        <v>3.2842263301116635E-2</v>
      </c>
      <c r="AO17" s="286">
        <v>0</v>
      </c>
      <c r="AP17" s="289">
        <v>0</v>
      </c>
      <c r="AQ17" s="555">
        <v>78533</v>
      </c>
      <c r="AR17" s="290">
        <v>21314</v>
      </c>
    </row>
    <row r="18" spans="1:44" ht="15">
      <c r="A18" s="316">
        <v>250</v>
      </c>
      <c r="B18" s="317" t="s">
        <v>99</v>
      </c>
      <c r="C18" s="280">
        <v>20427</v>
      </c>
      <c r="D18" s="281">
        <v>42.560683404521306</v>
      </c>
      <c r="E18" s="282">
        <v>26097</v>
      </c>
      <c r="F18" s="281">
        <v>54.374414001458483</v>
      </c>
      <c r="G18" s="282">
        <v>1174</v>
      </c>
      <c r="H18" s="281">
        <v>2.446088134180644</v>
      </c>
      <c r="I18" s="282">
        <v>5</v>
      </c>
      <c r="J18" s="283">
        <v>1.0417751849150954E-2</v>
      </c>
      <c r="K18" s="282">
        <v>288</v>
      </c>
      <c r="L18" s="284">
        <v>0.60006250651109483</v>
      </c>
      <c r="M18" s="282">
        <v>4</v>
      </c>
      <c r="N18" s="504">
        <v>8.3342014793207631E-3</v>
      </c>
      <c r="O18" s="288">
        <v>23751</v>
      </c>
      <c r="P18" s="285">
        <v>49.486404833836858</v>
      </c>
      <c r="Q18" s="286">
        <v>24244</v>
      </c>
      <c r="R18" s="287">
        <v>50.513595166163142</v>
      </c>
      <c r="S18" s="288">
        <v>4856</v>
      </c>
      <c r="T18" s="285">
        <v>53.610068447780968</v>
      </c>
      <c r="U18" s="286">
        <v>4202</v>
      </c>
      <c r="V18" s="289">
        <v>46.389931552219032</v>
      </c>
      <c r="W18" s="288">
        <v>31005</v>
      </c>
      <c r="X18" s="281">
        <v>64.600479216585057</v>
      </c>
      <c r="Y18" s="286">
        <v>16990</v>
      </c>
      <c r="Z18" s="289">
        <v>35.399520783414943</v>
      </c>
      <c r="AA18" s="288">
        <v>7261</v>
      </c>
      <c r="AB18" s="281">
        <v>80.161183484212856</v>
      </c>
      <c r="AC18" s="288">
        <v>1797</v>
      </c>
      <c r="AD18" s="289">
        <v>19.838816515787151</v>
      </c>
      <c r="AE18" s="288">
        <v>3383</v>
      </c>
      <c r="AF18" s="281">
        <v>37.348200485758447</v>
      </c>
      <c r="AG18" s="286">
        <v>1777</v>
      </c>
      <c r="AH18" s="281">
        <v>19.618017222344889</v>
      </c>
      <c r="AI18" s="286">
        <v>250</v>
      </c>
      <c r="AJ18" s="285">
        <v>2.7599911680282623</v>
      </c>
      <c r="AK18" s="286">
        <v>1470</v>
      </c>
      <c r="AL18" s="285">
        <v>16.228748068006183</v>
      </c>
      <c r="AM18" s="286">
        <v>3</v>
      </c>
      <c r="AN18" s="281">
        <v>3.3119894016339149E-2</v>
      </c>
      <c r="AO18" s="286">
        <v>0</v>
      </c>
      <c r="AP18" s="289">
        <v>0</v>
      </c>
      <c r="AQ18" s="555">
        <v>47995</v>
      </c>
      <c r="AR18" s="290">
        <v>9058</v>
      </c>
    </row>
    <row r="19" spans="1:44" ht="15">
      <c r="A19" s="316">
        <v>495</v>
      </c>
      <c r="B19" s="317" t="s">
        <v>161</v>
      </c>
      <c r="C19" s="280">
        <v>10138</v>
      </c>
      <c r="D19" s="281">
        <v>38.68432098294349</v>
      </c>
      <c r="E19" s="282">
        <v>15455</v>
      </c>
      <c r="F19" s="281">
        <v>58.972793528446601</v>
      </c>
      <c r="G19" s="282">
        <v>531</v>
      </c>
      <c r="H19" s="281">
        <v>2.0261762124623193</v>
      </c>
      <c r="I19" s="282">
        <v>2</v>
      </c>
      <c r="J19" s="283">
        <v>7.6315488228335939E-3</v>
      </c>
      <c r="K19" s="282">
        <v>78</v>
      </c>
      <c r="L19" s="284">
        <v>0.29763040409051017</v>
      </c>
      <c r="M19" s="282">
        <v>3</v>
      </c>
      <c r="N19" s="504">
        <v>1.144732323425039E-2</v>
      </c>
      <c r="O19" s="288">
        <v>13339</v>
      </c>
      <c r="P19" s="285">
        <v>50.898614873888661</v>
      </c>
      <c r="Q19" s="286">
        <v>12868</v>
      </c>
      <c r="R19" s="287">
        <v>49.101385126111346</v>
      </c>
      <c r="S19" s="288">
        <v>667</v>
      </c>
      <c r="T19" s="285">
        <v>53.232242617717475</v>
      </c>
      <c r="U19" s="286">
        <v>586</v>
      </c>
      <c r="V19" s="289">
        <v>46.767757382282518</v>
      </c>
      <c r="W19" s="288">
        <v>15154</v>
      </c>
      <c r="X19" s="281">
        <v>57.824245430610141</v>
      </c>
      <c r="Y19" s="286">
        <v>11053</v>
      </c>
      <c r="Z19" s="289">
        <v>42.175754569389859</v>
      </c>
      <c r="AA19" s="288">
        <v>715</v>
      </c>
      <c r="AB19" s="281">
        <v>57.06304868316041</v>
      </c>
      <c r="AC19" s="288">
        <v>538</v>
      </c>
      <c r="AD19" s="289">
        <v>42.936951316839583</v>
      </c>
      <c r="AE19" s="288">
        <v>529</v>
      </c>
      <c r="AF19" s="281">
        <v>42.218675179569033</v>
      </c>
      <c r="AG19" s="286">
        <v>415</v>
      </c>
      <c r="AH19" s="281">
        <v>33.120510774142062</v>
      </c>
      <c r="AI19" s="286">
        <v>495</v>
      </c>
      <c r="AJ19" s="285">
        <v>39.50518754988029</v>
      </c>
      <c r="AK19" s="286">
        <v>138</v>
      </c>
      <c r="AL19" s="285">
        <v>11.013567438148444</v>
      </c>
      <c r="AM19" s="286">
        <v>0</v>
      </c>
      <c r="AN19" s="281">
        <v>0</v>
      </c>
      <c r="AO19" s="286">
        <v>0</v>
      </c>
      <c r="AP19" s="289">
        <v>0</v>
      </c>
      <c r="AQ19" s="555">
        <v>26207</v>
      </c>
      <c r="AR19" s="290">
        <v>1253</v>
      </c>
    </row>
    <row r="20" spans="1:44" ht="15">
      <c r="A20" s="316">
        <v>790</v>
      </c>
      <c r="B20" s="317" t="s">
        <v>234</v>
      </c>
      <c r="C20" s="280">
        <v>14382</v>
      </c>
      <c r="D20" s="281">
        <v>56.009034971570991</v>
      </c>
      <c r="E20" s="282">
        <v>10687</v>
      </c>
      <c r="F20" s="281">
        <v>41.619284991042917</v>
      </c>
      <c r="G20" s="282">
        <v>542</v>
      </c>
      <c r="H20" s="281">
        <v>2.1107562894306411</v>
      </c>
      <c r="I20" s="282">
        <v>0</v>
      </c>
      <c r="J20" s="283">
        <v>0</v>
      </c>
      <c r="K20" s="282">
        <v>63</v>
      </c>
      <c r="L20" s="284">
        <v>0.24534621076407823</v>
      </c>
      <c r="M20" s="282">
        <v>4</v>
      </c>
      <c r="N20" s="504">
        <v>1.5577537191370044E-2</v>
      </c>
      <c r="O20" s="288">
        <v>12915</v>
      </c>
      <c r="P20" s="285">
        <v>50.295973206636035</v>
      </c>
      <c r="Q20" s="286">
        <v>12763</v>
      </c>
      <c r="R20" s="287">
        <v>49.704026793363973</v>
      </c>
      <c r="S20" s="288">
        <v>1105</v>
      </c>
      <c r="T20" s="285">
        <v>56.09137055837563</v>
      </c>
      <c r="U20" s="286">
        <v>865</v>
      </c>
      <c r="V20" s="289">
        <v>43.908629441624363</v>
      </c>
      <c r="W20" s="288">
        <v>14622</v>
      </c>
      <c r="X20" s="281">
        <v>56.943687203053194</v>
      </c>
      <c r="Y20" s="286">
        <v>11056</v>
      </c>
      <c r="Z20" s="289">
        <v>43.056312796946806</v>
      </c>
      <c r="AA20" s="288">
        <v>1254</v>
      </c>
      <c r="AB20" s="281">
        <v>63.654822335025386</v>
      </c>
      <c r="AC20" s="288">
        <v>716</v>
      </c>
      <c r="AD20" s="289">
        <v>36.345177664974621</v>
      </c>
      <c r="AE20" s="288">
        <v>908</v>
      </c>
      <c r="AF20" s="281">
        <v>46.09137055837563</v>
      </c>
      <c r="AG20" s="286">
        <v>587</v>
      </c>
      <c r="AH20" s="281">
        <v>29.796954314720814</v>
      </c>
      <c r="AI20" s="286">
        <v>790</v>
      </c>
      <c r="AJ20" s="285">
        <v>40.101522842639589</v>
      </c>
      <c r="AK20" s="286">
        <v>197</v>
      </c>
      <c r="AL20" s="285">
        <v>10</v>
      </c>
      <c r="AM20" s="286">
        <v>0</v>
      </c>
      <c r="AN20" s="281">
        <v>0</v>
      </c>
      <c r="AO20" s="286">
        <v>0</v>
      </c>
      <c r="AP20" s="289">
        <v>0</v>
      </c>
      <c r="AQ20" s="555">
        <v>25678</v>
      </c>
      <c r="AR20" s="290">
        <v>1970</v>
      </c>
    </row>
    <row r="21" spans="1:44" ht="15">
      <c r="A21" s="316">
        <v>895</v>
      </c>
      <c r="B21" s="318" t="s">
        <v>267</v>
      </c>
      <c r="C21" s="280">
        <v>9548</v>
      </c>
      <c r="D21" s="281">
        <v>38.933289838525525</v>
      </c>
      <c r="E21" s="282">
        <v>13940</v>
      </c>
      <c r="F21" s="281">
        <v>56.842276953188708</v>
      </c>
      <c r="G21" s="282">
        <v>929</v>
      </c>
      <c r="H21" s="281">
        <v>3.7881259174686024</v>
      </c>
      <c r="I21" s="282">
        <v>15</v>
      </c>
      <c r="J21" s="283">
        <v>6.1164573479040939E-2</v>
      </c>
      <c r="K21" s="282">
        <v>79</v>
      </c>
      <c r="L21" s="284">
        <v>0.32213342032294895</v>
      </c>
      <c r="M21" s="282">
        <v>13</v>
      </c>
      <c r="N21" s="504">
        <v>5.3009297015168814E-2</v>
      </c>
      <c r="O21" s="294">
        <v>12268</v>
      </c>
      <c r="P21" s="291">
        <v>50.024465829391616</v>
      </c>
      <c r="Q21" s="292">
        <v>12256</v>
      </c>
      <c r="R21" s="293">
        <v>49.975534170608384</v>
      </c>
      <c r="S21" s="294">
        <v>988</v>
      </c>
      <c r="T21" s="291">
        <v>52.721451440768405</v>
      </c>
      <c r="U21" s="292">
        <v>886</v>
      </c>
      <c r="V21" s="295">
        <v>47.278548559231595</v>
      </c>
      <c r="W21" s="294">
        <v>11773</v>
      </c>
      <c r="X21" s="296">
        <v>48.006034904583267</v>
      </c>
      <c r="Y21" s="292">
        <v>12751</v>
      </c>
      <c r="Z21" s="295">
        <v>51.99396509541674</v>
      </c>
      <c r="AA21" s="288">
        <v>1003</v>
      </c>
      <c r="AB21" s="281">
        <v>53.521878335112063</v>
      </c>
      <c r="AC21" s="288">
        <v>871</v>
      </c>
      <c r="AD21" s="289">
        <v>46.478121664887937</v>
      </c>
      <c r="AE21" s="288">
        <v>772</v>
      </c>
      <c r="AF21" s="281">
        <v>41.195304162219848</v>
      </c>
      <c r="AG21" s="286">
        <v>624</v>
      </c>
      <c r="AH21" s="281">
        <v>33.297758804695839</v>
      </c>
      <c r="AI21" s="286">
        <v>895</v>
      </c>
      <c r="AJ21" s="285">
        <v>47.758804695837782</v>
      </c>
      <c r="AK21" s="286">
        <v>216</v>
      </c>
      <c r="AL21" s="285">
        <v>11.52614727854856</v>
      </c>
      <c r="AM21" s="286">
        <v>0</v>
      </c>
      <c r="AN21" s="281">
        <v>0</v>
      </c>
      <c r="AO21" s="286">
        <v>0</v>
      </c>
      <c r="AP21" s="289">
        <v>0</v>
      </c>
      <c r="AQ21" s="556">
        <v>24524</v>
      </c>
      <c r="AR21" s="297">
        <v>1874</v>
      </c>
    </row>
    <row r="22" spans="1:44" ht="17.25" customHeight="1">
      <c r="A22" s="165"/>
      <c r="B22" s="180" t="s">
        <v>6191</v>
      </c>
      <c r="C22" s="182">
        <v>245477</v>
      </c>
      <c r="D22" s="167">
        <v>61.082467813615082</v>
      </c>
      <c r="E22" s="166">
        <v>132693</v>
      </c>
      <c r="F22" s="167">
        <v>33.0182294129064</v>
      </c>
      <c r="G22" s="166">
        <v>18304</v>
      </c>
      <c r="H22" s="167">
        <v>4.5546160775160622</v>
      </c>
      <c r="I22" s="166">
        <v>37</v>
      </c>
      <c r="J22" s="231">
        <v>9.2067741951537534E-3</v>
      </c>
      <c r="K22" s="166">
        <v>5266</v>
      </c>
      <c r="L22" s="183">
        <v>1.3103479165318828</v>
      </c>
      <c r="M22" s="166">
        <v>101</v>
      </c>
      <c r="N22" s="504">
        <v>2.5132005235419707E-2</v>
      </c>
      <c r="O22" s="182">
        <v>193309</v>
      </c>
      <c r="P22" s="168">
        <v>48.101413861918296</v>
      </c>
      <c r="Q22" s="166">
        <v>208569</v>
      </c>
      <c r="R22" s="186">
        <v>51.898586138081704</v>
      </c>
      <c r="S22" s="182">
        <v>103985</v>
      </c>
      <c r="T22" s="168">
        <v>52.228310823367508</v>
      </c>
      <c r="U22" s="166">
        <v>95112</v>
      </c>
      <c r="V22" s="188">
        <v>47.771689176632499</v>
      </c>
      <c r="W22" s="182">
        <v>234970</v>
      </c>
      <c r="X22" s="167">
        <v>58.467992773926412</v>
      </c>
      <c r="Y22" s="166">
        <v>166908</v>
      </c>
      <c r="Z22" s="188">
        <v>41.532007226073588</v>
      </c>
      <c r="AA22" s="182">
        <v>153252</v>
      </c>
      <c r="AB22" s="167">
        <v>76.973535512840471</v>
      </c>
      <c r="AC22" s="166">
        <v>45845</v>
      </c>
      <c r="AD22" s="188">
        <v>23.026464487159526</v>
      </c>
      <c r="AE22" s="182">
        <v>65840</v>
      </c>
      <c r="AF22" s="167">
        <v>33.069307925282651</v>
      </c>
      <c r="AG22" s="166">
        <v>35049</v>
      </c>
      <c r="AH22" s="167">
        <v>17.603981978633531</v>
      </c>
      <c r="AI22" s="166">
        <v>4894</v>
      </c>
      <c r="AJ22" s="168">
        <v>2.4580983138872008</v>
      </c>
      <c r="AK22" s="166">
        <v>38085</v>
      </c>
      <c r="AL22" s="168">
        <v>19.128866833754401</v>
      </c>
      <c r="AM22" s="166">
        <v>60</v>
      </c>
      <c r="AN22" s="167">
        <v>3.0136064330451993E-2</v>
      </c>
      <c r="AO22" s="166">
        <v>0</v>
      </c>
      <c r="AP22" s="188">
        <v>0</v>
      </c>
      <c r="AQ22" s="557">
        <v>401878</v>
      </c>
      <c r="AR22" s="190">
        <v>199097</v>
      </c>
    </row>
    <row r="23" spans="1:44" ht="15">
      <c r="A23" s="316">
        <v>45</v>
      </c>
      <c r="B23" s="319" t="s">
        <v>32</v>
      </c>
      <c r="C23" s="280">
        <v>39847</v>
      </c>
      <c r="D23" s="281">
        <v>59.603907079712201</v>
      </c>
      <c r="E23" s="282">
        <v>20544</v>
      </c>
      <c r="F23" s="281">
        <v>30.730109344382448</v>
      </c>
      <c r="G23" s="282">
        <v>4989</v>
      </c>
      <c r="H23" s="281">
        <v>7.4626419158452126</v>
      </c>
      <c r="I23" s="282">
        <v>10</v>
      </c>
      <c r="J23" s="283">
        <v>1.4958191853768716E-2</v>
      </c>
      <c r="K23" s="282">
        <v>1433</v>
      </c>
      <c r="L23" s="284">
        <v>2.1435088926450572</v>
      </c>
      <c r="M23" s="282">
        <v>30</v>
      </c>
      <c r="N23" s="504">
        <v>4.4874575561306147E-2</v>
      </c>
      <c r="O23" s="301">
        <v>31470</v>
      </c>
      <c r="P23" s="298">
        <v>47.073429763810147</v>
      </c>
      <c r="Q23" s="299">
        <v>35383</v>
      </c>
      <c r="R23" s="300">
        <v>52.926570236189853</v>
      </c>
      <c r="S23" s="301">
        <v>42868</v>
      </c>
      <c r="T23" s="298">
        <v>51.563702848344882</v>
      </c>
      <c r="U23" s="299">
        <v>40268</v>
      </c>
      <c r="V23" s="302">
        <v>48.436297151655118</v>
      </c>
      <c r="W23" s="301">
        <v>52279</v>
      </c>
      <c r="X23" s="303">
        <v>78.199931192317479</v>
      </c>
      <c r="Y23" s="299">
        <v>14574</v>
      </c>
      <c r="Z23" s="302">
        <v>21.800068807682528</v>
      </c>
      <c r="AA23" s="288">
        <v>68821</v>
      </c>
      <c r="AB23" s="281">
        <v>82.781225943033093</v>
      </c>
      <c r="AC23" s="288">
        <v>14315</v>
      </c>
      <c r="AD23" s="289">
        <v>17.218774056966897</v>
      </c>
      <c r="AE23" s="288">
        <v>26986</v>
      </c>
      <c r="AF23" s="281">
        <v>32.460065434949961</v>
      </c>
      <c r="AG23" s="286">
        <v>15751</v>
      </c>
      <c r="AH23" s="281">
        <v>18.946064280215548</v>
      </c>
      <c r="AI23" s="286">
        <v>45</v>
      </c>
      <c r="AJ23" s="285">
        <v>5.4128175519630478E-2</v>
      </c>
      <c r="AK23" s="286">
        <v>15851</v>
      </c>
      <c r="AL23" s="285">
        <v>19.06634911470362</v>
      </c>
      <c r="AM23" s="286">
        <v>31</v>
      </c>
      <c r="AN23" s="281">
        <v>3.7288298691301E-2</v>
      </c>
      <c r="AO23" s="286">
        <v>0</v>
      </c>
      <c r="AP23" s="289">
        <v>0</v>
      </c>
      <c r="AQ23" s="558">
        <v>66853</v>
      </c>
      <c r="AR23" s="304">
        <v>83136</v>
      </c>
    </row>
    <row r="24" spans="1:44" ht="15">
      <c r="A24" s="316">
        <v>51</v>
      </c>
      <c r="B24" s="317" t="s">
        <v>35</v>
      </c>
      <c r="C24" s="280">
        <v>13552</v>
      </c>
      <c r="D24" s="281">
        <v>52.635258476715727</v>
      </c>
      <c r="E24" s="282">
        <v>10785</v>
      </c>
      <c r="F24" s="281">
        <v>41.88837534470035</v>
      </c>
      <c r="G24" s="282">
        <v>1255</v>
      </c>
      <c r="H24" s="281">
        <v>4.8743542937041209</v>
      </c>
      <c r="I24" s="282">
        <v>1</v>
      </c>
      <c r="J24" s="283">
        <v>3.8839476443857535E-3</v>
      </c>
      <c r="K24" s="282">
        <v>148</v>
      </c>
      <c r="L24" s="284">
        <v>0.57482425136909154</v>
      </c>
      <c r="M24" s="282">
        <v>6</v>
      </c>
      <c r="N24" s="504">
        <v>2.3303685866314521E-2</v>
      </c>
      <c r="O24" s="288">
        <v>12577</v>
      </c>
      <c r="P24" s="285">
        <v>48.848409523439621</v>
      </c>
      <c r="Q24" s="286">
        <v>13170</v>
      </c>
      <c r="R24" s="287">
        <v>51.151590476560372</v>
      </c>
      <c r="S24" s="288">
        <v>2273</v>
      </c>
      <c r="T24" s="285">
        <v>54.170638703527175</v>
      </c>
      <c r="U24" s="286">
        <v>1923</v>
      </c>
      <c r="V24" s="289">
        <v>45.829361296472833</v>
      </c>
      <c r="W24" s="288">
        <v>11150</v>
      </c>
      <c r="X24" s="281">
        <v>43.306016234901151</v>
      </c>
      <c r="Y24" s="286">
        <v>14597</v>
      </c>
      <c r="Z24" s="289">
        <v>56.693983765098842</v>
      </c>
      <c r="AA24" s="288">
        <v>2839</v>
      </c>
      <c r="AB24" s="281">
        <v>67.659675881792182</v>
      </c>
      <c r="AC24" s="288">
        <v>1357</v>
      </c>
      <c r="AD24" s="289">
        <v>32.340324118207818</v>
      </c>
      <c r="AE24" s="288">
        <v>1573</v>
      </c>
      <c r="AF24" s="281">
        <v>37.488083889418498</v>
      </c>
      <c r="AG24" s="286">
        <v>942</v>
      </c>
      <c r="AH24" s="281">
        <v>22.449952335557676</v>
      </c>
      <c r="AI24" s="286">
        <v>51</v>
      </c>
      <c r="AJ24" s="285">
        <v>1.2154432793136321</v>
      </c>
      <c r="AK24" s="286">
        <v>700</v>
      </c>
      <c r="AL24" s="285">
        <v>16.682554814108673</v>
      </c>
      <c r="AM24" s="286">
        <v>0</v>
      </c>
      <c r="AN24" s="281">
        <v>0</v>
      </c>
      <c r="AO24" s="286">
        <v>0</v>
      </c>
      <c r="AP24" s="289">
        <v>0</v>
      </c>
      <c r="AQ24" s="555">
        <v>25747</v>
      </c>
      <c r="AR24" s="290">
        <v>4196</v>
      </c>
    </row>
    <row r="25" spans="1:44" ht="15">
      <c r="A25" s="316">
        <v>147</v>
      </c>
      <c r="B25" s="317" t="s">
        <v>71</v>
      </c>
      <c r="C25" s="280">
        <v>18863</v>
      </c>
      <c r="D25" s="281">
        <v>60.230538348553551</v>
      </c>
      <c r="E25" s="282">
        <v>10986</v>
      </c>
      <c r="F25" s="281">
        <v>35.078868382399897</v>
      </c>
      <c r="G25" s="282">
        <v>1209</v>
      </c>
      <c r="H25" s="281">
        <v>3.8603997701002619</v>
      </c>
      <c r="I25" s="282">
        <v>1</v>
      </c>
      <c r="J25" s="283">
        <v>3.1930519190242037E-3</v>
      </c>
      <c r="K25" s="282">
        <v>254</v>
      </c>
      <c r="L25" s="284">
        <v>0.81103518743214764</v>
      </c>
      <c r="M25" s="282">
        <v>5</v>
      </c>
      <c r="N25" s="504">
        <v>1.5965259595121014E-2</v>
      </c>
      <c r="O25" s="288">
        <v>14824</v>
      </c>
      <c r="P25" s="285">
        <v>47.333801647614791</v>
      </c>
      <c r="Q25" s="286">
        <v>16494</v>
      </c>
      <c r="R25" s="287">
        <v>52.666198352385209</v>
      </c>
      <c r="S25" s="288">
        <v>13888</v>
      </c>
      <c r="T25" s="285">
        <v>52.427331068327675</v>
      </c>
      <c r="U25" s="286">
        <v>12602</v>
      </c>
      <c r="V25" s="289">
        <v>47.572668931672332</v>
      </c>
      <c r="W25" s="288">
        <v>22059</v>
      </c>
      <c r="X25" s="281">
        <v>70.435532281754902</v>
      </c>
      <c r="Y25" s="286">
        <v>9259</v>
      </c>
      <c r="Z25" s="289">
        <v>29.564467718245098</v>
      </c>
      <c r="AA25" s="288">
        <v>20598</v>
      </c>
      <c r="AB25" s="281">
        <v>77.757644394110983</v>
      </c>
      <c r="AC25" s="288">
        <v>5892</v>
      </c>
      <c r="AD25" s="289">
        <v>22.242355605889014</v>
      </c>
      <c r="AE25" s="288">
        <v>8840</v>
      </c>
      <c r="AF25" s="281">
        <v>33.37108342770857</v>
      </c>
      <c r="AG25" s="286">
        <v>3932</v>
      </c>
      <c r="AH25" s="281">
        <v>14.843337108342771</v>
      </c>
      <c r="AI25" s="286">
        <v>147</v>
      </c>
      <c r="AJ25" s="285">
        <v>0.55492638731596833</v>
      </c>
      <c r="AK25" s="286">
        <v>5042</v>
      </c>
      <c r="AL25" s="285">
        <v>19.033597583993959</v>
      </c>
      <c r="AM25" s="286">
        <v>6</v>
      </c>
      <c r="AN25" s="281">
        <v>2.2650056625141562E-2</v>
      </c>
      <c r="AO25" s="286">
        <v>0</v>
      </c>
      <c r="AP25" s="289">
        <v>0</v>
      </c>
      <c r="AQ25" s="555">
        <v>31318</v>
      </c>
      <c r="AR25" s="290">
        <v>26490</v>
      </c>
    </row>
    <row r="26" spans="1:44" ht="15">
      <c r="A26" s="316">
        <v>172</v>
      </c>
      <c r="B26" s="317" t="s">
        <v>79</v>
      </c>
      <c r="C26" s="280">
        <v>26577</v>
      </c>
      <c r="D26" s="281">
        <v>63.035434751672128</v>
      </c>
      <c r="E26" s="282">
        <v>12825</v>
      </c>
      <c r="F26" s="281">
        <v>30.418386224562404</v>
      </c>
      <c r="G26" s="282">
        <v>2432</v>
      </c>
      <c r="H26" s="281">
        <v>5.7682273136947968</v>
      </c>
      <c r="I26" s="282">
        <v>12</v>
      </c>
      <c r="J26" s="283">
        <v>2.8461647929415114E-2</v>
      </c>
      <c r="K26" s="282">
        <v>301</v>
      </c>
      <c r="L26" s="284">
        <v>0.71391300222949572</v>
      </c>
      <c r="M26" s="282">
        <v>15</v>
      </c>
      <c r="N26" s="504">
        <v>3.5577059911768891E-2</v>
      </c>
      <c r="O26" s="288">
        <v>19815</v>
      </c>
      <c r="P26" s="285">
        <v>46.997296143446704</v>
      </c>
      <c r="Q26" s="286">
        <v>22347</v>
      </c>
      <c r="R26" s="287">
        <v>53.002703856553289</v>
      </c>
      <c r="S26" s="288">
        <v>16702</v>
      </c>
      <c r="T26" s="285">
        <v>52.841052898000505</v>
      </c>
      <c r="U26" s="286">
        <v>14906</v>
      </c>
      <c r="V26" s="289">
        <v>47.158947101999495</v>
      </c>
      <c r="W26" s="288">
        <v>29727</v>
      </c>
      <c r="X26" s="281">
        <v>70.506617333143581</v>
      </c>
      <c r="Y26" s="286">
        <v>12435</v>
      </c>
      <c r="Z26" s="289">
        <v>29.493382666856409</v>
      </c>
      <c r="AA26" s="288">
        <v>24705</v>
      </c>
      <c r="AB26" s="281">
        <v>78.16059225512528</v>
      </c>
      <c r="AC26" s="288">
        <v>6903</v>
      </c>
      <c r="AD26" s="289">
        <v>21.839407744874713</v>
      </c>
      <c r="AE26" s="288">
        <v>10521</v>
      </c>
      <c r="AF26" s="281">
        <v>33.285876993166283</v>
      </c>
      <c r="AG26" s="286">
        <v>4344</v>
      </c>
      <c r="AH26" s="281">
        <v>13.743356112376615</v>
      </c>
      <c r="AI26" s="286">
        <v>172</v>
      </c>
      <c r="AJ26" s="285">
        <v>0.54416603391546448</v>
      </c>
      <c r="AK26" s="286">
        <v>6168</v>
      </c>
      <c r="AL26" s="285">
        <v>19.514047076689444</v>
      </c>
      <c r="AM26" s="286">
        <v>13</v>
      </c>
      <c r="AN26" s="281">
        <v>4.1128828144773477E-2</v>
      </c>
      <c r="AO26" s="286">
        <v>0</v>
      </c>
      <c r="AP26" s="289">
        <v>0</v>
      </c>
      <c r="AQ26" s="555">
        <v>42162</v>
      </c>
      <c r="AR26" s="290">
        <v>31608</v>
      </c>
    </row>
    <row r="27" spans="1:44" ht="15">
      <c r="A27" s="316">
        <v>475</v>
      </c>
      <c r="B27" s="317" t="s">
        <v>153</v>
      </c>
      <c r="C27" s="280">
        <v>3572</v>
      </c>
      <c r="D27" s="281">
        <v>73.076923076923066</v>
      </c>
      <c r="E27" s="282">
        <v>1183</v>
      </c>
      <c r="F27" s="281">
        <v>24.202127659574469</v>
      </c>
      <c r="G27" s="282">
        <v>119</v>
      </c>
      <c r="H27" s="281">
        <v>2.4345335515548281</v>
      </c>
      <c r="I27" s="282">
        <v>0</v>
      </c>
      <c r="J27" s="283">
        <v>0</v>
      </c>
      <c r="K27" s="282">
        <v>10</v>
      </c>
      <c r="L27" s="284">
        <v>0.20458265139116205</v>
      </c>
      <c r="M27" s="282">
        <v>4</v>
      </c>
      <c r="N27" s="504">
        <v>8.1833060556464818E-2</v>
      </c>
      <c r="O27" s="288">
        <v>2487</v>
      </c>
      <c r="P27" s="285">
        <v>50.879705400981997</v>
      </c>
      <c r="Q27" s="286">
        <v>2401</v>
      </c>
      <c r="R27" s="287">
        <v>49.120294599018003</v>
      </c>
      <c r="S27" s="288">
        <v>138</v>
      </c>
      <c r="T27" s="285">
        <v>49.640287769784173</v>
      </c>
      <c r="U27" s="286">
        <v>140</v>
      </c>
      <c r="V27" s="289">
        <v>50.359712230215827</v>
      </c>
      <c r="W27" s="288">
        <v>1144</v>
      </c>
      <c r="X27" s="281">
        <v>23.404255319148938</v>
      </c>
      <c r="Y27" s="286">
        <v>3744</v>
      </c>
      <c r="Z27" s="289">
        <v>76.59574468085107</v>
      </c>
      <c r="AA27" s="288">
        <v>179</v>
      </c>
      <c r="AB27" s="281">
        <v>64.388489208633089</v>
      </c>
      <c r="AC27" s="288">
        <v>99</v>
      </c>
      <c r="AD27" s="289">
        <v>35.611510791366911</v>
      </c>
      <c r="AE27" s="288">
        <v>115</v>
      </c>
      <c r="AF27" s="281">
        <v>41.366906474820141</v>
      </c>
      <c r="AG27" s="286">
        <v>116</v>
      </c>
      <c r="AH27" s="281">
        <v>41.726618705035975</v>
      </c>
      <c r="AI27" s="286">
        <v>475</v>
      </c>
      <c r="AJ27" s="285">
        <v>170.863309352518</v>
      </c>
      <c r="AK27" s="286">
        <v>23</v>
      </c>
      <c r="AL27" s="285">
        <v>8.2733812949640289</v>
      </c>
      <c r="AM27" s="286">
        <v>0</v>
      </c>
      <c r="AN27" s="281">
        <v>0</v>
      </c>
      <c r="AO27" s="286">
        <v>0</v>
      </c>
      <c r="AP27" s="289">
        <v>0</v>
      </c>
      <c r="AQ27" s="555">
        <v>4888</v>
      </c>
      <c r="AR27" s="290">
        <v>278</v>
      </c>
    </row>
    <row r="28" spans="1:44" ht="15">
      <c r="A28" s="316">
        <v>480</v>
      </c>
      <c r="B28" s="317" t="s">
        <v>155</v>
      </c>
      <c r="C28" s="280">
        <v>13708</v>
      </c>
      <c r="D28" s="281">
        <v>69.814107461166287</v>
      </c>
      <c r="E28" s="282">
        <v>5435</v>
      </c>
      <c r="F28" s="281">
        <v>27.68016297428062</v>
      </c>
      <c r="G28" s="282">
        <v>297</v>
      </c>
      <c r="H28" s="281">
        <v>1.5126050420168067</v>
      </c>
      <c r="I28" s="282">
        <v>5</v>
      </c>
      <c r="J28" s="283">
        <v>2.5464731347084286E-2</v>
      </c>
      <c r="K28" s="282">
        <v>188</v>
      </c>
      <c r="L28" s="284">
        <v>0.95747389865036925</v>
      </c>
      <c r="M28" s="282">
        <v>2</v>
      </c>
      <c r="N28" s="504">
        <v>1.0185892538833716E-2</v>
      </c>
      <c r="O28" s="288">
        <v>9605</v>
      </c>
      <c r="P28" s="285">
        <v>48.917748917748916</v>
      </c>
      <c r="Q28" s="286">
        <v>10030</v>
      </c>
      <c r="R28" s="287">
        <v>51.082251082251084</v>
      </c>
      <c r="S28" s="288">
        <v>1255</v>
      </c>
      <c r="T28" s="285">
        <v>58.426443202979513</v>
      </c>
      <c r="U28" s="286">
        <v>893</v>
      </c>
      <c r="V28" s="289">
        <v>41.573556797020487</v>
      </c>
      <c r="W28" s="288">
        <v>9422</v>
      </c>
      <c r="X28" s="281">
        <v>47.985739750445632</v>
      </c>
      <c r="Y28" s="286">
        <v>10213</v>
      </c>
      <c r="Z28" s="289">
        <v>52.014260249554368</v>
      </c>
      <c r="AA28" s="288">
        <v>1065</v>
      </c>
      <c r="AB28" s="281">
        <v>49.581005586592184</v>
      </c>
      <c r="AC28" s="288">
        <v>1083</v>
      </c>
      <c r="AD28" s="289">
        <v>50.418994413407823</v>
      </c>
      <c r="AE28" s="288">
        <v>937</v>
      </c>
      <c r="AF28" s="281">
        <v>43.621973929236503</v>
      </c>
      <c r="AG28" s="286">
        <v>441</v>
      </c>
      <c r="AH28" s="281">
        <v>20.53072625698324</v>
      </c>
      <c r="AI28" s="286">
        <v>480</v>
      </c>
      <c r="AJ28" s="285">
        <v>22.346368715083798</v>
      </c>
      <c r="AK28" s="286">
        <v>318</v>
      </c>
      <c r="AL28" s="285">
        <v>14.804469273743019</v>
      </c>
      <c r="AM28" s="286">
        <v>0</v>
      </c>
      <c r="AN28" s="281">
        <v>0</v>
      </c>
      <c r="AO28" s="286">
        <v>0</v>
      </c>
      <c r="AP28" s="289">
        <v>0</v>
      </c>
      <c r="AQ28" s="555">
        <v>19635</v>
      </c>
      <c r="AR28" s="290">
        <v>2148</v>
      </c>
    </row>
    <row r="29" spans="1:44" ht="15">
      <c r="A29" s="316">
        <v>490</v>
      </c>
      <c r="B29" s="317" t="s">
        <v>159</v>
      </c>
      <c r="C29" s="280">
        <v>29207</v>
      </c>
      <c r="D29" s="281">
        <v>58.5956465041629</v>
      </c>
      <c r="E29" s="282">
        <v>19232</v>
      </c>
      <c r="F29" s="281">
        <v>38.583609188484303</v>
      </c>
      <c r="G29" s="282">
        <v>1092</v>
      </c>
      <c r="H29" s="281">
        <v>2.1907914535058683</v>
      </c>
      <c r="I29" s="282">
        <v>1</v>
      </c>
      <c r="J29" s="283">
        <v>2.0062192797672788E-3</v>
      </c>
      <c r="K29" s="282">
        <v>308</v>
      </c>
      <c r="L29" s="284">
        <v>0.61791553816832179</v>
      </c>
      <c r="M29" s="282">
        <v>5</v>
      </c>
      <c r="N29" s="504">
        <v>1.0031096398836392E-2</v>
      </c>
      <c r="O29" s="288">
        <v>24647</v>
      </c>
      <c r="P29" s="285">
        <v>49.447286588424113</v>
      </c>
      <c r="Q29" s="286">
        <v>25198</v>
      </c>
      <c r="R29" s="287">
        <v>50.552713411575887</v>
      </c>
      <c r="S29" s="288">
        <v>3011</v>
      </c>
      <c r="T29" s="285">
        <v>54.096298957959036</v>
      </c>
      <c r="U29" s="286">
        <v>2555</v>
      </c>
      <c r="V29" s="289">
        <v>45.903701042040964</v>
      </c>
      <c r="W29" s="288">
        <v>16317</v>
      </c>
      <c r="X29" s="281">
        <v>32.735479987962684</v>
      </c>
      <c r="Y29" s="286">
        <v>33528</v>
      </c>
      <c r="Z29" s="289">
        <v>67.264520012037323</v>
      </c>
      <c r="AA29" s="288">
        <v>2386</v>
      </c>
      <c r="AB29" s="281">
        <v>42.867409270571329</v>
      </c>
      <c r="AC29" s="288">
        <v>3180</v>
      </c>
      <c r="AD29" s="289">
        <v>57.132590729428678</v>
      </c>
      <c r="AE29" s="288">
        <v>2069</v>
      </c>
      <c r="AF29" s="281">
        <v>37.17211642112828</v>
      </c>
      <c r="AG29" s="286">
        <v>1302</v>
      </c>
      <c r="AH29" s="281">
        <v>23.39202299676608</v>
      </c>
      <c r="AI29" s="286">
        <v>490</v>
      </c>
      <c r="AJ29" s="285">
        <v>8.8034495149119643</v>
      </c>
      <c r="AK29" s="286">
        <v>941</v>
      </c>
      <c r="AL29" s="285">
        <v>16.906216313330937</v>
      </c>
      <c r="AM29" s="286">
        <v>1</v>
      </c>
      <c r="AN29" s="281">
        <v>1.7966223499820338E-2</v>
      </c>
      <c r="AO29" s="286">
        <v>0</v>
      </c>
      <c r="AP29" s="289">
        <v>0</v>
      </c>
      <c r="AQ29" s="555">
        <v>49845</v>
      </c>
      <c r="AR29" s="290">
        <v>5566</v>
      </c>
    </row>
    <row r="30" spans="1:44" ht="15">
      <c r="A30" s="316">
        <v>659</v>
      </c>
      <c r="B30" s="317" t="s">
        <v>199</v>
      </c>
      <c r="C30" s="280">
        <v>10717</v>
      </c>
      <c r="D30" s="281">
        <v>49.737782521928807</v>
      </c>
      <c r="E30" s="282">
        <v>9743</v>
      </c>
      <c r="F30" s="281">
        <v>45.217431661020093</v>
      </c>
      <c r="G30" s="282">
        <v>1012</v>
      </c>
      <c r="H30" s="281">
        <v>4.6967095187265056</v>
      </c>
      <c r="I30" s="282">
        <v>0</v>
      </c>
      <c r="J30" s="283">
        <v>0</v>
      </c>
      <c r="K30" s="282">
        <v>65</v>
      </c>
      <c r="L30" s="284">
        <v>0.30166612521464709</v>
      </c>
      <c r="M30" s="282">
        <v>10</v>
      </c>
      <c r="N30" s="504">
        <v>4.6410173109945697E-2</v>
      </c>
      <c r="O30" s="288">
        <v>10383</v>
      </c>
      <c r="P30" s="285">
        <v>48.187682740056623</v>
      </c>
      <c r="Q30" s="286">
        <v>11164</v>
      </c>
      <c r="R30" s="287">
        <v>51.812317259943377</v>
      </c>
      <c r="S30" s="288">
        <v>1028</v>
      </c>
      <c r="T30" s="285">
        <v>57.111111111111114</v>
      </c>
      <c r="U30" s="286">
        <v>772</v>
      </c>
      <c r="V30" s="289">
        <v>42.888888888888886</v>
      </c>
      <c r="W30" s="288">
        <v>9863</v>
      </c>
      <c r="X30" s="281">
        <v>45.774353738339443</v>
      </c>
      <c r="Y30" s="286">
        <v>11684</v>
      </c>
      <c r="Z30" s="289">
        <v>54.225646261660557</v>
      </c>
      <c r="AA30" s="288">
        <v>826</v>
      </c>
      <c r="AB30" s="281">
        <v>45.888888888888893</v>
      </c>
      <c r="AC30" s="288">
        <v>974</v>
      </c>
      <c r="AD30" s="289">
        <v>54.111111111111107</v>
      </c>
      <c r="AE30" s="288">
        <v>733</v>
      </c>
      <c r="AF30" s="281">
        <v>40.722222222222221</v>
      </c>
      <c r="AG30" s="286">
        <v>400</v>
      </c>
      <c r="AH30" s="281">
        <v>22.222222222222221</v>
      </c>
      <c r="AI30" s="286">
        <v>659</v>
      </c>
      <c r="AJ30" s="285">
        <v>36.611111111111114</v>
      </c>
      <c r="AK30" s="286">
        <v>295</v>
      </c>
      <c r="AL30" s="285">
        <v>16.388888888888889</v>
      </c>
      <c r="AM30" s="286">
        <v>0</v>
      </c>
      <c r="AN30" s="281">
        <v>0</v>
      </c>
      <c r="AO30" s="286">
        <v>0</v>
      </c>
      <c r="AP30" s="289">
        <v>0</v>
      </c>
      <c r="AQ30" s="555">
        <v>21547</v>
      </c>
      <c r="AR30" s="290">
        <v>1800</v>
      </c>
    </row>
    <row r="31" spans="1:44" ht="15">
      <c r="A31" s="316">
        <v>665</v>
      </c>
      <c r="B31" s="317" t="s">
        <v>207</v>
      </c>
      <c r="C31" s="280">
        <v>18693</v>
      </c>
      <c r="D31" s="281">
        <v>60.81001951854261</v>
      </c>
      <c r="E31" s="282">
        <v>10600</v>
      </c>
      <c r="F31" s="281">
        <v>34.482758620689658</v>
      </c>
      <c r="G31" s="282">
        <v>1144</v>
      </c>
      <c r="H31" s="281">
        <v>3.7215354586857514</v>
      </c>
      <c r="I31" s="282">
        <v>5</v>
      </c>
      <c r="J31" s="283">
        <v>1.6265452179570594E-2</v>
      </c>
      <c r="K31" s="282">
        <v>293</v>
      </c>
      <c r="L31" s="284">
        <v>0.9531554977228367</v>
      </c>
      <c r="M31" s="282">
        <v>5</v>
      </c>
      <c r="N31" s="504">
        <v>1.6265452179570594E-2</v>
      </c>
      <c r="O31" s="288">
        <v>15034</v>
      </c>
      <c r="P31" s="285">
        <v>48.906961613532857</v>
      </c>
      <c r="Q31" s="286">
        <v>15706</v>
      </c>
      <c r="R31" s="287">
        <v>51.09303838646715</v>
      </c>
      <c r="S31" s="288">
        <v>1328</v>
      </c>
      <c r="T31" s="285">
        <v>54.78547854785478</v>
      </c>
      <c r="U31" s="286">
        <v>1096</v>
      </c>
      <c r="V31" s="289">
        <v>45.214521452145213</v>
      </c>
      <c r="W31" s="288">
        <v>12689</v>
      </c>
      <c r="X31" s="281">
        <v>41.27846454131425</v>
      </c>
      <c r="Y31" s="286">
        <v>18051</v>
      </c>
      <c r="Z31" s="289">
        <v>58.72153545868575</v>
      </c>
      <c r="AA31" s="288">
        <v>1520</v>
      </c>
      <c r="AB31" s="281">
        <v>62.706270627062707</v>
      </c>
      <c r="AC31" s="288">
        <v>904</v>
      </c>
      <c r="AD31" s="289">
        <v>37.293729372937293</v>
      </c>
      <c r="AE31" s="288">
        <v>956</v>
      </c>
      <c r="AF31" s="281">
        <v>39.438943894389439</v>
      </c>
      <c r="AG31" s="286">
        <v>614</v>
      </c>
      <c r="AH31" s="281">
        <v>25.330033003300329</v>
      </c>
      <c r="AI31" s="286">
        <v>665</v>
      </c>
      <c r="AJ31" s="285">
        <v>27.433993399339933</v>
      </c>
      <c r="AK31" s="286">
        <v>372</v>
      </c>
      <c r="AL31" s="285">
        <v>15.346534653465346</v>
      </c>
      <c r="AM31" s="286">
        <v>0</v>
      </c>
      <c r="AN31" s="281">
        <v>0</v>
      </c>
      <c r="AO31" s="286">
        <v>0</v>
      </c>
      <c r="AP31" s="289">
        <v>0</v>
      </c>
      <c r="AQ31" s="555">
        <v>30740</v>
      </c>
      <c r="AR31" s="290">
        <v>2424</v>
      </c>
    </row>
    <row r="32" spans="1:44" ht="15">
      <c r="A32" s="316">
        <v>837</v>
      </c>
      <c r="B32" s="317" t="s">
        <v>242</v>
      </c>
      <c r="C32" s="280">
        <v>65577</v>
      </c>
      <c r="D32" s="281">
        <v>64.465612834729271</v>
      </c>
      <c r="E32" s="282">
        <v>29174</v>
      </c>
      <c r="F32" s="281">
        <v>28.679564311273641</v>
      </c>
      <c r="G32" s="282">
        <v>4697</v>
      </c>
      <c r="H32" s="281">
        <v>4.6173960913845304</v>
      </c>
      <c r="I32" s="282">
        <v>2</v>
      </c>
      <c r="J32" s="283">
        <v>1.9661043608194722E-3</v>
      </c>
      <c r="K32" s="282">
        <v>2256</v>
      </c>
      <c r="L32" s="284">
        <v>2.2177657190043649</v>
      </c>
      <c r="M32" s="282">
        <v>18</v>
      </c>
      <c r="N32" s="504">
        <v>1.7694939247375249E-2</v>
      </c>
      <c r="O32" s="288">
        <v>48775</v>
      </c>
      <c r="P32" s="285">
        <v>47.948370099484883</v>
      </c>
      <c r="Q32" s="286">
        <v>52949</v>
      </c>
      <c r="R32" s="287">
        <v>52.051629900515117</v>
      </c>
      <c r="S32" s="288">
        <v>21328</v>
      </c>
      <c r="T32" s="285">
        <v>51.87527362942064</v>
      </c>
      <c r="U32" s="286">
        <v>19786</v>
      </c>
      <c r="V32" s="289">
        <v>48.12472637057936</v>
      </c>
      <c r="W32" s="288">
        <v>65572</v>
      </c>
      <c r="X32" s="281">
        <v>64.460697573827218</v>
      </c>
      <c r="Y32" s="286">
        <v>36152</v>
      </c>
      <c r="Z32" s="289">
        <v>35.539302426172782</v>
      </c>
      <c r="AA32" s="288">
        <v>30082</v>
      </c>
      <c r="AB32" s="281">
        <v>73.167290947122638</v>
      </c>
      <c r="AC32" s="288">
        <v>11032</v>
      </c>
      <c r="AD32" s="289">
        <v>26.832709052877362</v>
      </c>
      <c r="AE32" s="288">
        <v>12965</v>
      </c>
      <c r="AF32" s="281">
        <v>31.534270564771123</v>
      </c>
      <c r="AG32" s="286">
        <v>7069</v>
      </c>
      <c r="AH32" s="281">
        <v>17.193656661964294</v>
      </c>
      <c r="AI32" s="286">
        <v>837</v>
      </c>
      <c r="AJ32" s="285">
        <v>2.035802889526682</v>
      </c>
      <c r="AK32" s="286">
        <v>8354</v>
      </c>
      <c r="AL32" s="285">
        <v>20.319112710998684</v>
      </c>
      <c r="AM32" s="286">
        <v>9</v>
      </c>
      <c r="AN32" s="281">
        <v>2.1890353650824534E-2</v>
      </c>
      <c r="AO32" s="286">
        <v>0</v>
      </c>
      <c r="AP32" s="289">
        <v>0</v>
      </c>
      <c r="AQ32" s="555">
        <v>101724</v>
      </c>
      <c r="AR32" s="290">
        <v>41114</v>
      </c>
    </row>
    <row r="33" spans="1:44" ht="15">
      <c r="A33" s="316">
        <v>873</v>
      </c>
      <c r="B33" s="318" t="s">
        <v>6261</v>
      </c>
      <c r="C33" s="280">
        <v>5164</v>
      </c>
      <c r="D33" s="281">
        <v>69.605068068472846</v>
      </c>
      <c r="E33" s="282">
        <v>2186</v>
      </c>
      <c r="F33" s="281">
        <v>29.464887451138967</v>
      </c>
      <c r="G33" s="282">
        <v>58</v>
      </c>
      <c r="H33" s="281">
        <v>0.78177651974659668</v>
      </c>
      <c r="I33" s="282">
        <v>0</v>
      </c>
      <c r="J33" s="283">
        <v>0</v>
      </c>
      <c r="K33" s="282">
        <v>10</v>
      </c>
      <c r="L33" s="284">
        <v>0.13478905512872355</v>
      </c>
      <c r="M33" s="282">
        <v>1</v>
      </c>
      <c r="N33" s="504">
        <v>1.3478905512872353E-2</v>
      </c>
      <c r="O33" s="294">
        <v>3692</v>
      </c>
      <c r="P33" s="291">
        <v>49.764119153524732</v>
      </c>
      <c r="Q33" s="292">
        <v>3727</v>
      </c>
      <c r="R33" s="293">
        <v>50.235880846475268</v>
      </c>
      <c r="S33" s="294">
        <v>166</v>
      </c>
      <c r="T33" s="291">
        <v>49.258160237388729</v>
      </c>
      <c r="U33" s="292">
        <v>171</v>
      </c>
      <c r="V33" s="295">
        <v>50.741839762611271</v>
      </c>
      <c r="W33" s="294">
        <v>4748</v>
      </c>
      <c r="X33" s="296">
        <v>63.997843375117938</v>
      </c>
      <c r="Y33" s="292">
        <v>2671</v>
      </c>
      <c r="Z33" s="295">
        <v>36.002156624882062</v>
      </c>
      <c r="AA33" s="288">
        <v>231</v>
      </c>
      <c r="AB33" s="281">
        <v>68.545994065281903</v>
      </c>
      <c r="AC33" s="288">
        <v>106</v>
      </c>
      <c r="AD33" s="289">
        <v>31.454005934718097</v>
      </c>
      <c r="AE33" s="288">
        <v>145</v>
      </c>
      <c r="AF33" s="281">
        <v>43.026706231454007</v>
      </c>
      <c r="AG33" s="286">
        <v>138</v>
      </c>
      <c r="AH33" s="281">
        <v>40.94955489614243</v>
      </c>
      <c r="AI33" s="286">
        <v>873</v>
      </c>
      <c r="AJ33" s="285">
        <v>259.05044510385756</v>
      </c>
      <c r="AK33" s="286">
        <v>21</v>
      </c>
      <c r="AL33" s="285">
        <v>6.2314540059347179</v>
      </c>
      <c r="AM33" s="286">
        <v>0</v>
      </c>
      <c r="AN33" s="281">
        <v>0</v>
      </c>
      <c r="AO33" s="286">
        <v>0</v>
      </c>
      <c r="AP33" s="289">
        <v>0</v>
      </c>
      <c r="AQ33" s="556">
        <v>7419</v>
      </c>
      <c r="AR33" s="297">
        <v>337</v>
      </c>
    </row>
    <row r="34" spans="1:44" ht="17.25" customHeight="1">
      <c r="A34" s="165"/>
      <c r="B34" s="180" t="s">
        <v>293</v>
      </c>
      <c r="C34" s="182">
        <v>43858</v>
      </c>
      <c r="D34" s="167">
        <v>30.838571770099428</v>
      </c>
      <c r="E34" s="166">
        <v>82959</v>
      </c>
      <c r="F34" s="167">
        <v>58.332278614521371</v>
      </c>
      <c r="G34" s="166">
        <v>14310</v>
      </c>
      <c r="H34" s="167">
        <v>10.062017466143526</v>
      </c>
      <c r="I34" s="166">
        <v>6</v>
      </c>
      <c r="J34" s="231">
        <v>4.2188752478589204E-3</v>
      </c>
      <c r="K34" s="166">
        <v>924</v>
      </c>
      <c r="L34" s="183">
        <v>0.64970678817027383</v>
      </c>
      <c r="M34" s="166">
        <v>161</v>
      </c>
      <c r="N34" s="504">
        <v>0.11320648581754769</v>
      </c>
      <c r="O34" s="182">
        <v>70898</v>
      </c>
      <c r="P34" s="168">
        <v>49.851636220450295</v>
      </c>
      <c r="Q34" s="166">
        <v>71320</v>
      </c>
      <c r="R34" s="186">
        <v>50.148363779549712</v>
      </c>
      <c r="S34" s="182">
        <v>24190</v>
      </c>
      <c r="T34" s="168">
        <v>58.690799689441</v>
      </c>
      <c r="U34" s="166">
        <v>17026</v>
      </c>
      <c r="V34" s="188">
        <v>41.309200310559007</v>
      </c>
      <c r="W34" s="182">
        <v>74033</v>
      </c>
      <c r="X34" s="167">
        <v>52.055998537456581</v>
      </c>
      <c r="Y34" s="166">
        <v>68185</v>
      </c>
      <c r="Z34" s="188">
        <v>47.944001462543419</v>
      </c>
      <c r="AA34" s="182">
        <v>32755</v>
      </c>
      <c r="AB34" s="167">
        <v>79.471564440993788</v>
      </c>
      <c r="AC34" s="166">
        <v>8461</v>
      </c>
      <c r="AD34" s="188">
        <v>20.528435559006212</v>
      </c>
      <c r="AE34" s="182">
        <v>18858</v>
      </c>
      <c r="AF34" s="167">
        <v>45.754076086956523</v>
      </c>
      <c r="AG34" s="166">
        <v>8207</v>
      </c>
      <c r="AH34" s="167">
        <v>19.912170031055901</v>
      </c>
      <c r="AI34" s="166">
        <v>5594</v>
      </c>
      <c r="AJ34" s="168">
        <v>13.572399068322982</v>
      </c>
      <c r="AK34" s="166">
        <v>5322</v>
      </c>
      <c r="AL34" s="168">
        <v>12.912461180124224</v>
      </c>
      <c r="AM34" s="166">
        <v>8</v>
      </c>
      <c r="AN34" s="167">
        <v>1.9409937888198756E-2</v>
      </c>
      <c r="AO34" s="166">
        <v>0</v>
      </c>
      <c r="AP34" s="188">
        <v>0</v>
      </c>
      <c r="AQ34" s="557">
        <v>142218</v>
      </c>
      <c r="AR34" s="190">
        <v>41216</v>
      </c>
    </row>
    <row r="35" spans="1:44" ht="15">
      <c r="A35" s="316">
        <v>31</v>
      </c>
      <c r="B35" s="319" t="s">
        <v>16</v>
      </c>
      <c r="C35" s="280">
        <v>5304</v>
      </c>
      <c r="D35" s="281">
        <v>29.59491128222297</v>
      </c>
      <c r="E35" s="282">
        <v>11161</v>
      </c>
      <c r="F35" s="281">
        <v>62.275415690213144</v>
      </c>
      <c r="G35" s="282">
        <v>1363</v>
      </c>
      <c r="H35" s="281">
        <v>7.6051779935275077</v>
      </c>
      <c r="I35" s="282">
        <v>3</v>
      </c>
      <c r="J35" s="283">
        <v>1.673920321392702E-2</v>
      </c>
      <c r="K35" s="282">
        <v>87</v>
      </c>
      <c r="L35" s="284">
        <v>0.48543689320388345</v>
      </c>
      <c r="M35" s="282">
        <v>4</v>
      </c>
      <c r="N35" s="504">
        <v>2.2318937618569356E-2</v>
      </c>
      <c r="O35" s="301">
        <v>9043</v>
      </c>
      <c r="P35" s="298">
        <v>50.457538221180677</v>
      </c>
      <c r="Q35" s="299">
        <v>8879</v>
      </c>
      <c r="R35" s="300">
        <v>49.54246177881933</v>
      </c>
      <c r="S35" s="301">
        <v>2104</v>
      </c>
      <c r="T35" s="298">
        <v>57.502049740366225</v>
      </c>
      <c r="U35" s="299">
        <v>1555</v>
      </c>
      <c r="V35" s="302">
        <v>42.497950259633782</v>
      </c>
      <c r="W35" s="301">
        <v>7589</v>
      </c>
      <c r="X35" s="303">
        <v>42.344604396830711</v>
      </c>
      <c r="Y35" s="299">
        <v>10333</v>
      </c>
      <c r="Z35" s="302">
        <v>57.655395603169289</v>
      </c>
      <c r="AA35" s="288">
        <v>2663</v>
      </c>
      <c r="AB35" s="281">
        <v>72.779447936594693</v>
      </c>
      <c r="AC35" s="288">
        <v>996</v>
      </c>
      <c r="AD35" s="289">
        <v>27.2205520634053</v>
      </c>
      <c r="AE35" s="288">
        <v>1622</v>
      </c>
      <c r="AF35" s="281">
        <v>44.329051653457228</v>
      </c>
      <c r="AG35" s="286">
        <v>807</v>
      </c>
      <c r="AH35" s="281">
        <v>22.055206340530201</v>
      </c>
      <c r="AI35" s="286">
        <v>31</v>
      </c>
      <c r="AJ35" s="285">
        <v>0.84722601803771536</v>
      </c>
      <c r="AK35" s="286">
        <v>481</v>
      </c>
      <c r="AL35" s="285">
        <v>13.145668215359388</v>
      </c>
      <c r="AM35" s="286">
        <v>1</v>
      </c>
      <c r="AN35" s="281">
        <v>2.7329871549603715E-2</v>
      </c>
      <c r="AO35" s="286">
        <v>0</v>
      </c>
      <c r="AP35" s="289">
        <v>0</v>
      </c>
      <c r="AQ35" s="558">
        <v>17922</v>
      </c>
      <c r="AR35" s="304">
        <v>3659</v>
      </c>
    </row>
    <row r="36" spans="1:44" ht="15">
      <c r="A36" s="316">
        <v>40</v>
      </c>
      <c r="B36" s="317" t="s">
        <v>24</v>
      </c>
      <c r="C36" s="280">
        <v>7277</v>
      </c>
      <c r="D36" s="281">
        <v>48.061554718974968</v>
      </c>
      <c r="E36" s="282">
        <v>7336</v>
      </c>
      <c r="F36" s="281">
        <v>48.451225150254281</v>
      </c>
      <c r="G36" s="282">
        <v>479</v>
      </c>
      <c r="H36" s="281">
        <v>3.1635955353014991</v>
      </c>
      <c r="I36" s="282">
        <v>0</v>
      </c>
      <c r="J36" s="283">
        <v>0</v>
      </c>
      <c r="K36" s="282">
        <v>46</v>
      </c>
      <c r="L36" s="284">
        <v>0.30381084472624004</v>
      </c>
      <c r="M36" s="282">
        <v>3</v>
      </c>
      <c r="N36" s="504">
        <v>1.9813750743015651E-2</v>
      </c>
      <c r="O36" s="288">
        <v>7966</v>
      </c>
      <c r="P36" s="285">
        <v>52.612112806287556</v>
      </c>
      <c r="Q36" s="286">
        <v>7175</v>
      </c>
      <c r="R36" s="287">
        <v>47.387887193712437</v>
      </c>
      <c r="S36" s="288">
        <v>901</v>
      </c>
      <c r="T36" s="285">
        <v>55.893300248138956</v>
      </c>
      <c r="U36" s="286">
        <v>711</v>
      </c>
      <c r="V36" s="289">
        <v>44.106699751861044</v>
      </c>
      <c r="W36" s="288">
        <v>4728</v>
      </c>
      <c r="X36" s="281">
        <v>31.226471170992671</v>
      </c>
      <c r="Y36" s="286">
        <v>10413</v>
      </c>
      <c r="Z36" s="289">
        <v>68.773528829007333</v>
      </c>
      <c r="AA36" s="288">
        <v>839</v>
      </c>
      <c r="AB36" s="281">
        <v>52.04714640198511</v>
      </c>
      <c r="AC36" s="288">
        <v>773</v>
      </c>
      <c r="AD36" s="289">
        <v>47.95285359801489</v>
      </c>
      <c r="AE36" s="288">
        <v>695</v>
      </c>
      <c r="AF36" s="281">
        <v>43.114143920595531</v>
      </c>
      <c r="AG36" s="286">
        <v>454</v>
      </c>
      <c r="AH36" s="281">
        <v>28.163771712158809</v>
      </c>
      <c r="AI36" s="286">
        <v>40</v>
      </c>
      <c r="AJ36" s="285">
        <v>2.481389578163772</v>
      </c>
      <c r="AK36" s="286">
        <v>206</v>
      </c>
      <c r="AL36" s="285">
        <v>12.779156327543426</v>
      </c>
      <c r="AM36" s="286">
        <v>0</v>
      </c>
      <c r="AN36" s="281">
        <v>0</v>
      </c>
      <c r="AO36" s="286">
        <v>0</v>
      </c>
      <c r="AP36" s="289">
        <v>0</v>
      </c>
      <c r="AQ36" s="555">
        <v>15141</v>
      </c>
      <c r="AR36" s="290">
        <v>1612</v>
      </c>
    </row>
    <row r="37" spans="1:44" ht="15">
      <c r="A37" s="316">
        <v>190</v>
      </c>
      <c r="B37" s="317" t="s">
        <v>81</v>
      </c>
      <c r="C37" s="280">
        <v>1343</v>
      </c>
      <c r="D37" s="281">
        <v>20.044776119402986</v>
      </c>
      <c r="E37" s="282">
        <v>4005</v>
      </c>
      <c r="F37" s="281">
        <v>59.776119402985074</v>
      </c>
      <c r="G37" s="282">
        <v>1270</v>
      </c>
      <c r="H37" s="281">
        <v>18.955223880597014</v>
      </c>
      <c r="I37" s="282">
        <v>0</v>
      </c>
      <c r="J37" s="283">
        <v>0</v>
      </c>
      <c r="K37" s="282">
        <v>68</v>
      </c>
      <c r="L37" s="284">
        <v>1.0149253731343284</v>
      </c>
      <c r="M37" s="282">
        <v>14</v>
      </c>
      <c r="N37" s="504">
        <v>0.20895522388059701</v>
      </c>
      <c r="O37" s="288">
        <v>3155</v>
      </c>
      <c r="P37" s="285">
        <v>47.089552238805972</v>
      </c>
      <c r="Q37" s="286">
        <v>3545</v>
      </c>
      <c r="R37" s="287">
        <v>52.910447761194035</v>
      </c>
      <c r="S37" s="288">
        <v>1738</v>
      </c>
      <c r="T37" s="285">
        <v>54.14330218068536</v>
      </c>
      <c r="U37" s="286">
        <v>1472</v>
      </c>
      <c r="V37" s="289">
        <v>45.85669781931464</v>
      </c>
      <c r="W37" s="288">
        <v>5038</v>
      </c>
      <c r="X37" s="281">
        <v>75.194029850746276</v>
      </c>
      <c r="Y37" s="286">
        <v>1662</v>
      </c>
      <c r="Z37" s="289">
        <v>24.805970149253731</v>
      </c>
      <c r="AA37" s="288">
        <v>2817</v>
      </c>
      <c r="AB37" s="281">
        <v>87.757009345794387</v>
      </c>
      <c r="AC37" s="288">
        <v>393</v>
      </c>
      <c r="AD37" s="289">
        <v>12.242990654205608</v>
      </c>
      <c r="AE37" s="288">
        <v>1327</v>
      </c>
      <c r="AF37" s="281">
        <v>41.339563862928344</v>
      </c>
      <c r="AG37" s="286">
        <v>688</v>
      </c>
      <c r="AH37" s="281">
        <v>21.433021806853585</v>
      </c>
      <c r="AI37" s="286">
        <v>190</v>
      </c>
      <c r="AJ37" s="285">
        <v>5.9190031152647977</v>
      </c>
      <c r="AK37" s="286">
        <v>409</v>
      </c>
      <c r="AL37" s="285">
        <v>12.741433021806852</v>
      </c>
      <c r="AM37" s="286">
        <v>2</v>
      </c>
      <c r="AN37" s="281">
        <v>6.2305295950155763E-2</v>
      </c>
      <c r="AO37" s="286">
        <v>0</v>
      </c>
      <c r="AP37" s="289">
        <v>0</v>
      </c>
      <c r="AQ37" s="555">
        <v>6700</v>
      </c>
      <c r="AR37" s="290">
        <v>3210</v>
      </c>
    </row>
    <row r="38" spans="1:44" ht="15">
      <c r="A38" s="316">
        <v>604</v>
      </c>
      <c r="B38" s="317" t="s">
        <v>177</v>
      </c>
      <c r="C38" s="280">
        <v>6798</v>
      </c>
      <c r="D38" s="281">
        <v>29.440041574639469</v>
      </c>
      <c r="E38" s="282">
        <v>14273</v>
      </c>
      <c r="F38" s="281">
        <v>61.811961370230826</v>
      </c>
      <c r="G38" s="282">
        <v>1801</v>
      </c>
      <c r="H38" s="281">
        <v>7.7995755922220775</v>
      </c>
      <c r="I38" s="282">
        <v>0</v>
      </c>
      <c r="J38" s="283">
        <v>0</v>
      </c>
      <c r="K38" s="282">
        <v>198</v>
      </c>
      <c r="L38" s="284">
        <v>0.85747693906716904</v>
      </c>
      <c r="M38" s="282">
        <v>21</v>
      </c>
      <c r="N38" s="504">
        <v>9.0944523840457328E-2</v>
      </c>
      <c r="O38" s="288">
        <v>11316</v>
      </c>
      <c r="P38" s="285">
        <v>49.006106275172144</v>
      </c>
      <c r="Q38" s="286">
        <v>11775</v>
      </c>
      <c r="R38" s="287">
        <v>50.993893724827856</v>
      </c>
      <c r="S38" s="288">
        <v>3569</v>
      </c>
      <c r="T38" s="285">
        <v>61.081636145815509</v>
      </c>
      <c r="U38" s="286">
        <v>2274</v>
      </c>
      <c r="V38" s="289">
        <v>38.918363854184499</v>
      </c>
      <c r="W38" s="288">
        <v>11866</v>
      </c>
      <c r="X38" s="281">
        <v>51.387986661469839</v>
      </c>
      <c r="Y38" s="286">
        <v>11225</v>
      </c>
      <c r="Z38" s="289">
        <v>48.612013338530161</v>
      </c>
      <c r="AA38" s="288">
        <v>4077</v>
      </c>
      <c r="AB38" s="281">
        <v>69.775800102686986</v>
      </c>
      <c r="AC38" s="288">
        <v>1766</v>
      </c>
      <c r="AD38" s="289">
        <v>30.224199897313024</v>
      </c>
      <c r="AE38" s="288">
        <v>2941</v>
      </c>
      <c r="AF38" s="281">
        <v>50.333732671572818</v>
      </c>
      <c r="AG38" s="286">
        <v>1213</v>
      </c>
      <c r="AH38" s="281">
        <v>20.759883621427349</v>
      </c>
      <c r="AI38" s="286">
        <v>604</v>
      </c>
      <c r="AJ38" s="285">
        <v>10.337155570768441</v>
      </c>
      <c r="AK38" s="286">
        <v>628</v>
      </c>
      <c r="AL38" s="285">
        <v>10.747903474242683</v>
      </c>
      <c r="AM38" s="286">
        <v>0</v>
      </c>
      <c r="AN38" s="281">
        <v>0</v>
      </c>
      <c r="AO38" s="286">
        <v>0</v>
      </c>
      <c r="AP38" s="289">
        <v>0</v>
      </c>
      <c r="AQ38" s="555">
        <v>23091</v>
      </c>
      <c r="AR38" s="290">
        <v>5843</v>
      </c>
    </row>
    <row r="39" spans="1:44" ht="15">
      <c r="A39" s="316">
        <v>670</v>
      </c>
      <c r="B39" s="317" t="s">
        <v>211</v>
      </c>
      <c r="C39" s="280">
        <v>5328</v>
      </c>
      <c r="D39" s="281">
        <v>38.106136461164354</v>
      </c>
      <c r="E39" s="282">
        <v>7281</v>
      </c>
      <c r="F39" s="281">
        <v>52.074095265341157</v>
      </c>
      <c r="G39" s="282">
        <v>1250</v>
      </c>
      <c r="H39" s="281">
        <v>8.9400657988842802</v>
      </c>
      <c r="I39" s="282">
        <v>0</v>
      </c>
      <c r="J39" s="283">
        <v>0</v>
      </c>
      <c r="K39" s="282">
        <v>104</v>
      </c>
      <c r="L39" s="284">
        <v>0.74381347446717205</v>
      </c>
      <c r="M39" s="282">
        <v>19</v>
      </c>
      <c r="N39" s="504">
        <v>0.13588900014304103</v>
      </c>
      <c r="O39" s="288">
        <v>6961</v>
      </c>
      <c r="P39" s="285">
        <v>49.785438420826779</v>
      </c>
      <c r="Q39" s="286">
        <v>7021</v>
      </c>
      <c r="R39" s="287">
        <v>50.214561579173221</v>
      </c>
      <c r="S39" s="288">
        <v>1989</v>
      </c>
      <c r="T39" s="285">
        <v>56.844812803658186</v>
      </c>
      <c r="U39" s="286">
        <v>1510</v>
      </c>
      <c r="V39" s="289">
        <v>43.155187196341807</v>
      </c>
      <c r="W39" s="288">
        <v>6337</v>
      </c>
      <c r="X39" s="281">
        <v>45.322557574023747</v>
      </c>
      <c r="Y39" s="286">
        <v>7645</v>
      </c>
      <c r="Z39" s="289">
        <v>54.677442425976253</v>
      </c>
      <c r="AA39" s="288">
        <v>2848</v>
      </c>
      <c r="AB39" s="281">
        <v>81.39468419548443</v>
      </c>
      <c r="AC39" s="288">
        <v>651</v>
      </c>
      <c r="AD39" s="289">
        <v>18.605315804515577</v>
      </c>
      <c r="AE39" s="288">
        <v>1500</v>
      </c>
      <c r="AF39" s="281">
        <v>42.869391254644185</v>
      </c>
      <c r="AG39" s="286">
        <v>727</v>
      </c>
      <c r="AH39" s="281">
        <v>20.777364961417547</v>
      </c>
      <c r="AI39" s="286">
        <v>670</v>
      </c>
      <c r="AJ39" s="285">
        <v>19.148328093741068</v>
      </c>
      <c r="AK39" s="286">
        <v>489</v>
      </c>
      <c r="AL39" s="285">
        <v>13.975421549014003</v>
      </c>
      <c r="AM39" s="286">
        <v>0</v>
      </c>
      <c r="AN39" s="281">
        <v>0</v>
      </c>
      <c r="AO39" s="286">
        <v>0</v>
      </c>
      <c r="AP39" s="289">
        <v>0</v>
      </c>
      <c r="AQ39" s="555">
        <v>13982</v>
      </c>
      <c r="AR39" s="290">
        <v>3499</v>
      </c>
    </row>
    <row r="40" spans="1:44" ht="15">
      <c r="A40" s="316">
        <v>690</v>
      </c>
      <c r="B40" s="317" t="s">
        <v>221</v>
      </c>
      <c r="C40" s="280">
        <v>1715</v>
      </c>
      <c r="D40" s="281">
        <v>28.137817883511072</v>
      </c>
      <c r="E40" s="282">
        <v>3288</v>
      </c>
      <c r="F40" s="281">
        <v>53.945857260049223</v>
      </c>
      <c r="G40" s="282">
        <v>1033</v>
      </c>
      <c r="H40" s="281">
        <v>16.948318293683347</v>
      </c>
      <c r="I40" s="282">
        <v>0</v>
      </c>
      <c r="J40" s="283">
        <v>0</v>
      </c>
      <c r="K40" s="282">
        <v>53</v>
      </c>
      <c r="L40" s="284">
        <v>0.86956521739130432</v>
      </c>
      <c r="M40" s="282">
        <v>6</v>
      </c>
      <c r="N40" s="504">
        <v>9.8441345365053334E-2</v>
      </c>
      <c r="O40" s="288">
        <v>3129</v>
      </c>
      <c r="P40" s="285">
        <v>51.337161607875302</v>
      </c>
      <c r="Q40" s="286">
        <v>2966</v>
      </c>
      <c r="R40" s="287">
        <v>48.662838392124691</v>
      </c>
      <c r="S40" s="288">
        <v>931</v>
      </c>
      <c r="T40" s="285">
        <v>59.036144578313255</v>
      </c>
      <c r="U40" s="286">
        <v>646</v>
      </c>
      <c r="V40" s="289">
        <v>40.963855421686745</v>
      </c>
      <c r="W40" s="288">
        <v>2836</v>
      </c>
      <c r="X40" s="281">
        <v>46.529942575881869</v>
      </c>
      <c r="Y40" s="286">
        <v>3259</v>
      </c>
      <c r="Z40" s="289">
        <v>53.470057424118131</v>
      </c>
      <c r="AA40" s="288">
        <v>1219</v>
      </c>
      <c r="AB40" s="281">
        <v>77.298668357641091</v>
      </c>
      <c r="AC40" s="288">
        <v>358</v>
      </c>
      <c r="AD40" s="289">
        <v>22.701331642358909</v>
      </c>
      <c r="AE40" s="288">
        <v>717</v>
      </c>
      <c r="AF40" s="281">
        <v>45.466074825618264</v>
      </c>
      <c r="AG40" s="286">
        <v>301</v>
      </c>
      <c r="AH40" s="281">
        <v>19.086873811033609</v>
      </c>
      <c r="AI40" s="286">
        <v>690</v>
      </c>
      <c r="AJ40" s="285">
        <v>43.753963221306279</v>
      </c>
      <c r="AK40" s="286">
        <v>214</v>
      </c>
      <c r="AL40" s="285">
        <v>13.570069752694991</v>
      </c>
      <c r="AM40" s="286">
        <v>0</v>
      </c>
      <c r="AN40" s="281">
        <v>0</v>
      </c>
      <c r="AO40" s="286">
        <v>0</v>
      </c>
      <c r="AP40" s="289">
        <v>0</v>
      </c>
      <c r="AQ40" s="555">
        <v>6095</v>
      </c>
      <c r="AR40" s="290">
        <v>1577</v>
      </c>
    </row>
    <row r="41" spans="1:44" ht="15">
      <c r="A41" s="316">
        <v>736</v>
      </c>
      <c r="B41" s="317" t="s">
        <v>225</v>
      </c>
      <c r="C41" s="280">
        <v>8259</v>
      </c>
      <c r="D41" s="281">
        <v>30.393022742327226</v>
      </c>
      <c r="E41" s="282">
        <v>16036</v>
      </c>
      <c r="F41" s="281">
        <v>59.012291160668283</v>
      </c>
      <c r="G41" s="282">
        <v>2628</v>
      </c>
      <c r="H41" s="281">
        <v>9.67100905277103</v>
      </c>
      <c r="I41" s="282">
        <v>1</v>
      </c>
      <c r="J41" s="283">
        <v>3.6799882240376829E-3</v>
      </c>
      <c r="K41" s="282">
        <v>194</v>
      </c>
      <c r="L41" s="284">
        <v>0.71391771546331051</v>
      </c>
      <c r="M41" s="282">
        <v>56</v>
      </c>
      <c r="N41" s="504">
        <v>0.20607934054611027</v>
      </c>
      <c r="O41" s="288">
        <v>12741</v>
      </c>
      <c r="P41" s="285">
        <v>46.886729962464116</v>
      </c>
      <c r="Q41" s="286">
        <v>14433</v>
      </c>
      <c r="R41" s="287">
        <v>53.113270037535877</v>
      </c>
      <c r="S41" s="288">
        <v>8806</v>
      </c>
      <c r="T41" s="285">
        <v>60.655737704918032</v>
      </c>
      <c r="U41" s="286">
        <v>5712</v>
      </c>
      <c r="V41" s="289">
        <v>39.344262295081968</v>
      </c>
      <c r="W41" s="288">
        <v>20431</v>
      </c>
      <c r="X41" s="281">
        <v>75.185839405313899</v>
      </c>
      <c r="Y41" s="286">
        <v>6743</v>
      </c>
      <c r="Z41" s="289">
        <v>24.814160594686097</v>
      </c>
      <c r="AA41" s="288">
        <v>12503</v>
      </c>
      <c r="AB41" s="281">
        <v>86.120677779308437</v>
      </c>
      <c r="AC41" s="288">
        <v>2015</v>
      </c>
      <c r="AD41" s="289">
        <v>13.879322220691556</v>
      </c>
      <c r="AE41" s="288">
        <v>6918</v>
      </c>
      <c r="AF41" s="281">
        <v>47.651191624190659</v>
      </c>
      <c r="AG41" s="286">
        <v>2391</v>
      </c>
      <c r="AH41" s="281">
        <v>16.469210635073704</v>
      </c>
      <c r="AI41" s="286">
        <v>736</v>
      </c>
      <c r="AJ41" s="285">
        <v>5.0695688111310098</v>
      </c>
      <c r="AK41" s="286">
        <v>1886</v>
      </c>
      <c r="AL41" s="285">
        <v>12.990770078523212</v>
      </c>
      <c r="AM41" s="286">
        <v>2</v>
      </c>
      <c r="AN41" s="281">
        <v>1.3776002204160353E-2</v>
      </c>
      <c r="AO41" s="286">
        <v>0</v>
      </c>
      <c r="AP41" s="289">
        <v>0</v>
      </c>
      <c r="AQ41" s="555">
        <v>27174</v>
      </c>
      <c r="AR41" s="290">
        <v>14518</v>
      </c>
    </row>
    <row r="42" spans="1:44" ht="15">
      <c r="A42" s="316">
        <v>858</v>
      </c>
      <c r="B42" s="317" t="s">
        <v>253</v>
      </c>
      <c r="C42" s="280">
        <v>2843</v>
      </c>
      <c r="D42" s="281">
        <v>25.192733717323879</v>
      </c>
      <c r="E42" s="282">
        <v>7557</v>
      </c>
      <c r="F42" s="281">
        <v>66.964997784669904</v>
      </c>
      <c r="G42" s="282">
        <v>844</v>
      </c>
      <c r="H42" s="281">
        <v>7.4789543642002663</v>
      </c>
      <c r="I42" s="282">
        <v>0</v>
      </c>
      <c r="J42" s="283">
        <v>0</v>
      </c>
      <c r="K42" s="282">
        <v>35</v>
      </c>
      <c r="L42" s="284">
        <v>0.31014621178555607</v>
      </c>
      <c r="M42" s="282">
        <v>6</v>
      </c>
      <c r="N42" s="504">
        <v>5.3167922020381037E-2</v>
      </c>
      <c r="O42" s="288">
        <v>5730</v>
      </c>
      <c r="P42" s="285">
        <v>50.77536552946389</v>
      </c>
      <c r="Q42" s="286">
        <v>5555</v>
      </c>
      <c r="R42" s="287">
        <v>49.22463447053611</v>
      </c>
      <c r="S42" s="288">
        <v>1594</v>
      </c>
      <c r="T42" s="285">
        <v>58.026938478340007</v>
      </c>
      <c r="U42" s="286">
        <v>1153</v>
      </c>
      <c r="V42" s="289">
        <v>41.973061521659993</v>
      </c>
      <c r="W42" s="288">
        <v>6623</v>
      </c>
      <c r="X42" s="281">
        <v>58.688524590163937</v>
      </c>
      <c r="Y42" s="286">
        <v>4662</v>
      </c>
      <c r="Z42" s="289">
        <v>41.311475409836071</v>
      </c>
      <c r="AA42" s="288">
        <v>2398</v>
      </c>
      <c r="AB42" s="281">
        <v>87.295231161266841</v>
      </c>
      <c r="AC42" s="288">
        <v>349</v>
      </c>
      <c r="AD42" s="289">
        <v>12.704768838733163</v>
      </c>
      <c r="AE42" s="288">
        <v>1225</v>
      </c>
      <c r="AF42" s="281">
        <v>44.594102657444488</v>
      </c>
      <c r="AG42" s="286">
        <v>572</v>
      </c>
      <c r="AH42" s="281">
        <v>20.822715689843466</v>
      </c>
      <c r="AI42" s="286">
        <v>858</v>
      </c>
      <c r="AJ42" s="285">
        <v>31.234073534765201</v>
      </c>
      <c r="AK42" s="286">
        <v>367</v>
      </c>
      <c r="AL42" s="285">
        <v>13.360029122679288</v>
      </c>
      <c r="AM42" s="286">
        <v>2</v>
      </c>
      <c r="AN42" s="281">
        <v>7.2806698216235893E-2</v>
      </c>
      <c r="AO42" s="286">
        <v>0</v>
      </c>
      <c r="AP42" s="289">
        <v>0</v>
      </c>
      <c r="AQ42" s="555">
        <v>11285</v>
      </c>
      <c r="AR42" s="290">
        <v>2747</v>
      </c>
    </row>
    <row r="43" spans="1:44" ht="15">
      <c r="A43" s="316">
        <v>885</v>
      </c>
      <c r="B43" s="317" t="s">
        <v>259</v>
      </c>
      <c r="C43" s="280">
        <v>1088</v>
      </c>
      <c r="D43" s="281">
        <v>19.43898517062712</v>
      </c>
      <c r="E43" s="282">
        <v>3670</v>
      </c>
      <c r="F43" s="281">
        <v>65.570841522244066</v>
      </c>
      <c r="G43" s="282">
        <v>808</v>
      </c>
      <c r="H43" s="281">
        <v>14.436305163480437</v>
      </c>
      <c r="I43" s="282">
        <v>0</v>
      </c>
      <c r="J43" s="283">
        <v>0</v>
      </c>
      <c r="K43" s="282">
        <v>28</v>
      </c>
      <c r="L43" s="284">
        <v>0.50026800071466859</v>
      </c>
      <c r="M43" s="282">
        <v>3</v>
      </c>
      <c r="N43" s="504">
        <v>5.3600142933714484E-2</v>
      </c>
      <c r="O43" s="288">
        <v>2920</v>
      </c>
      <c r="P43" s="285">
        <v>52.170805788815436</v>
      </c>
      <c r="Q43" s="286">
        <v>2677</v>
      </c>
      <c r="R43" s="287">
        <v>47.829194211184564</v>
      </c>
      <c r="S43" s="288">
        <v>578</v>
      </c>
      <c r="T43" s="285">
        <v>56.335282651072127</v>
      </c>
      <c r="U43" s="286">
        <v>448</v>
      </c>
      <c r="V43" s="289">
        <v>43.664717348927873</v>
      </c>
      <c r="W43" s="288">
        <v>2551</v>
      </c>
      <c r="X43" s="281">
        <v>45.577988207968559</v>
      </c>
      <c r="Y43" s="286">
        <v>3046</v>
      </c>
      <c r="Z43" s="289">
        <v>54.422011792031441</v>
      </c>
      <c r="AA43" s="288">
        <v>842</v>
      </c>
      <c r="AB43" s="281">
        <v>82.06627680311891</v>
      </c>
      <c r="AC43" s="288">
        <v>184</v>
      </c>
      <c r="AD43" s="289">
        <v>17.93372319688109</v>
      </c>
      <c r="AE43" s="288">
        <v>430</v>
      </c>
      <c r="AF43" s="281">
        <v>41.910331384015592</v>
      </c>
      <c r="AG43" s="286">
        <v>237</v>
      </c>
      <c r="AH43" s="281">
        <v>23.099415204678362</v>
      </c>
      <c r="AI43" s="286">
        <v>885</v>
      </c>
      <c r="AJ43" s="285">
        <v>86.257309941520461</v>
      </c>
      <c r="AK43" s="286">
        <v>147</v>
      </c>
      <c r="AL43" s="285">
        <v>14.327485380116958</v>
      </c>
      <c r="AM43" s="286">
        <v>1</v>
      </c>
      <c r="AN43" s="281">
        <v>9.7465886939571145E-2</v>
      </c>
      <c r="AO43" s="286">
        <v>0</v>
      </c>
      <c r="AP43" s="289">
        <v>0</v>
      </c>
      <c r="AQ43" s="555">
        <v>5597</v>
      </c>
      <c r="AR43" s="290">
        <v>1026</v>
      </c>
    </row>
    <row r="44" spans="1:44" ht="15">
      <c r="A44" s="316">
        <v>890</v>
      </c>
      <c r="B44" s="318" t="s">
        <v>263</v>
      </c>
      <c r="C44" s="280">
        <v>3903</v>
      </c>
      <c r="D44" s="281">
        <v>25.625369312586173</v>
      </c>
      <c r="E44" s="282">
        <v>8352</v>
      </c>
      <c r="F44" s="281">
        <v>54.835532794957651</v>
      </c>
      <c r="G44" s="282">
        <v>2834</v>
      </c>
      <c r="H44" s="281">
        <v>18.606788786028496</v>
      </c>
      <c r="I44" s="282">
        <v>2</v>
      </c>
      <c r="J44" s="283">
        <v>1.3131114175037753E-2</v>
      </c>
      <c r="K44" s="282">
        <v>111</v>
      </c>
      <c r="L44" s="284">
        <v>0.72877683671459526</v>
      </c>
      <c r="M44" s="282">
        <v>29</v>
      </c>
      <c r="N44" s="504">
        <v>0.1904011555380474</v>
      </c>
      <c r="O44" s="294">
        <v>7937</v>
      </c>
      <c r="P44" s="291">
        <v>52.110826603637314</v>
      </c>
      <c r="Q44" s="292">
        <v>7294</v>
      </c>
      <c r="R44" s="293">
        <v>47.889173396362686</v>
      </c>
      <c r="S44" s="294">
        <v>1980</v>
      </c>
      <c r="T44" s="291">
        <v>56.170212765957451</v>
      </c>
      <c r="U44" s="292">
        <v>1545</v>
      </c>
      <c r="V44" s="295">
        <v>43.829787234042556</v>
      </c>
      <c r="W44" s="294">
        <v>6034</v>
      </c>
      <c r="X44" s="296">
        <v>39.616571466088892</v>
      </c>
      <c r="Y44" s="292">
        <v>9197</v>
      </c>
      <c r="Z44" s="295">
        <v>60.383428533911101</v>
      </c>
      <c r="AA44" s="288">
        <v>2549</v>
      </c>
      <c r="AB44" s="281">
        <v>72.312056737588648</v>
      </c>
      <c r="AC44" s="288">
        <v>976</v>
      </c>
      <c r="AD44" s="289">
        <v>27.687943262411345</v>
      </c>
      <c r="AE44" s="288">
        <v>1483</v>
      </c>
      <c r="AF44" s="281">
        <v>42.070921985815602</v>
      </c>
      <c r="AG44" s="286">
        <v>817</v>
      </c>
      <c r="AH44" s="281">
        <v>23.177304964539008</v>
      </c>
      <c r="AI44" s="286">
        <v>890</v>
      </c>
      <c r="AJ44" s="285">
        <v>25.248226950354606</v>
      </c>
      <c r="AK44" s="286">
        <v>495</v>
      </c>
      <c r="AL44" s="285">
        <v>14.042553191489363</v>
      </c>
      <c r="AM44" s="286">
        <v>0</v>
      </c>
      <c r="AN44" s="281">
        <v>0</v>
      </c>
      <c r="AO44" s="286">
        <v>0</v>
      </c>
      <c r="AP44" s="289">
        <v>0</v>
      </c>
      <c r="AQ44" s="556">
        <v>15231</v>
      </c>
      <c r="AR44" s="297">
        <v>3525</v>
      </c>
    </row>
    <row r="45" spans="1:44" ht="17.25" customHeight="1">
      <c r="A45" s="165"/>
      <c r="B45" s="180" t="s">
        <v>294</v>
      </c>
      <c r="C45" s="182">
        <v>62862</v>
      </c>
      <c r="D45" s="167">
        <v>41.588049274250103</v>
      </c>
      <c r="E45" s="166">
        <v>74603</v>
      </c>
      <c r="F45" s="167">
        <v>49.355624065522576</v>
      </c>
      <c r="G45" s="166">
        <v>12578</v>
      </c>
      <c r="H45" s="167">
        <v>8.3213146856847988</v>
      </c>
      <c r="I45" s="166">
        <v>32</v>
      </c>
      <c r="J45" s="231">
        <v>2.1170461913015866E-2</v>
      </c>
      <c r="K45" s="166">
        <v>1022</v>
      </c>
      <c r="L45" s="183">
        <v>0.6761316273469441</v>
      </c>
      <c r="M45" s="166">
        <v>57</v>
      </c>
      <c r="N45" s="504">
        <v>3.7709885282559509E-2</v>
      </c>
      <c r="O45" s="182">
        <v>77550</v>
      </c>
      <c r="P45" s="168">
        <v>51.305291292324384</v>
      </c>
      <c r="Q45" s="166">
        <v>73604</v>
      </c>
      <c r="R45" s="186">
        <v>48.694708707675616</v>
      </c>
      <c r="S45" s="182">
        <v>19103</v>
      </c>
      <c r="T45" s="168">
        <v>53.164310364020928</v>
      </c>
      <c r="U45" s="166">
        <v>16829</v>
      </c>
      <c r="V45" s="188">
        <v>46.835689635979072</v>
      </c>
      <c r="W45" s="182">
        <v>54307</v>
      </c>
      <c r="X45" s="167">
        <v>35.928258597192269</v>
      </c>
      <c r="Y45" s="166">
        <v>96847</v>
      </c>
      <c r="Z45" s="188">
        <v>64.071741402807731</v>
      </c>
      <c r="AA45" s="182">
        <v>26263</v>
      </c>
      <c r="AB45" s="167">
        <v>73.090838250027829</v>
      </c>
      <c r="AC45" s="166">
        <v>9669</v>
      </c>
      <c r="AD45" s="188">
        <v>26.909161749972171</v>
      </c>
      <c r="AE45" s="182">
        <v>14152</v>
      </c>
      <c r="AF45" s="167">
        <v>39.385505955694086</v>
      </c>
      <c r="AG45" s="166">
        <v>8928</v>
      </c>
      <c r="AH45" s="167">
        <v>24.84693309584771</v>
      </c>
      <c r="AI45" s="166">
        <v>6278</v>
      </c>
      <c r="AJ45" s="168">
        <v>17.471891350328399</v>
      </c>
      <c r="AK45" s="166">
        <v>4939</v>
      </c>
      <c r="AL45" s="168">
        <v>13.74540799287543</v>
      </c>
      <c r="AM45" s="166">
        <v>12</v>
      </c>
      <c r="AN45" s="167">
        <v>3.3396415451408215E-2</v>
      </c>
      <c r="AO45" s="166">
        <v>0</v>
      </c>
      <c r="AP45" s="188">
        <v>0</v>
      </c>
      <c r="AQ45" s="557">
        <v>151154</v>
      </c>
      <c r="AR45" s="190">
        <v>35932</v>
      </c>
    </row>
    <row r="46" spans="1:44" ht="15">
      <c r="A46" s="316">
        <v>4</v>
      </c>
      <c r="B46" s="319" t="s">
        <v>10</v>
      </c>
      <c r="C46" s="280">
        <v>769</v>
      </c>
      <c r="D46" s="281">
        <v>53.663642707606421</v>
      </c>
      <c r="E46" s="282">
        <v>484</v>
      </c>
      <c r="F46" s="281">
        <v>33.775296580600141</v>
      </c>
      <c r="G46" s="282">
        <v>168</v>
      </c>
      <c r="H46" s="281">
        <v>11.723656664340544</v>
      </c>
      <c r="I46" s="282">
        <v>0</v>
      </c>
      <c r="J46" s="283">
        <v>0</v>
      </c>
      <c r="K46" s="282">
        <v>10</v>
      </c>
      <c r="L46" s="284">
        <v>0.69783670621074667</v>
      </c>
      <c r="M46" s="282">
        <v>2</v>
      </c>
      <c r="N46" s="504">
        <v>0.13956734124214934</v>
      </c>
      <c r="O46" s="301">
        <v>762</v>
      </c>
      <c r="P46" s="298">
        <v>53.175157013258897</v>
      </c>
      <c r="Q46" s="299">
        <v>671</v>
      </c>
      <c r="R46" s="300">
        <v>46.824842986741103</v>
      </c>
      <c r="S46" s="301">
        <v>177</v>
      </c>
      <c r="T46" s="298">
        <v>55.660377358490564</v>
      </c>
      <c r="U46" s="299">
        <v>141</v>
      </c>
      <c r="V46" s="302">
        <v>44.339622641509436</v>
      </c>
      <c r="W46" s="301">
        <v>482</v>
      </c>
      <c r="X46" s="303">
        <v>33.635729239357993</v>
      </c>
      <c r="Y46" s="299">
        <v>951</v>
      </c>
      <c r="Z46" s="302">
        <v>66.364270760642015</v>
      </c>
      <c r="AA46" s="288">
        <v>241</v>
      </c>
      <c r="AB46" s="281">
        <v>75.786163522012586</v>
      </c>
      <c r="AC46" s="288">
        <v>77</v>
      </c>
      <c r="AD46" s="289">
        <v>24.213836477987421</v>
      </c>
      <c r="AE46" s="288">
        <v>130</v>
      </c>
      <c r="AF46" s="281">
        <v>40.880503144654092</v>
      </c>
      <c r="AG46" s="286">
        <v>77</v>
      </c>
      <c r="AH46" s="281">
        <v>24.213836477987421</v>
      </c>
      <c r="AI46" s="286">
        <v>4</v>
      </c>
      <c r="AJ46" s="285">
        <v>1.257861635220126</v>
      </c>
      <c r="AK46" s="286">
        <v>47</v>
      </c>
      <c r="AL46" s="285">
        <v>14.779874213836477</v>
      </c>
      <c r="AM46" s="286">
        <v>0</v>
      </c>
      <c r="AN46" s="281">
        <v>0</v>
      </c>
      <c r="AO46" s="286">
        <v>0</v>
      </c>
      <c r="AP46" s="289">
        <v>0</v>
      </c>
      <c r="AQ46" s="558">
        <v>1433</v>
      </c>
      <c r="AR46" s="304">
        <v>318</v>
      </c>
    </row>
    <row r="47" spans="1:44" ht="15">
      <c r="A47" s="316">
        <v>42</v>
      </c>
      <c r="B47" s="317" t="s">
        <v>6262</v>
      </c>
      <c r="C47" s="280">
        <v>3234</v>
      </c>
      <c r="D47" s="281">
        <v>17.37028681920722</v>
      </c>
      <c r="E47" s="282">
        <v>12783</v>
      </c>
      <c r="F47" s="281">
        <v>68.659361907831126</v>
      </c>
      <c r="G47" s="282">
        <v>2369</v>
      </c>
      <c r="H47" s="281">
        <v>12.724245353958535</v>
      </c>
      <c r="I47" s="282">
        <v>4</v>
      </c>
      <c r="J47" s="283">
        <v>2.1484584810398537E-2</v>
      </c>
      <c r="K47" s="282">
        <v>219</v>
      </c>
      <c r="L47" s="284">
        <v>1.17628101836932</v>
      </c>
      <c r="M47" s="282">
        <v>9</v>
      </c>
      <c r="N47" s="504">
        <v>4.8340315823396714E-2</v>
      </c>
      <c r="O47" s="288">
        <v>9503</v>
      </c>
      <c r="P47" s="285">
        <v>51.042002363304327</v>
      </c>
      <c r="Q47" s="286">
        <v>9115</v>
      </c>
      <c r="R47" s="287">
        <v>48.957997636695673</v>
      </c>
      <c r="S47" s="288">
        <v>4590</v>
      </c>
      <c r="T47" s="285">
        <v>50.578512396694222</v>
      </c>
      <c r="U47" s="286">
        <v>4485</v>
      </c>
      <c r="V47" s="289">
        <v>49.421487603305785</v>
      </c>
      <c r="W47" s="288">
        <v>10551</v>
      </c>
      <c r="X47" s="281">
        <v>56.67096358362874</v>
      </c>
      <c r="Y47" s="286">
        <v>8067</v>
      </c>
      <c r="Z47" s="289">
        <v>43.329036416371252</v>
      </c>
      <c r="AA47" s="288">
        <v>7532</v>
      </c>
      <c r="AB47" s="281">
        <v>82.997245179063356</v>
      </c>
      <c r="AC47" s="288">
        <v>1543</v>
      </c>
      <c r="AD47" s="289">
        <v>17.002754820936637</v>
      </c>
      <c r="AE47" s="288">
        <v>3308</v>
      </c>
      <c r="AF47" s="281">
        <v>36.451790633608816</v>
      </c>
      <c r="AG47" s="286">
        <v>2463</v>
      </c>
      <c r="AH47" s="281">
        <v>27.140495867768593</v>
      </c>
      <c r="AI47" s="286">
        <v>42</v>
      </c>
      <c r="AJ47" s="285">
        <v>0.46280991735537191</v>
      </c>
      <c r="AK47" s="286">
        <v>1277</v>
      </c>
      <c r="AL47" s="285">
        <v>14.071625344352617</v>
      </c>
      <c r="AM47" s="286">
        <v>5</v>
      </c>
      <c r="AN47" s="281">
        <v>5.5096418732782364E-2</v>
      </c>
      <c r="AO47" s="286">
        <v>0</v>
      </c>
      <c r="AP47" s="289">
        <v>0</v>
      </c>
      <c r="AQ47" s="555">
        <v>18618</v>
      </c>
      <c r="AR47" s="290">
        <v>9075</v>
      </c>
    </row>
    <row r="48" spans="1:44" ht="15">
      <c r="A48" s="316">
        <v>44</v>
      </c>
      <c r="B48" s="317" t="s">
        <v>30</v>
      </c>
      <c r="C48" s="280">
        <v>2415</v>
      </c>
      <c r="D48" s="281">
        <v>41.789236892195881</v>
      </c>
      <c r="E48" s="282">
        <v>2898</v>
      </c>
      <c r="F48" s="281">
        <v>50.147084270635055</v>
      </c>
      <c r="G48" s="282">
        <v>434</v>
      </c>
      <c r="H48" s="281">
        <v>7.5099498183076649</v>
      </c>
      <c r="I48" s="282">
        <v>0</v>
      </c>
      <c r="J48" s="283">
        <v>0</v>
      </c>
      <c r="K48" s="282">
        <v>31</v>
      </c>
      <c r="L48" s="284">
        <v>0.53642498702197616</v>
      </c>
      <c r="M48" s="282">
        <v>1</v>
      </c>
      <c r="N48" s="504">
        <v>1.7304031839418584E-2</v>
      </c>
      <c r="O48" s="288">
        <v>3040</v>
      </c>
      <c r="P48" s="285">
        <v>52.604256791832491</v>
      </c>
      <c r="Q48" s="286">
        <v>2739</v>
      </c>
      <c r="R48" s="287">
        <v>47.395743208167502</v>
      </c>
      <c r="S48" s="288">
        <v>690</v>
      </c>
      <c r="T48" s="285">
        <v>54.117647058823529</v>
      </c>
      <c r="U48" s="286">
        <v>585</v>
      </c>
      <c r="V48" s="289">
        <v>45.882352941176471</v>
      </c>
      <c r="W48" s="288">
        <v>1523</v>
      </c>
      <c r="X48" s="281">
        <v>26.354040491434503</v>
      </c>
      <c r="Y48" s="286">
        <v>4256</v>
      </c>
      <c r="Z48" s="289">
        <v>73.645959508565497</v>
      </c>
      <c r="AA48" s="288">
        <v>892</v>
      </c>
      <c r="AB48" s="281">
        <v>69.960784313725483</v>
      </c>
      <c r="AC48" s="288">
        <v>383</v>
      </c>
      <c r="AD48" s="289">
        <v>30.039215686274513</v>
      </c>
      <c r="AE48" s="288">
        <v>495</v>
      </c>
      <c r="AF48" s="281">
        <v>38.82352941176471</v>
      </c>
      <c r="AG48" s="286">
        <v>222</v>
      </c>
      <c r="AH48" s="281">
        <v>17.411764705882351</v>
      </c>
      <c r="AI48" s="286">
        <v>44</v>
      </c>
      <c r="AJ48" s="285">
        <v>3.4509803921568625</v>
      </c>
      <c r="AK48" s="286">
        <v>194</v>
      </c>
      <c r="AL48" s="285">
        <v>15.215686274509805</v>
      </c>
      <c r="AM48" s="286">
        <v>1</v>
      </c>
      <c r="AN48" s="281">
        <v>7.8431372549019607E-2</v>
      </c>
      <c r="AO48" s="286">
        <v>0</v>
      </c>
      <c r="AP48" s="289">
        <v>0</v>
      </c>
      <c r="AQ48" s="555">
        <v>5779</v>
      </c>
      <c r="AR48" s="290">
        <v>1275</v>
      </c>
    </row>
    <row r="49" spans="1:44" ht="15">
      <c r="A49" s="316">
        <v>59</v>
      </c>
      <c r="B49" s="317" t="s">
        <v>39</v>
      </c>
      <c r="C49" s="280">
        <v>343</v>
      </c>
      <c r="D49" s="281">
        <v>13.398437499999998</v>
      </c>
      <c r="E49" s="282">
        <v>2083</v>
      </c>
      <c r="F49" s="281">
        <v>81.3671875</v>
      </c>
      <c r="G49" s="282">
        <v>111</v>
      </c>
      <c r="H49" s="281">
        <v>4.3359375</v>
      </c>
      <c r="I49" s="282">
        <v>0</v>
      </c>
      <c r="J49" s="283">
        <v>0</v>
      </c>
      <c r="K49" s="282">
        <v>22</v>
      </c>
      <c r="L49" s="284">
        <v>0.85937500000000011</v>
      </c>
      <c r="M49" s="282">
        <v>1</v>
      </c>
      <c r="N49" s="504">
        <v>3.90625E-2</v>
      </c>
      <c r="O49" s="288">
        <v>1263</v>
      </c>
      <c r="P49" s="285">
        <v>49.3359375</v>
      </c>
      <c r="Q49" s="286">
        <v>1297</v>
      </c>
      <c r="R49" s="287">
        <v>50.664062499999993</v>
      </c>
      <c r="S49" s="288">
        <v>439</v>
      </c>
      <c r="T49" s="285">
        <v>56.939040207522694</v>
      </c>
      <c r="U49" s="286">
        <v>332</v>
      </c>
      <c r="V49" s="289">
        <v>43.060959792477306</v>
      </c>
      <c r="W49" s="288">
        <v>860</v>
      </c>
      <c r="X49" s="281">
        <v>33.59375</v>
      </c>
      <c r="Y49" s="286">
        <v>1700</v>
      </c>
      <c r="Z49" s="289">
        <v>66.40625</v>
      </c>
      <c r="AA49" s="288">
        <v>561</v>
      </c>
      <c r="AB49" s="281">
        <v>72.762645914396884</v>
      </c>
      <c r="AC49" s="288">
        <v>210</v>
      </c>
      <c r="AD49" s="289">
        <v>27.237354085603112</v>
      </c>
      <c r="AE49" s="288">
        <v>330</v>
      </c>
      <c r="AF49" s="281">
        <v>42.80155642023346</v>
      </c>
      <c r="AG49" s="286">
        <v>157</v>
      </c>
      <c r="AH49" s="281">
        <v>20.363164721141374</v>
      </c>
      <c r="AI49" s="286">
        <v>59</v>
      </c>
      <c r="AJ49" s="285">
        <v>7.6523994811932559</v>
      </c>
      <c r="AK49" s="286">
        <v>109</v>
      </c>
      <c r="AL49" s="285">
        <v>14.137483787289234</v>
      </c>
      <c r="AM49" s="286">
        <v>0</v>
      </c>
      <c r="AN49" s="281">
        <v>0</v>
      </c>
      <c r="AO49" s="286">
        <v>0</v>
      </c>
      <c r="AP49" s="289">
        <v>0</v>
      </c>
      <c r="AQ49" s="555">
        <v>2560</v>
      </c>
      <c r="AR49" s="290">
        <v>771</v>
      </c>
    </row>
    <row r="50" spans="1:44" ht="15">
      <c r="A50" s="316">
        <v>113</v>
      </c>
      <c r="B50" s="317" t="s">
        <v>55</v>
      </c>
      <c r="C50" s="280">
        <v>2696</v>
      </c>
      <c r="D50" s="281">
        <v>43.067092651757186</v>
      </c>
      <c r="E50" s="282">
        <v>2956</v>
      </c>
      <c r="F50" s="281">
        <v>47.220447284345049</v>
      </c>
      <c r="G50" s="282">
        <v>547</v>
      </c>
      <c r="H50" s="281">
        <v>8.7380191693290747</v>
      </c>
      <c r="I50" s="282">
        <v>0</v>
      </c>
      <c r="J50" s="283">
        <v>0</v>
      </c>
      <c r="K50" s="282">
        <v>60</v>
      </c>
      <c r="L50" s="284">
        <v>0.95846645367412142</v>
      </c>
      <c r="M50" s="282">
        <v>1</v>
      </c>
      <c r="N50" s="504">
        <v>1.5974440894568689E-2</v>
      </c>
      <c r="O50" s="288">
        <v>3448</v>
      </c>
      <c r="P50" s="285">
        <v>55.079872204472849</v>
      </c>
      <c r="Q50" s="286">
        <v>2812</v>
      </c>
      <c r="R50" s="287">
        <v>44.920127795527151</v>
      </c>
      <c r="S50" s="288">
        <v>941</v>
      </c>
      <c r="T50" s="285">
        <v>51.141304347826086</v>
      </c>
      <c r="U50" s="286">
        <v>899</v>
      </c>
      <c r="V50" s="289">
        <v>48.858695652173914</v>
      </c>
      <c r="W50" s="288">
        <v>2371</v>
      </c>
      <c r="X50" s="281">
        <v>37.875399361022367</v>
      </c>
      <c r="Y50" s="286">
        <v>3889</v>
      </c>
      <c r="Z50" s="289">
        <v>62.124600638977633</v>
      </c>
      <c r="AA50" s="288">
        <v>1218</v>
      </c>
      <c r="AB50" s="281">
        <v>66.195652173913047</v>
      </c>
      <c r="AC50" s="288">
        <v>622</v>
      </c>
      <c r="AD50" s="289">
        <v>33.804347826086953</v>
      </c>
      <c r="AE50" s="288">
        <v>702</v>
      </c>
      <c r="AF50" s="281">
        <v>38.152173913043477</v>
      </c>
      <c r="AG50" s="286">
        <v>510</v>
      </c>
      <c r="AH50" s="281">
        <v>27.717391304347828</v>
      </c>
      <c r="AI50" s="286">
        <v>113</v>
      </c>
      <c r="AJ50" s="285">
        <v>6.1413043478260869</v>
      </c>
      <c r="AK50" s="286">
        <v>239</v>
      </c>
      <c r="AL50" s="285">
        <v>12.989130434782609</v>
      </c>
      <c r="AM50" s="286">
        <v>0</v>
      </c>
      <c r="AN50" s="281">
        <v>0</v>
      </c>
      <c r="AO50" s="286">
        <v>0</v>
      </c>
      <c r="AP50" s="289">
        <v>0</v>
      </c>
      <c r="AQ50" s="555">
        <v>6260</v>
      </c>
      <c r="AR50" s="290">
        <v>1840</v>
      </c>
    </row>
    <row r="51" spans="1:44" ht="15">
      <c r="A51" s="316">
        <v>125</v>
      </c>
      <c r="B51" s="317" t="s">
        <v>59</v>
      </c>
      <c r="C51" s="280">
        <v>1380</v>
      </c>
      <c r="D51" s="281">
        <v>19.89332564509154</v>
      </c>
      <c r="E51" s="282">
        <v>4572</v>
      </c>
      <c r="F51" s="281">
        <v>65.907452789390234</v>
      </c>
      <c r="G51" s="282">
        <v>954</v>
      </c>
      <c r="H51" s="281">
        <v>13.752342511171978</v>
      </c>
      <c r="I51" s="282">
        <v>0</v>
      </c>
      <c r="J51" s="283">
        <v>0</v>
      </c>
      <c r="K51" s="282">
        <v>26</v>
      </c>
      <c r="L51" s="284">
        <v>0.3748017875162174</v>
      </c>
      <c r="M51" s="282">
        <v>5</v>
      </c>
      <c r="N51" s="504">
        <v>7.2077266830041814E-2</v>
      </c>
      <c r="O51" s="288">
        <v>3581</v>
      </c>
      <c r="P51" s="285">
        <v>51.621738503675942</v>
      </c>
      <c r="Q51" s="286">
        <v>3356</v>
      </c>
      <c r="R51" s="287">
        <v>48.378261496324058</v>
      </c>
      <c r="S51" s="288">
        <v>327</v>
      </c>
      <c r="T51" s="285">
        <v>52.657004830917877</v>
      </c>
      <c r="U51" s="286">
        <v>294</v>
      </c>
      <c r="V51" s="289">
        <v>47.342995169082123</v>
      </c>
      <c r="W51" s="288">
        <v>1398</v>
      </c>
      <c r="X51" s="281">
        <v>20.152803805679689</v>
      </c>
      <c r="Y51" s="286">
        <v>5539</v>
      </c>
      <c r="Z51" s="289">
        <v>79.847196194320318</v>
      </c>
      <c r="AA51" s="288">
        <v>463</v>
      </c>
      <c r="AB51" s="281">
        <v>74.557165861513681</v>
      </c>
      <c r="AC51" s="288">
        <v>158</v>
      </c>
      <c r="AD51" s="289">
        <v>25.442834138486315</v>
      </c>
      <c r="AE51" s="288">
        <v>215</v>
      </c>
      <c r="AF51" s="281">
        <v>34.62157809983897</v>
      </c>
      <c r="AG51" s="286">
        <v>180</v>
      </c>
      <c r="AH51" s="281">
        <v>28.985507246376812</v>
      </c>
      <c r="AI51" s="286">
        <v>125</v>
      </c>
      <c r="AJ51" s="285">
        <v>20.128824476650564</v>
      </c>
      <c r="AK51" s="286">
        <v>112</v>
      </c>
      <c r="AL51" s="285">
        <v>18.035426731078903</v>
      </c>
      <c r="AM51" s="286">
        <v>0</v>
      </c>
      <c r="AN51" s="281">
        <v>0</v>
      </c>
      <c r="AO51" s="286">
        <v>0</v>
      </c>
      <c r="AP51" s="289">
        <v>0</v>
      </c>
      <c r="AQ51" s="555">
        <v>6937</v>
      </c>
      <c r="AR51" s="290">
        <v>621</v>
      </c>
    </row>
    <row r="52" spans="1:44" ht="15">
      <c r="A52" s="316">
        <v>138</v>
      </c>
      <c r="B52" s="317" t="s">
        <v>65</v>
      </c>
      <c r="C52" s="280">
        <v>3278</v>
      </c>
      <c r="D52" s="281">
        <v>29.438706780422091</v>
      </c>
      <c r="E52" s="282">
        <v>7142</v>
      </c>
      <c r="F52" s="281">
        <v>64.140098787606647</v>
      </c>
      <c r="G52" s="282">
        <v>670</v>
      </c>
      <c r="H52" s="281">
        <v>6.0170633138751688</v>
      </c>
      <c r="I52" s="282">
        <v>1</v>
      </c>
      <c r="J52" s="283">
        <v>8.9806915132465189E-3</v>
      </c>
      <c r="K52" s="282">
        <v>38</v>
      </c>
      <c r="L52" s="284">
        <v>0.3412662775033678</v>
      </c>
      <c r="M52" s="282">
        <v>6</v>
      </c>
      <c r="N52" s="504">
        <v>5.3884149079479117E-2</v>
      </c>
      <c r="O52" s="288">
        <v>5641</v>
      </c>
      <c r="P52" s="285">
        <v>50.66008082622362</v>
      </c>
      <c r="Q52" s="286">
        <v>5494</v>
      </c>
      <c r="R52" s="287">
        <v>49.33991917377638</v>
      </c>
      <c r="S52" s="288">
        <v>1422</v>
      </c>
      <c r="T52" s="285">
        <v>56.072555205047315</v>
      </c>
      <c r="U52" s="286">
        <v>1114</v>
      </c>
      <c r="V52" s="289">
        <v>43.927444794952677</v>
      </c>
      <c r="W52" s="288">
        <v>4040</v>
      </c>
      <c r="X52" s="281">
        <v>36.281993713515945</v>
      </c>
      <c r="Y52" s="286">
        <v>7095</v>
      </c>
      <c r="Z52" s="289">
        <v>63.718006286484062</v>
      </c>
      <c r="AA52" s="288">
        <v>1910</v>
      </c>
      <c r="AB52" s="281">
        <v>75.315457413249206</v>
      </c>
      <c r="AC52" s="288">
        <v>626</v>
      </c>
      <c r="AD52" s="289">
        <v>24.684542586750787</v>
      </c>
      <c r="AE52" s="288">
        <v>1095</v>
      </c>
      <c r="AF52" s="281">
        <v>43.178233438485805</v>
      </c>
      <c r="AG52" s="286">
        <v>617</v>
      </c>
      <c r="AH52" s="281">
        <v>24.329652996845425</v>
      </c>
      <c r="AI52" s="286">
        <v>138</v>
      </c>
      <c r="AJ52" s="285">
        <v>5.4416403785488958</v>
      </c>
      <c r="AK52" s="286">
        <v>327</v>
      </c>
      <c r="AL52" s="285">
        <v>12.894321766561514</v>
      </c>
      <c r="AM52" s="286">
        <v>0</v>
      </c>
      <c r="AN52" s="281">
        <v>0</v>
      </c>
      <c r="AO52" s="286">
        <v>0</v>
      </c>
      <c r="AP52" s="289">
        <v>0</v>
      </c>
      <c r="AQ52" s="555">
        <v>11135</v>
      </c>
      <c r="AR52" s="290">
        <v>2536</v>
      </c>
    </row>
    <row r="53" spans="1:44" ht="15">
      <c r="A53" s="316">
        <v>234</v>
      </c>
      <c r="B53" s="317" t="s">
        <v>92</v>
      </c>
      <c r="C53" s="280">
        <v>17088</v>
      </c>
      <c r="D53" s="281">
        <v>79.034272235326767</v>
      </c>
      <c r="E53" s="282">
        <v>4254</v>
      </c>
      <c r="F53" s="281">
        <v>19.675315665325378</v>
      </c>
      <c r="G53" s="282">
        <v>174</v>
      </c>
      <c r="H53" s="281">
        <v>0.80477313722769528</v>
      </c>
      <c r="I53" s="282">
        <v>4</v>
      </c>
      <c r="J53" s="283">
        <v>1.8500531890291848E-2</v>
      </c>
      <c r="K53" s="282">
        <v>101</v>
      </c>
      <c r="L53" s="284">
        <v>0.46713843022986912</v>
      </c>
      <c r="M53" s="282">
        <v>0</v>
      </c>
      <c r="N53" s="504">
        <v>0</v>
      </c>
      <c r="O53" s="288">
        <v>10906</v>
      </c>
      <c r="P53" s="285">
        <v>50.44170019888071</v>
      </c>
      <c r="Q53" s="286">
        <v>10715</v>
      </c>
      <c r="R53" s="287">
        <v>49.558299801119283</v>
      </c>
      <c r="S53" s="288">
        <v>1383</v>
      </c>
      <c r="T53" s="285">
        <v>56.219512195121958</v>
      </c>
      <c r="U53" s="286">
        <v>1077</v>
      </c>
      <c r="V53" s="289">
        <v>43.780487804878049</v>
      </c>
      <c r="W53" s="288">
        <v>6005</v>
      </c>
      <c r="X53" s="281">
        <v>27.773923500300633</v>
      </c>
      <c r="Y53" s="286">
        <v>15616</v>
      </c>
      <c r="Z53" s="289">
        <v>72.22607649969936</v>
      </c>
      <c r="AA53" s="288">
        <v>1445</v>
      </c>
      <c r="AB53" s="281">
        <v>58.739837398373986</v>
      </c>
      <c r="AC53" s="288">
        <v>1015</v>
      </c>
      <c r="AD53" s="289">
        <v>41.260162601626014</v>
      </c>
      <c r="AE53" s="288">
        <v>1133</v>
      </c>
      <c r="AF53" s="281">
        <v>46.056910569105689</v>
      </c>
      <c r="AG53" s="286">
        <v>711</v>
      </c>
      <c r="AH53" s="281">
        <v>28.90243902439024</v>
      </c>
      <c r="AI53" s="286">
        <v>234</v>
      </c>
      <c r="AJ53" s="285">
        <v>9.5121951219512191</v>
      </c>
      <c r="AK53" s="286">
        <v>250</v>
      </c>
      <c r="AL53" s="285">
        <v>10.16260162601626</v>
      </c>
      <c r="AM53" s="286">
        <v>0</v>
      </c>
      <c r="AN53" s="281">
        <v>0</v>
      </c>
      <c r="AO53" s="286">
        <v>0</v>
      </c>
      <c r="AP53" s="289">
        <v>0</v>
      </c>
      <c r="AQ53" s="555">
        <v>21621</v>
      </c>
      <c r="AR53" s="290">
        <v>2460</v>
      </c>
    </row>
    <row r="54" spans="1:44" ht="15">
      <c r="A54" s="316">
        <v>240</v>
      </c>
      <c r="B54" s="317" t="s">
        <v>97</v>
      </c>
      <c r="C54" s="280">
        <v>480</v>
      </c>
      <c r="D54" s="281">
        <v>7.3304825901038484</v>
      </c>
      <c r="E54" s="282">
        <v>4818</v>
      </c>
      <c r="F54" s="281">
        <v>73.57971899816738</v>
      </c>
      <c r="G54" s="282">
        <v>1198</v>
      </c>
      <c r="H54" s="281">
        <v>18.295662797800855</v>
      </c>
      <c r="I54" s="282">
        <v>2</v>
      </c>
      <c r="J54" s="283">
        <v>3.0543677458766037E-2</v>
      </c>
      <c r="K54" s="282">
        <v>44</v>
      </c>
      <c r="L54" s="284">
        <v>0.67196090409285281</v>
      </c>
      <c r="M54" s="282">
        <v>6</v>
      </c>
      <c r="N54" s="504">
        <v>9.1631032376298105E-2</v>
      </c>
      <c r="O54" s="288">
        <v>3337</v>
      </c>
      <c r="P54" s="285">
        <v>50.962125839951135</v>
      </c>
      <c r="Q54" s="286">
        <v>3211</v>
      </c>
      <c r="R54" s="287">
        <v>49.037874160048872</v>
      </c>
      <c r="S54" s="288">
        <v>953</v>
      </c>
      <c r="T54" s="285">
        <v>54.738655944859275</v>
      </c>
      <c r="U54" s="286">
        <v>788</v>
      </c>
      <c r="V54" s="289">
        <v>45.261344055140725</v>
      </c>
      <c r="W54" s="288">
        <v>1607</v>
      </c>
      <c r="X54" s="281">
        <v>24.541844838118511</v>
      </c>
      <c r="Y54" s="286">
        <v>4941</v>
      </c>
      <c r="Z54" s="289">
        <v>75.458155161881493</v>
      </c>
      <c r="AA54" s="288">
        <v>1157</v>
      </c>
      <c r="AB54" s="281">
        <v>66.456059735784038</v>
      </c>
      <c r="AC54" s="288">
        <v>584</v>
      </c>
      <c r="AD54" s="289">
        <v>33.543940264215962</v>
      </c>
      <c r="AE54" s="288">
        <v>693</v>
      </c>
      <c r="AF54" s="281">
        <v>39.804709936817922</v>
      </c>
      <c r="AG54" s="286">
        <v>301</v>
      </c>
      <c r="AH54" s="281">
        <v>17.288914417001724</v>
      </c>
      <c r="AI54" s="286">
        <v>240</v>
      </c>
      <c r="AJ54" s="285">
        <v>13.785180930499713</v>
      </c>
      <c r="AK54" s="286">
        <v>258</v>
      </c>
      <c r="AL54" s="285">
        <v>14.81906950028719</v>
      </c>
      <c r="AM54" s="286">
        <v>2</v>
      </c>
      <c r="AN54" s="281">
        <v>0.11487650775416428</v>
      </c>
      <c r="AO54" s="286">
        <v>0</v>
      </c>
      <c r="AP54" s="289">
        <v>0</v>
      </c>
      <c r="AQ54" s="555">
        <v>6548</v>
      </c>
      <c r="AR54" s="290">
        <v>1741</v>
      </c>
    </row>
    <row r="55" spans="1:44" ht="15">
      <c r="A55" s="316">
        <v>284</v>
      </c>
      <c r="B55" s="317" t="s">
        <v>108</v>
      </c>
      <c r="C55" s="280">
        <v>11611</v>
      </c>
      <c r="D55" s="281">
        <v>62.434801312039582</v>
      </c>
      <c r="E55" s="282">
        <v>6001</v>
      </c>
      <c r="F55" s="281">
        <v>32.268645480453841</v>
      </c>
      <c r="G55" s="282">
        <v>865</v>
      </c>
      <c r="H55" s="281">
        <v>4.6512878421250736</v>
      </c>
      <c r="I55" s="282">
        <v>19</v>
      </c>
      <c r="J55" s="283">
        <v>0.10216701618540625</v>
      </c>
      <c r="K55" s="282">
        <v>100</v>
      </c>
      <c r="L55" s="284">
        <v>0.53772113781792763</v>
      </c>
      <c r="M55" s="282">
        <v>1</v>
      </c>
      <c r="N55" s="504">
        <v>5.3772113781792768E-3</v>
      </c>
      <c r="O55" s="288">
        <v>9385</v>
      </c>
      <c r="P55" s="285">
        <v>50.46512878421251</v>
      </c>
      <c r="Q55" s="286">
        <v>9212</v>
      </c>
      <c r="R55" s="287">
        <v>49.53487121578749</v>
      </c>
      <c r="S55" s="288">
        <v>1483</v>
      </c>
      <c r="T55" s="285">
        <v>52.49557522123893</v>
      </c>
      <c r="U55" s="286">
        <v>1342</v>
      </c>
      <c r="V55" s="289">
        <v>47.504424778761063</v>
      </c>
      <c r="W55" s="288">
        <v>5648</v>
      </c>
      <c r="X55" s="281">
        <v>30.37048986395655</v>
      </c>
      <c r="Y55" s="286">
        <v>12949</v>
      </c>
      <c r="Z55" s="289">
        <v>69.62951013604345</v>
      </c>
      <c r="AA55" s="288">
        <v>1832</v>
      </c>
      <c r="AB55" s="281">
        <v>64.849557522123888</v>
      </c>
      <c r="AC55" s="288">
        <v>993</v>
      </c>
      <c r="AD55" s="289">
        <v>35.150442477876105</v>
      </c>
      <c r="AE55" s="288">
        <v>1120</v>
      </c>
      <c r="AF55" s="281">
        <v>39.646017699115042</v>
      </c>
      <c r="AG55" s="286">
        <v>759</v>
      </c>
      <c r="AH55" s="281">
        <v>26.86725663716814</v>
      </c>
      <c r="AI55" s="286">
        <v>284</v>
      </c>
      <c r="AJ55" s="285">
        <v>10.053097345132743</v>
      </c>
      <c r="AK55" s="286">
        <v>363</v>
      </c>
      <c r="AL55" s="285">
        <v>12.849557522123895</v>
      </c>
      <c r="AM55" s="286">
        <v>0</v>
      </c>
      <c r="AN55" s="281">
        <v>0</v>
      </c>
      <c r="AO55" s="286">
        <v>0</v>
      </c>
      <c r="AP55" s="289">
        <v>0</v>
      </c>
      <c r="AQ55" s="555">
        <v>18597</v>
      </c>
      <c r="AR55" s="290">
        <v>2825</v>
      </c>
    </row>
    <row r="56" spans="1:44" ht="15">
      <c r="A56" s="316">
        <v>306</v>
      </c>
      <c r="B56" s="317" t="s">
        <v>110</v>
      </c>
      <c r="C56" s="280">
        <v>674</v>
      </c>
      <c r="D56" s="281">
        <v>17.128335451080051</v>
      </c>
      <c r="E56" s="282">
        <v>2620</v>
      </c>
      <c r="F56" s="281">
        <v>66.581956797966967</v>
      </c>
      <c r="G56" s="282">
        <v>592</v>
      </c>
      <c r="H56" s="281">
        <v>15.044472681067344</v>
      </c>
      <c r="I56" s="282">
        <v>0</v>
      </c>
      <c r="J56" s="283">
        <v>0</v>
      </c>
      <c r="K56" s="282">
        <v>46</v>
      </c>
      <c r="L56" s="284">
        <v>1.1689961880559085</v>
      </c>
      <c r="M56" s="282">
        <v>3</v>
      </c>
      <c r="N56" s="504">
        <v>7.6238881829733166E-2</v>
      </c>
      <c r="O56" s="288">
        <v>2023</v>
      </c>
      <c r="P56" s="285">
        <v>51.410419313850063</v>
      </c>
      <c r="Q56" s="286">
        <v>1912</v>
      </c>
      <c r="R56" s="287">
        <v>48.589580686149937</v>
      </c>
      <c r="S56" s="288">
        <v>578</v>
      </c>
      <c r="T56" s="285">
        <v>52.785388127853885</v>
      </c>
      <c r="U56" s="286">
        <v>517</v>
      </c>
      <c r="V56" s="289">
        <v>47.214611872146115</v>
      </c>
      <c r="W56" s="288">
        <v>1710</v>
      </c>
      <c r="X56" s="281">
        <v>43.456162642947902</v>
      </c>
      <c r="Y56" s="286">
        <v>2225</v>
      </c>
      <c r="Z56" s="289">
        <v>56.543837357052098</v>
      </c>
      <c r="AA56" s="288">
        <v>734</v>
      </c>
      <c r="AB56" s="281">
        <v>67.031963470319639</v>
      </c>
      <c r="AC56" s="288">
        <v>361</v>
      </c>
      <c r="AD56" s="289">
        <v>32.968036529680369</v>
      </c>
      <c r="AE56" s="288">
        <v>430</v>
      </c>
      <c r="AF56" s="281">
        <v>39.269406392694059</v>
      </c>
      <c r="AG56" s="286">
        <v>290</v>
      </c>
      <c r="AH56" s="281">
        <v>26.484018264840181</v>
      </c>
      <c r="AI56" s="286">
        <v>306</v>
      </c>
      <c r="AJ56" s="285">
        <v>27.945205479452056</v>
      </c>
      <c r="AK56" s="286">
        <v>148</v>
      </c>
      <c r="AL56" s="285">
        <v>13.515981735159817</v>
      </c>
      <c r="AM56" s="286">
        <v>0</v>
      </c>
      <c r="AN56" s="281">
        <v>0</v>
      </c>
      <c r="AO56" s="286">
        <v>0</v>
      </c>
      <c r="AP56" s="289">
        <v>0</v>
      </c>
      <c r="AQ56" s="555">
        <v>3935</v>
      </c>
      <c r="AR56" s="290">
        <v>1095</v>
      </c>
    </row>
    <row r="57" spans="1:44" ht="15">
      <c r="A57" s="316">
        <v>347</v>
      </c>
      <c r="B57" s="317" t="s">
        <v>124</v>
      </c>
      <c r="C57" s="280">
        <v>468</v>
      </c>
      <c r="D57" s="281">
        <v>15.359369872005251</v>
      </c>
      <c r="E57" s="282">
        <v>2042</v>
      </c>
      <c r="F57" s="281">
        <v>67.016737774860516</v>
      </c>
      <c r="G57" s="282">
        <v>507</v>
      </c>
      <c r="H57" s="281">
        <v>16.639317361339025</v>
      </c>
      <c r="I57" s="282">
        <v>0</v>
      </c>
      <c r="J57" s="283">
        <v>0</v>
      </c>
      <c r="K57" s="282">
        <v>29</v>
      </c>
      <c r="L57" s="284">
        <v>0.95175582540203474</v>
      </c>
      <c r="M57" s="282">
        <v>1</v>
      </c>
      <c r="N57" s="504">
        <v>3.2819166393173609E-2</v>
      </c>
      <c r="O57" s="288">
        <v>1607</v>
      </c>
      <c r="P57" s="285">
        <v>52.740400393830001</v>
      </c>
      <c r="Q57" s="286">
        <v>1440</v>
      </c>
      <c r="R57" s="287">
        <v>47.259599606170006</v>
      </c>
      <c r="S57" s="288">
        <v>458</v>
      </c>
      <c r="T57" s="285">
        <v>57.537688442211056</v>
      </c>
      <c r="U57" s="286">
        <v>338</v>
      </c>
      <c r="V57" s="289">
        <v>42.462311557788944</v>
      </c>
      <c r="W57" s="288">
        <v>1521</v>
      </c>
      <c r="X57" s="281">
        <v>49.917952084017067</v>
      </c>
      <c r="Y57" s="286">
        <v>1526</v>
      </c>
      <c r="Z57" s="289">
        <v>50.082047915982933</v>
      </c>
      <c r="AA57" s="288">
        <v>552</v>
      </c>
      <c r="AB57" s="281">
        <v>69.346733668341713</v>
      </c>
      <c r="AC57" s="288">
        <v>244</v>
      </c>
      <c r="AD57" s="289">
        <v>30.653266331658291</v>
      </c>
      <c r="AE57" s="288">
        <v>349</v>
      </c>
      <c r="AF57" s="281">
        <v>43.844221105527637</v>
      </c>
      <c r="AG57" s="286">
        <v>141</v>
      </c>
      <c r="AH57" s="281">
        <v>17.713567839195978</v>
      </c>
      <c r="AI57" s="286">
        <v>347</v>
      </c>
      <c r="AJ57" s="285">
        <v>43.5929648241206</v>
      </c>
      <c r="AK57" s="286">
        <v>109</v>
      </c>
      <c r="AL57" s="285">
        <v>13.693467336683419</v>
      </c>
      <c r="AM57" s="286">
        <v>0</v>
      </c>
      <c r="AN57" s="281">
        <v>0</v>
      </c>
      <c r="AO57" s="286">
        <v>0</v>
      </c>
      <c r="AP57" s="289">
        <v>0</v>
      </c>
      <c r="AQ57" s="555">
        <v>3047</v>
      </c>
      <c r="AR57" s="290">
        <v>796</v>
      </c>
    </row>
    <row r="58" spans="1:44" ht="15">
      <c r="A58" s="316">
        <v>411</v>
      </c>
      <c r="B58" s="317" t="s">
        <v>145</v>
      </c>
      <c r="C58" s="280">
        <v>2878</v>
      </c>
      <c r="D58" s="281">
        <v>39.263301500682132</v>
      </c>
      <c r="E58" s="282">
        <v>3990</v>
      </c>
      <c r="F58" s="281">
        <v>54.433833560709409</v>
      </c>
      <c r="G58" s="282">
        <v>453</v>
      </c>
      <c r="H58" s="281">
        <v>6.1800818553888126</v>
      </c>
      <c r="I58" s="282">
        <v>0</v>
      </c>
      <c r="J58" s="283">
        <v>0</v>
      </c>
      <c r="K58" s="282">
        <v>7</v>
      </c>
      <c r="L58" s="284">
        <v>9.5497953615279671E-2</v>
      </c>
      <c r="M58" s="282">
        <v>2</v>
      </c>
      <c r="N58" s="504">
        <v>2.7285129604365622E-2</v>
      </c>
      <c r="O58" s="288">
        <v>3865</v>
      </c>
      <c r="P58" s="285">
        <v>52.728512960436561</v>
      </c>
      <c r="Q58" s="286">
        <v>3465</v>
      </c>
      <c r="R58" s="287">
        <v>47.271487039563439</v>
      </c>
      <c r="S58" s="288">
        <v>597</v>
      </c>
      <c r="T58" s="285">
        <v>53.161175422974175</v>
      </c>
      <c r="U58" s="286">
        <v>526</v>
      </c>
      <c r="V58" s="289">
        <v>46.838824577025825</v>
      </c>
      <c r="W58" s="288">
        <v>2458</v>
      </c>
      <c r="X58" s="281">
        <v>33.533424283765342</v>
      </c>
      <c r="Y58" s="286">
        <v>4872</v>
      </c>
      <c r="Z58" s="289">
        <v>66.466575716234658</v>
      </c>
      <c r="AA58" s="288">
        <v>835</v>
      </c>
      <c r="AB58" s="281">
        <v>74.354407836153158</v>
      </c>
      <c r="AC58" s="288">
        <v>288</v>
      </c>
      <c r="AD58" s="289">
        <v>25.645592163846835</v>
      </c>
      <c r="AE58" s="288">
        <v>425</v>
      </c>
      <c r="AF58" s="281">
        <v>37.845057880676755</v>
      </c>
      <c r="AG58" s="286">
        <v>294</v>
      </c>
      <c r="AH58" s="281">
        <v>26.179875333926983</v>
      </c>
      <c r="AI58" s="286">
        <v>411</v>
      </c>
      <c r="AJ58" s="285">
        <v>36.59839715048976</v>
      </c>
      <c r="AK58" s="286">
        <v>172</v>
      </c>
      <c r="AL58" s="285">
        <v>15.316117542297416</v>
      </c>
      <c r="AM58" s="286">
        <v>0</v>
      </c>
      <c r="AN58" s="281">
        <v>0</v>
      </c>
      <c r="AO58" s="286">
        <v>0</v>
      </c>
      <c r="AP58" s="289">
        <v>0</v>
      </c>
      <c r="AQ58" s="555">
        <v>7330</v>
      </c>
      <c r="AR58" s="290">
        <v>1123</v>
      </c>
    </row>
    <row r="59" spans="1:44" ht="15">
      <c r="A59" s="316">
        <v>501</v>
      </c>
      <c r="B59" s="317" t="s">
        <v>163</v>
      </c>
      <c r="C59" s="280">
        <v>289</v>
      </c>
      <c r="D59" s="281">
        <v>16.046640755136035</v>
      </c>
      <c r="E59" s="282">
        <v>1095</v>
      </c>
      <c r="F59" s="281">
        <v>60.799555802332037</v>
      </c>
      <c r="G59" s="282">
        <v>387</v>
      </c>
      <c r="H59" s="281">
        <v>21.488062187673513</v>
      </c>
      <c r="I59" s="282">
        <v>2</v>
      </c>
      <c r="J59" s="283">
        <v>0.11104941699056081</v>
      </c>
      <c r="K59" s="282">
        <v>28</v>
      </c>
      <c r="L59" s="284">
        <v>1.5546918378678511</v>
      </c>
      <c r="M59" s="282">
        <v>0</v>
      </c>
      <c r="N59" s="504">
        <v>0</v>
      </c>
      <c r="O59" s="288">
        <v>918</v>
      </c>
      <c r="P59" s="285">
        <v>50.971682398667404</v>
      </c>
      <c r="Q59" s="286">
        <v>883</v>
      </c>
      <c r="R59" s="287">
        <v>49.028317601332596</v>
      </c>
      <c r="S59" s="288">
        <v>158</v>
      </c>
      <c r="T59" s="285">
        <v>55.830388692579504</v>
      </c>
      <c r="U59" s="286">
        <v>125</v>
      </c>
      <c r="V59" s="289">
        <v>44.169611307420489</v>
      </c>
      <c r="W59" s="288">
        <v>692</v>
      </c>
      <c r="X59" s="281">
        <v>38.423098278734038</v>
      </c>
      <c r="Y59" s="286">
        <v>1109</v>
      </c>
      <c r="Z59" s="289">
        <v>61.576901721265962</v>
      </c>
      <c r="AA59" s="288">
        <v>210</v>
      </c>
      <c r="AB59" s="281">
        <v>74.204946996466433</v>
      </c>
      <c r="AC59" s="288">
        <v>73</v>
      </c>
      <c r="AD59" s="289">
        <v>25.795053003533567</v>
      </c>
      <c r="AE59" s="288">
        <v>121</v>
      </c>
      <c r="AF59" s="281">
        <v>42.756183745583037</v>
      </c>
      <c r="AG59" s="286">
        <v>56</v>
      </c>
      <c r="AH59" s="281">
        <v>19.78798586572438</v>
      </c>
      <c r="AI59" s="286">
        <v>501</v>
      </c>
      <c r="AJ59" s="285">
        <v>177.03180212014132</v>
      </c>
      <c r="AK59" s="286">
        <v>37</v>
      </c>
      <c r="AL59" s="285">
        <v>13.074204946996467</v>
      </c>
      <c r="AM59" s="286">
        <v>0</v>
      </c>
      <c r="AN59" s="281">
        <v>0</v>
      </c>
      <c r="AO59" s="286">
        <v>0</v>
      </c>
      <c r="AP59" s="289">
        <v>0</v>
      </c>
      <c r="AQ59" s="555">
        <v>1801</v>
      </c>
      <c r="AR59" s="290">
        <v>283</v>
      </c>
    </row>
    <row r="60" spans="1:44" ht="15">
      <c r="A60" s="316">
        <v>543</v>
      </c>
      <c r="B60" s="317" t="s">
        <v>167</v>
      </c>
      <c r="C60" s="280">
        <v>5637</v>
      </c>
      <c r="D60" s="281">
        <v>84.945750452079565</v>
      </c>
      <c r="E60" s="282">
        <v>903</v>
      </c>
      <c r="F60" s="281">
        <v>13.60759493670886</v>
      </c>
      <c r="G60" s="282">
        <v>82</v>
      </c>
      <c r="H60" s="281">
        <v>1.2356841470765521</v>
      </c>
      <c r="I60" s="282">
        <v>0</v>
      </c>
      <c r="J60" s="283">
        <v>0</v>
      </c>
      <c r="K60" s="282">
        <v>14</v>
      </c>
      <c r="L60" s="284">
        <v>0.21097046413502107</v>
      </c>
      <c r="M60" s="282">
        <v>0</v>
      </c>
      <c r="N60" s="504">
        <v>0</v>
      </c>
      <c r="O60" s="288">
        <v>3494</v>
      </c>
      <c r="P60" s="285">
        <v>52.652200120554546</v>
      </c>
      <c r="Q60" s="286">
        <v>3142</v>
      </c>
      <c r="R60" s="287">
        <v>47.347799879445454</v>
      </c>
      <c r="S60" s="288">
        <v>279</v>
      </c>
      <c r="T60" s="285">
        <v>53.448275862068961</v>
      </c>
      <c r="U60" s="286">
        <v>243</v>
      </c>
      <c r="V60" s="289">
        <v>46.551724137931032</v>
      </c>
      <c r="W60" s="288">
        <v>1423</v>
      </c>
      <c r="X60" s="281">
        <v>21.443640747438216</v>
      </c>
      <c r="Y60" s="286">
        <v>5213</v>
      </c>
      <c r="Z60" s="289">
        <v>78.556359252561776</v>
      </c>
      <c r="AA60" s="288">
        <v>260</v>
      </c>
      <c r="AB60" s="281">
        <v>49.808429118773944</v>
      </c>
      <c r="AC60" s="288">
        <v>262</v>
      </c>
      <c r="AD60" s="289">
        <v>50.191570881226056</v>
      </c>
      <c r="AE60" s="288">
        <v>210</v>
      </c>
      <c r="AF60" s="281">
        <v>40.229885057471265</v>
      </c>
      <c r="AG60" s="286">
        <v>173</v>
      </c>
      <c r="AH60" s="281">
        <v>33.14176245210728</v>
      </c>
      <c r="AI60" s="286">
        <v>543</v>
      </c>
      <c r="AJ60" s="285">
        <v>104.02298850574712</v>
      </c>
      <c r="AK60" s="286">
        <v>69</v>
      </c>
      <c r="AL60" s="285">
        <v>13.218390804597702</v>
      </c>
      <c r="AM60" s="286">
        <v>0</v>
      </c>
      <c r="AN60" s="281">
        <v>0</v>
      </c>
      <c r="AO60" s="286">
        <v>0</v>
      </c>
      <c r="AP60" s="289">
        <v>0</v>
      </c>
      <c r="AQ60" s="555">
        <v>6636</v>
      </c>
      <c r="AR60" s="290">
        <v>522</v>
      </c>
    </row>
    <row r="61" spans="1:44" ht="15">
      <c r="A61" s="316">
        <v>628</v>
      </c>
      <c r="B61" s="317" t="s">
        <v>183</v>
      </c>
      <c r="C61" s="280">
        <v>3672</v>
      </c>
      <c r="D61" s="281">
        <v>51.414169700364042</v>
      </c>
      <c r="E61" s="282">
        <v>3289</v>
      </c>
      <c r="F61" s="281">
        <v>46.051526183141981</v>
      </c>
      <c r="G61" s="282">
        <v>165</v>
      </c>
      <c r="H61" s="281">
        <v>2.3102772332679922</v>
      </c>
      <c r="I61" s="282">
        <v>0</v>
      </c>
      <c r="J61" s="283">
        <v>0</v>
      </c>
      <c r="K61" s="282">
        <v>16</v>
      </c>
      <c r="L61" s="284">
        <v>0.22402688322598713</v>
      </c>
      <c r="M61" s="282">
        <v>0</v>
      </c>
      <c r="N61" s="504">
        <v>0</v>
      </c>
      <c r="O61" s="288">
        <v>3758</v>
      </c>
      <c r="P61" s="285">
        <v>52.618314197703718</v>
      </c>
      <c r="Q61" s="286">
        <v>3384</v>
      </c>
      <c r="R61" s="287">
        <v>47.381685802296275</v>
      </c>
      <c r="S61" s="288">
        <v>320</v>
      </c>
      <c r="T61" s="285">
        <v>54.145516074450086</v>
      </c>
      <c r="U61" s="286">
        <v>271</v>
      </c>
      <c r="V61" s="289">
        <v>45.854483925549914</v>
      </c>
      <c r="W61" s="288">
        <v>2721</v>
      </c>
      <c r="X61" s="281">
        <v>38.098571828619434</v>
      </c>
      <c r="Y61" s="286">
        <v>4421</v>
      </c>
      <c r="Z61" s="289">
        <v>61.901428171380566</v>
      </c>
      <c r="AA61" s="288">
        <v>463</v>
      </c>
      <c r="AB61" s="281">
        <v>78.341793570219963</v>
      </c>
      <c r="AC61" s="288">
        <v>128</v>
      </c>
      <c r="AD61" s="289">
        <v>21.658206429780034</v>
      </c>
      <c r="AE61" s="288">
        <v>243</v>
      </c>
      <c r="AF61" s="281">
        <v>41.116751269035532</v>
      </c>
      <c r="AG61" s="286">
        <v>192</v>
      </c>
      <c r="AH61" s="281">
        <v>32.487309644670049</v>
      </c>
      <c r="AI61" s="286">
        <v>628</v>
      </c>
      <c r="AJ61" s="285">
        <v>106.26057529610829</v>
      </c>
      <c r="AK61" s="286">
        <v>77</v>
      </c>
      <c r="AL61" s="285">
        <v>13.028764805414554</v>
      </c>
      <c r="AM61" s="286">
        <v>0</v>
      </c>
      <c r="AN61" s="281">
        <v>0</v>
      </c>
      <c r="AO61" s="286">
        <v>0</v>
      </c>
      <c r="AP61" s="289">
        <v>0</v>
      </c>
      <c r="AQ61" s="555">
        <v>7142</v>
      </c>
      <c r="AR61" s="290">
        <v>591</v>
      </c>
    </row>
    <row r="62" spans="1:44" ht="15">
      <c r="A62" s="316">
        <v>656</v>
      </c>
      <c r="B62" s="317" t="s">
        <v>195</v>
      </c>
      <c r="C62" s="280">
        <v>880</v>
      </c>
      <c r="D62" s="281">
        <v>11.214476870141455</v>
      </c>
      <c r="E62" s="282">
        <v>5341</v>
      </c>
      <c r="F62" s="281">
        <v>68.064228367528983</v>
      </c>
      <c r="G62" s="282">
        <v>1540</v>
      </c>
      <c r="H62" s="281">
        <v>19.625334522747547</v>
      </c>
      <c r="I62" s="282">
        <v>0</v>
      </c>
      <c r="J62" s="283">
        <v>0</v>
      </c>
      <c r="K62" s="282">
        <v>76</v>
      </c>
      <c r="L62" s="284">
        <v>0.96852300242130751</v>
      </c>
      <c r="M62" s="282">
        <v>10</v>
      </c>
      <c r="N62" s="504">
        <v>0.12743723716069835</v>
      </c>
      <c r="O62" s="288">
        <v>3869</v>
      </c>
      <c r="P62" s="285">
        <v>49.305467057474196</v>
      </c>
      <c r="Q62" s="286">
        <v>3978</v>
      </c>
      <c r="R62" s="287">
        <v>50.694532942525804</v>
      </c>
      <c r="S62" s="288">
        <v>2317</v>
      </c>
      <c r="T62" s="285">
        <v>52.008978675645345</v>
      </c>
      <c r="U62" s="286">
        <v>2138</v>
      </c>
      <c r="V62" s="289">
        <v>47.991021324354662</v>
      </c>
      <c r="W62" s="288">
        <v>3724</v>
      </c>
      <c r="X62" s="281">
        <v>47.457627118644069</v>
      </c>
      <c r="Y62" s="286">
        <v>4123</v>
      </c>
      <c r="Z62" s="289">
        <v>52.542372881355938</v>
      </c>
      <c r="AA62" s="288">
        <v>3434</v>
      </c>
      <c r="AB62" s="281">
        <v>77.081930415263741</v>
      </c>
      <c r="AC62" s="288">
        <v>1021</v>
      </c>
      <c r="AD62" s="289">
        <v>22.918069584736251</v>
      </c>
      <c r="AE62" s="288">
        <v>1658</v>
      </c>
      <c r="AF62" s="281">
        <v>37.216610549943887</v>
      </c>
      <c r="AG62" s="286">
        <v>968</v>
      </c>
      <c r="AH62" s="281">
        <v>21.728395061728396</v>
      </c>
      <c r="AI62" s="286">
        <v>656</v>
      </c>
      <c r="AJ62" s="285">
        <v>14.725028058361392</v>
      </c>
      <c r="AK62" s="286">
        <v>656</v>
      </c>
      <c r="AL62" s="285">
        <v>14.725028058361392</v>
      </c>
      <c r="AM62" s="286">
        <v>3</v>
      </c>
      <c r="AN62" s="281">
        <v>6.7340067340067339E-2</v>
      </c>
      <c r="AO62" s="286">
        <v>0</v>
      </c>
      <c r="AP62" s="289">
        <v>0</v>
      </c>
      <c r="AQ62" s="555">
        <v>7847</v>
      </c>
      <c r="AR62" s="290">
        <v>4455</v>
      </c>
    </row>
    <row r="63" spans="1:44" ht="15">
      <c r="A63" s="316">
        <v>761</v>
      </c>
      <c r="B63" s="317" t="s">
        <v>230</v>
      </c>
      <c r="C63" s="280">
        <v>1616</v>
      </c>
      <c r="D63" s="281">
        <v>18.77541535959103</v>
      </c>
      <c r="E63" s="282">
        <v>5572</v>
      </c>
      <c r="F63" s="281">
        <v>64.73800395027304</v>
      </c>
      <c r="G63" s="282">
        <v>1260</v>
      </c>
      <c r="H63" s="281">
        <v>14.639247124433599</v>
      </c>
      <c r="I63" s="282">
        <v>0</v>
      </c>
      <c r="J63" s="283">
        <v>0</v>
      </c>
      <c r="K63" s="282">
        <v>151</v>
      </c>
      <c r="L63" s="284">
        <v>1.7543859649122806</v>
      </c>
      <c r="M63" s="282">
        <v>8</v>
      </c>
      <c r="N63" s="504">
        <v>9.294760079005461E-2</v>
      </c>
      <c r="O63" s="288">
        <v>4416</v>
      </c>
      <c r="P63" s="285">
        <v>51.307075636110142</v>
      </c>
      <c r="Q63" s="286">
        <v>4191</v>
      </c>
      <c r="R63" s="287">
        <v>48.692924363889858</v>
      </c>
      <c r="S63" s="288">
        <v>1556</v>
      </c>
      <c r="T63" s="285">
        <v>54.102920723226703</v>
      </c>
      <c r="U63" s="286">
        <v>1320</v>
      </c>
      <c r="V63" s="289">
        <v>45.897079276773297</v>
      </c>
      <c r="W63" s="288">
        <v>4491</v>
      </c>
      <c r="X63" s="281">
        <v>52.17845939351691</v>
      </c>
      <c r="Y63" s="286">
        <v>4116</v>
      </c>
      <c r="Z63" s="289">
        <v>47.82154060648309</v>
      </c>
      <c r="AA63" s="288">
        <v>2218</v>
      </c>
      <c r="AB63" s="281">
        <v>77.121001390820581</v>
      </c>
      <c r="AC63" s="288">
        <v>658</v>
      </c>
      <c r="AD63" s="289">
        <v>22.878998609179416</v>
      </c>
      <c r="AE63" s="288">
        <v>1142</v>
      </c>
      <c r="AF63" s="281">
        <v>39.707927677329621</v>
      </c>
      <c r="AG63" s="286">
        <v>645</v>
      </c>
      <c r="AH63" s="281">
        <v>22.426981919332405</v>
      </c>
      <c r="AI63" s="286">
        <v>761</v>
      </c>
      <c r="AJ63" s="285">
        <v>26.460361613351878</v>
      </c>
      <c r="AK63" s="286">
        <v>413</v>
      </c>
      <c r="AL63" s="285">
        <v>14.360222531293463</v>
      </c>
      <c r="AM63" s="286">
        <v>1</v>
      </c>
      <c r="AN63" s="281">
        <v>3.4770514603616132E-2</v>
      </c>
      <c r="AO63" s="286">
        <v>0</v>
      </c>
      <c r="AP63" s="289">
        <v>0</v>
      </c>
      <c r="AQ63" s="555">
        <v>8607</v>
      </c>
      <c r="AR63" s="290">
        <v>2876</v>
      </c>
    </row>
    <row r="64" spans="1:44" ht="15">
      <c r="A64" s="316">
        <v>842</v>
      </c>
      <c r="B64" s="318" t="s">
        <v>244</v>
      </c>
      <c r="C64" s="280">
        <v>3454</v>
      </c>
      <c r="D64" s="281">
        <v>64.912610411576779</v>
      </c>
      <c r="E64" s="282">
        <v>1760</v>
      </c>
      <c r="F64" s="281">
        <v>33.076489381695168</v>
      </c>
      <c r="G64" s="282">
        <v>102</v>
      </c>
      <c r="H64" s="281">
        <v>1.9169329073482428</v>
      </c>
      <c r="I64" s="282">
        <v>0</v>
      </c>
      <c r="J64" s="283">
        <v>0</v>
      </c>
      <c r="K64" s="282">
        <v>4</v>
      </c>
      <c r="L64" s="284">
        <v>7.517383950385266E-2</v>
      </c>
      <c r="M64" s="282">
        <v>1</v>
      </c>
      <c r="N64" s="504">
        <v>1.8793459875963165E-2</v>
      </c>
      <c r="O64" s="294">
        <v>2734</v>
      </c>
      <c r="P64" s="291">
        <v>51.381319300883291</v>
      </c>
      <c r="Q64" s="292">
        <v>2587</v>
      </c>
      <c r="R64" s="293">
        <v>48.618680699116709</v>
      </c>
      <c r="S64" s="294">
        <v>435</v>
      </c>
      <c r="T64" s="291">
        <v>59.670781893004111</v>
      </c>
      <c r="U64" s="292">
        <v>294</v>
      </c>
      <c r="V64" s="295">
        <v>40.329218106995881</v>
      </c>
      <c r="W64" s="294">
        <v>1082</v>
      </c>
      <c r="X64" s="296">
        <v>20.334523585792144</v>
      </c>
      <c r="Y64" s="292">
        <v>4239</v>
      </c>
      <c r="Z64" s="295">
        <v>79.665476414207859</v>
      </c>
      <c r="AA64" s="288">
        <v>306</v>
      </c>
      <c r="AB64" s="281">
        <v>41.975308641975303</v>
      </c>
      <c r="AC64" s="288">
        <v>423</v>
      </c>
      <c r="AD64" s="289">
        <v>58.024691358024697</v>
      </c>
      <c r="AE64" s="288">
        <v>353</v>
      </c>
      <c r="AF64" s="281">
        <v>48.422496570644718</v>
      </c>
      <c r="AG64" s="286">
        <v>172</v>
      </c>
      <c r="AH64" s="281">
        <v>23.593964334705074</v>
      </c>
      <c r="AI64" s="286">
        <v>842</v>
      </c>
      <c r="AJ64" s="285">
        <v>115.50068587105625</v>
      </c>
      <c r="AK64" s="286">
        <v>82</v>
      </c>
      <c r="AL64" s="285">
        <v>11.248285322359397</v>
      </c>
      <c r="AM64" s="286">
        <v>0</v>
      </c>
      <c r="AN64" s="281">
        <v>0</v>
      </c>
      <c r="AO64" s="286">
        <v>0</v>
      </c>
      <c r="AP64" s="289">
        <v>0</v>
      </c>
      <c r="AQ64" s="556">
        <v>5321</v>
      </c>
      <c r="AR64" s="297">
        <v>729</v>
      </c>
    </row>
    <row r="65" spans="1:44" ht="16.5" customHeight="1">
      <c r="A65" s="165"/>
      <c r="B65" s="180" t="s">
        <v>295</v>
      </c>
      <c r="C65" s="182">
        <v>43478</v>
      </c>
      <c r="D65" s="167">
        <v>30.959518638516037</v>
      </c>
      <c r="E65" s="166">
        <v>72486</v>
      </c>
      <c r="F65" s="167">
        <v>51.615338056752236</v>
      </c>
      <c r="G65" s="166">
        <v>22912</v>
      </c>
      <c r="H65" s="167">
        <v>16.315021184177734</v>
      </c>
      <c r="I65" s="166">
        <v>46</v>
      </c>
      <c r="J65" s="231">
        <v>3.275536725175348E-2</v>
      </c>
      <c r="K65" s="166">
        <v>1313</v>
      </c>
      <c r="L65" s="183">
        <v>0.93495211307722437</v>
      </c>
      <c r="M65" s="166">
        <v>200</v>
      </c>
      <c r="N65" s="504">
        <v>0.14241464022501515</v>
      </c>
      <c r="O65" s="182">
        <v>70908</v>
      </c>
      <c r="P65" s="168">
        <v>50.491686545376865</v>
      </c>
      <c r="Q65" s="166">
        <v>69527</v>
      </c>
      <c r="R65" s="186">
        <v>49.508313454623135</v>
      </c>
      <c r="S65" s="182">
        <v>44606</v>
      </c>
      <c r="T65" s="168">
        <v>52.250817041314768</v>
      </c>
      <c r="U65" s="166">
        <v>40763</v>
      </c>
      <c r="V65" s="188">
        <v>47.749182958685239</v>
      </c>
      <c r="W65" s="182">
        <v>64010</v>
      </c>
      <c r="X65" s="167">
        <v>45.579805604016094</v>
      </c>
      <c r="Y65" s="166">
        <v>76425</v>
      </c>
      <c r="Z65" s="188">
        <v>54.420194395983913</v>
      </c>
      <c r="AA65" s="182">
        <v>71758</v>
      </c>
      <c r="AB65" s="167">
        <v>84.056273354496355</v>
      </c>
      <c r="AC65" s="166">
        <v>13611</v>
      </c>
      <c r="AD65" s="188">
        <v>15.943726645503636</v>
      </c>
      <c r="AE65" s="182">
        <v>29751</v>
      </c>
      <c r="AF65" s="167">
        <v>34.849886961309139</v>
      </c>
      <c r="AG65" s="166">
        <v>17302</v>
      </c>
      <c r="AH65" s="167">
        <v>20.267310147711697</v>
      </c>
      <c r="AI65" s="166">
        <v>7217</v>
      </c>
      <c r="AJ65" s="168">
        <v>8.453888413827034</v>
      </c>
      <c r="AK65" s="166">
        <v>14760</v>
      </c>
      <c r="AL65" s="168">
        <v>17.289648467242209</v>
      </c>
      <c r="AM65" s="166">
        <v>95</v>
      </c>
      <c r="AN65" s="167">
        <v>0.11128161276341531</v>
      </c>
      <c r="AO65" s="166">
        <v>0</v>
      </c>
      <c r="AP65" s="188">
        <v>0</v>
      </c>
      <c r="AQ65" s="557">
        <v>140435</v>
      </c>
      <c r="AR65" s="190">
        <v>85369</v>
      </c>
    </row>
    <row r="66" spans="1:44" ht="15">
      <c r="A66" s="316">
        <v>38</v>
      </c>
      <c r="B66" s="319" t="s">
        <v>22</v>
      </c>
      <c r="C66" s="280">
        <v>2107</v>
      </c>
      <c r="D66" s="281">
        <v>24.741662752465945</v>
      </c>
      <c r="E66" s="282">
        <v>6100</v>
      </c>
      <c r="F66" s="281">
        <v>71.629873179896663</v>
      </c>
      <c r="G66" s="282">
        <v>303</v>
      </c>
      <c r="H66" s="281">
        <v>3.5580084546735558</v>
      </c>
      <c r="I66" s="282">
        <v>1</v>
      </c>
      <c r="J66" s="283">
        <v>1.1742602160638799E-2</v>
      </c>
      <c r="K66" s="282">
        <v>4</v>
      </c>
      <c r="L66" s="284">
        <v>4.6970408642555195E-2</v>
      </c>
      <c r="M66" s="282">
        <v>1</v>
      </c>
      <c r="N66" s="504">
        <v>1.1742602160638799E-2</v>
      </c>
      <c r="O66" s="301">
        <v>4279</v>
      </c>
      <c r="P66" s="298">
        <v>50.246594645373413</v>
      </c>
      <c r="Q66" s="299">
        <v>4237</v>
      </c>
      <c r="R66" s="300">
        <v>49.753405354626587</v>
      </c>
      <c r="S66" s="301">
        <v>602</v>
      </c>
      <c r="T66" s="298">
        <v>56.156716417910445</v>
      </c>
      <c r="U66" s="299">
        <v>470</v>
      </c>
      <c r="V66" s="302">
        <v>43.843283582089555</v>
      </c>
      <c r="W66" s="301">
        <v>1245</v>
      </c>
      <c r="X66" s="303">
        <v>14.619539689995303</v>
      </c>
      <c r="Y66" s="299">
        <v>7271</v>
      </c>
      <c r="Z66" s="302">
        <v>85.380460310004707</v>
      </c>
      <c r="AA66" s="288">
        <v>589</v>
      </c>
      <c r="AB66" s="281">
        <v>54.944029850746269</v>
      </c>
      <c r="AC66" s="288">
        <v>483</v>
      </c>
      <c r="AD66" s="289">
        <v>45.055970149253731</v>
      </c>
      <c r="AE66" s="288">
        <v>467</v>
      </c>
      <c r="AF66" s="281">
        <v>43.563432835820898</v>
      </c>
      <c r="AG66" s="286">
        <v>258</v>
      </c>
      <c r="AH66" s="281">
        <v>24.067164179104477</v>
      </c>
      <c r="AI66" s="286">
        <v>38</v>
      </c>
      <c r="AJ66" s="285">
        <v>3.544776119402985</v>
      </c>
      <c r="AK66" s="286">
        <v>134</v>
      </c>
      <c r="AL66" s="285">
        <v>12.5</v>
      </c>
      <c r="AM66" s="286">
        <v>1</v>
      </c>
      <c r="AN66" s="281">
        <v>9.3283582089552231E-2</v>
      </c>
      <c r="AO66" s="286">
        <v>0</v>
      </c>
      <c r="AP66" s="289">
        <v>0</v>
      </c>
      <c r="AQ66" s="558">
        <v>8516</v>
      </c>
      <c r="AR66" s="304">
        <v>1072</v>
      </c>
    </row>
    <row r="67" spans="1:44" ht="15">
      <c r="A67" s="316">
        <v>86</v>
      </c>
      <c r="B67" s="317" t="s">
        <v>43</v>
      </c>
      <c r="C67" s="280">
        <v>285</v>
      </c>
      <c r="D67" s="281">
        <v>10.536044362292053</v>
      </c>
      <c r="E67" s="282">
        <v>1896</v>
      </c>
      <c r="F67" s="281">
        <v>70.092421441774491</v>
      </c>
      <c r="G67" s="282">
        <v>507</v>
      </c>
      <c r="H67" s="281">
        <v>18.743068391866913</v>
      </c>
      <c r="I67" s="282">
        <v>0</v>
      </c>
      <c r="J67" s="283">
        <v>0</v>
      </c>
      <c r="K67" s="282">
        <v>15</v>
      </c>
      <c r="L67" s="284">
        <v>0.55452865064695012</v>
      </c>
      <c r="M67" s="282">
        <v>2</v>
      </c>
      <c r="N67" s="504">
        <v>7.3937153419593338E-2</v>
      </c>
      <c r="O67" s="288">
        <v>1358</v>
      </c>
      <c r="P67" s="285">
        <v>50.203327171903879</v>
      </c>
      <c r="Q67" s="286">
        <v>1347</v>
      </c>
      <c r="R67" s="287">
        <v>49.796672828096114</v>
      </c>
      <c r="S67" s="288">
        <v>637</v>
      </c>
      <c r="T67" s="285">
        <v>52.042483660130721</v>
      </c>
      <c r="U67" s="286">
        <v>587</v>
      </c>
      <c r="V67" s="289">
        <v>47.957516339869279</v>
      </c>
      <c r="W67" s="288">
        <v>892</v>
      </c>
      <c r="X67" s="281">
        <v>32.975970425138634</v>
      </c>
      <c r="Y67" s="286">
        <v>1813</v>
      </c>
      <c r="Z67" s="289">
        <v>67.024029574861359</v>
      </c>
      <c r="AA67" s="288">
        <v>903</v>
      </c>
      <c r="AB67" s="281">
        <v>73.774509803921575</v>
      </c>
      <c r="AC67" s="288">
        <v>321</v>
      </c>
      <c r="AD67" s="289">
        <v>26.225490196078432</v>
      </c>
      <c r="AE67" s="288">
        <v>432</v>
      </c>
      <c r="AF67" s="281">
        <v>35.294117647058826</v>
      </c>
      <c r="AG67" s="286">
        <v>244</v>
      </c>
      <c r="AH67" s="281">
        <v>19.934640522875817</v>
      </c>
      <c r="AI67" s="286">
        <v>86</v>
      </c>
      <c r="AJ67" s="285">
        <v>7.0261437908496731</v>
      </c>
      <c r="AK67" s="286">
        <v>204</v>
      </c>
      <c r="AL67" s="285">
        <v>16.666666666666664</v>
      </c>
      <c r="AM67" s="286">
        <v>1</v>
      </c>
      <c r="AN67" s="281">
        <v>8.1699346405228759E-2</v>
      </c>
      <c r="AO67" s="286">
        <v>0</v>
      </c>
      <c r="AP67" s="289">
        <v>0</v>
      </c>
      <c r="AQ67" s="555">
        <v>2705</v>
      </c>
      <c r="AR67" s="290">
        <v>1224</v>
      </c>
    </row>
    <row r="68" spans="1:44" ht="15">
      <c r="A68" s="316">
        <v>107</v>
      </c>
      <c r="B68" s="317" t="s">
        <v>6263</v>
      </c>
      <c r="C68" s="280">
        <v>2747</v>
      </c>
      <c r="D68" s="281">
        <v>48.645298388524886</v>
      </c>
      <c r="E68" s="282">
        <v>2781</v>
      </c>
      <c r="F68" s="281">
        <v>49.247387993624933</v>
      </c>
      <c r="G68" s="282">
        <v>110</v>
      </c>
      <c r="H68" s="281">
        <v>1.9479369576766425</v>
      </c>
      <c r="I68" s="282">
        <v>0</v>
      </c>
      <c r="J68" s="283">
        <v>0</v>
      </c>
      <c r="K68" s="282">
        <v>8</v>
      </c>
      <c r="L68" s="284">
        <v>0.14166814237648309</v>
      </c>
      <c r="M68" s="282">
        <v>1</v>
      </c>
      <c r="N68" s="504">
        <v>1.7708517797060386E-2</v>
      </c>
      <c r="O68" s="288">
        <v>3071</v>
      </c>
      <c r="P68" s="285">
        <v>54.38285815477245</v>
      </c>
      <c r="Q68" s="286">
        <v>2576</v>
      </c>
      <c r="R68" s="287">
        <v>45.617141845227557</v>
      </c>
      <c r="S68" s="288">
        <v>350</v>
      </c>
      <c r="T68" s="285">
        <v>52.552552552552555</v>
      </c>
      <c r="U68" s="286">
        <v>316</v>
      </c>
      <c r="V68" s="289">
        <v>47.447447447447452</v>
      </c>
      <c r="W68" s="288">
        <v>1652</v>
      </c>
      <c r="X68" s="281">
        <v>29.254471400743761</v>
      </c>
      <c r="Y68" s="286">
        <v>3995</v>
      </c>
      <c r="Z68" s="289">
        <v>70.745528599256247</v>
      </c>
      <c r="AA68" s="288">
        <v>386</v>
      </c>
      <c r="AB68" s="281">
        <v>57.957957957957959</v>
      </c>
      <c r="AC68" s="288">
        <v>280</v>
      </c>
      <c r="AD68" s="289">
        <v>42.042042042042041</v>
      </c>
      <c r="AE68" s="288">
        <v>270</v>
      </c>
      <c r="AF68" s="281">
        <v>40.54054054054054</v>
      </c>
      <c r="AG68" s="286">
        <v>224</v>
      </c>
      <c r="AH68" s="281">
        <v>33.633633633633636</v>
      </c>
      <c r="AI68" s="286">
        <v>107</v>
      </c>
      <c r="AJ68" s="285">
        <v>16.066066066066064</v>
      </c>
      <c r="AK68" s="286">
        <v>80</v>
      </c>
      <c r="AL68" s="285">
        <v>12.012012012012011</v>
      </c>
      <c r="AM68" s="286">
        <v>0</v>
      </c>
      <c r="AN68" s="281">
        <v>0</v>
      </c>
      <c r="AO68" s="286">
        <v>0</v>
      </c>
      <c r="AP68" s="289">
        <v>0</v>
      </c>
      <c r="AQ68" s="555">
        <v>5647</v>
      </c>
      <c r="AR68" s="290">
        <v>666</v>
      </c>
    </row>
    <row r="69" spans="1:44" ht="15">
      <c r="A69" s="316">
        <v>134</v>
      </c>
      <c r="B69" s="317" t="s">
        <v>63</v>
      </c>
      <c r="C69" s="280">
        <v>1721</v>
      </c>
      <c r="D69" s="281">
        <v>27.518388231531819</v>
      </c>
      <c r="E69" s="282">
        <v>3655</v>
      </c>
      <c r="F69" s="281">
        <v>58.44259673808763</v>
      </c>
      <c r="G69" s="282">
        <v>856</v>
      </c>
      <c r="H69" s="281">
        <v>13.687240166293572</v>
      </c>
      <c r="I69" s="282">
        <v>0</v>
      </c>
      <c r="J69" s="283">
        <v>0</v>
      </c>
      <c r="K69" s="282">
        <v>18</v>
      </c>
      <c r="L69" s="284">
        <v>0.2878157978893508</v>
      </c>
      <c r="M69" s="282">
        <v>4</v>
      </c>
      <c r="N69" s="504">
        <v>6.3959066197633516E-2</v>
      </c>
      <c r="O69" s="288">
        <v>3279</v>
      </c>
      <c r="P69" s="285">
        <v>52.430444515510075</v>
      </c>
      <c r="Q69" s="286">
        <v>2975</v>
      </c>
      <c r="R69" s="287">
        <v>47.569555484489925</v>
      </c>
      <c r="S69" s="288">
        <v>260</v>
      </c>
      <c r="T69" s="285">
        <v>52.845528455284551</v>
      </c>
      <c r="U69" s="286">
        <v>232</v>
      </c>
      <c r="V69" s="289">
        <v>47.154471544715449</v>
      </c>
      <c r="W69" s="288">
        <v>1845</v>
      </c>
      <c r="X69" s="281">
        <v>29.501119283658461</v>
      </c>
      <c r="Y69" s="286">
        <v>4409</v>
      </c>
      <c r="Z69" s="289">
        <v>70.498880716341546</v>
      </c>
      <c r="AA69" s="288">
        <v>397</v>
      </c>
      <c r="AB69" s="281">
        <v>80.691056910569102</v>
      </c>
      <c r="AC69" s="288">
        <v>95</v>
      </c>
      <c r="AD69" s="289">
        <v>19.308943089430894</v>
      </c>
      <c r="AE69" s="288">
        <v>183</v>
      </c>
      <c r="AF69" s="281">
        <v>37.195121951219512</v>
      </c>
      <c r="AG69" s="286">
        <v>155</v>
      </c>
      <c r="AH69" s="281">
        <v>31.50406504065041</v>
      </c>
      <c r="AI69" s="286">
        <v>134</v>
      </c>
      <c r="AJ69" s="285">
        <v>27.235772357723576</v>
      </c>
      <c r="AK69" s="286">
        <v>75</v>
      </c>
      <c r="AL69" s="285">
        <v>15.24390243902439</v>
      </c>
      <c r="AM69" s="286">
        <v>2</v>
      </c>
      <c r="AN69" s="281">
        <v>0.40650406504065045</v>
      </c>
      <c r="AO69" s="286">
        <v>0</v>
      </c>
      <c r="AP69" s="289">
        <v>0</v>
      </c>
      <c r="AQ69" s="555">
        <v>6254</v>
      </c>
      <c r="AR69" s="290">
        <v>492</v>
      </c>
    </row>
    <row r="70" spans="1:44" ht="15">
      <c r="A70" s="316">
        <v>150</v>
      </c>
      <c r="B70" s="317" t="s">
        <v>6264</v>
      </c>
      <c r="C70" s="280">
        <v>312</v>
      </c>
      <c r="D70" s="281">
        <v>19.524405506883603</v>
      </c>
      <c r="E70" s="282">
        <v>958</v>
      </c>
      <c r="F70" s="281">
        <v>59.949937421777221</v>
      </c>
      <c r="G70" s="282">
        <v>314</v>
      </c>
      <c r="H70" s="281">
        <v>19.64956195244055</v>
      </c>
      <c r="I70" s="282">
        <v>0</v>
      </c>
      <c r="J70" s="283">
        <v>0</v>
      </c>
      <c r="K70" s="282">
        <v>12</v>
      </c>
      <c r="L70" s="284">
        <v>0.75093867334167708</v>
      </c>
      <c r="M70" s="282">
        <v>2</v>
      </c>
      <c r="N70" s="504">
        <v>0.12515644555694619</v>
      </c>
      <c r="O70" s="288">
        <v>775</v>
      </c>
      <c r="P70" s="285">
        <v>48.498122653316642</v>
      </c>
      <c r="Q70" s="286">
        <v>823</v>
      </c>
      <c r="R70" s="287">
        <v>51.501877346683358</v>
      </c>
      <c r="S70" s="288">
        <v>609</v>
      </c>
      <c r="T70" s="285">
        <v>54.326494201605712</v>
      </c>
      <c r="U70" s="286">
        <v>512</v>
      </c>
      <c r="V70" s="289">
        <v>45.673505798394295</v>
      </c>
      <c r="W70" s="288">
        <v>1133</v>
      </c>
      <c r="X70" s="281">
        <v>70.901126408010015</v>
      </c>
      <c r="Y70" s="286">
        <v>465</v>
      </c>
      <c r="Z70" s="289">
        <v>29.098873591989989</v>
      </c>
      <c r="AA70" s="288">
        <v>986</v>
      </c>
      <c r="AB70" s="281">
        <v>87.957181088314002</v>
      </c>
      <c r="AC70" s="288">
        <v>135</v>
      </c>
      <c r="AD70" s="289">
        <v>12.042818911685995</v>
      </c>
      <c r="AE70" s="288">
        <v>461</v>
      </c>
      <c r="AF70" s="281">
        <v>41.123996431757362</v>
      </c>
      <c r="AG70" s="286">
        <v>248</v>
      </c>
      <c r="AH70" s="281">
        <v>22.123104371097234</v>
      </c>
      <c r="AI70" s="286">
        <v>150</v>
      </c>
      <c r="AJ70" s="285">
        <v>13.380909901873327</v>
      </c>
      <c r="AK70" s="286">
        <v>147</v>
      </c>
      <c r="AL70" s="285">
        <v>13.113291703835861</v>
      </c>
      <c r="AM70" s="286">
        <v>1</v>
      </c>
      <c r="AN70" s="281">
        <v>8.9206066012488858E-2</v>
      </c>
      <c r="AO70" s="286">
        <v>0</v>
      </c>
      <c r="AP70" s="289">
        <v>0</v>
      </c>
      <c r="AQ70" s="555">
        <v>1598</v>
      </c>
      <c r="AR70" s="290">
        <v>1121</v>
      </c>
    </row>
    <row r="71" spans="1:44" ht="15">
      <c r="A71" s="316">
        <v>237</v>
      </c>
      <c r="B71" s="317" t="s">
        <v>95</v>
      </c>
      <c r="C71" s="280">
        <v>1533</v>
      </c>
      <c r="D71" s="281">
        <v>17.392784206943499</v>
      </c>
      <c r="E71" s="282">
        <v>3697</v>
      </c>
      <c r="F71" s="281">
        <v>41.944633537553891</v>
      </c>
      <c r="G71" s="282">
        <v>3214</v>
      </c>
      <c r="H71" s="281">
        <v>36.464715225777169</v>
      </c>
      <c r="I71" s="282">
        <v>22</v>
      </c>
      <c r="J71" s="283">
        <v>0.24960290447016112</v>
      </c>
      <c r="K71" s="282">
        <v>323</v>
      </c>
      <c r="L71" s="284">
        <v>3.6646244610846384</v>
      </c>
      <c r="M71" s="282">
        <v>25</v>
      </c>
      <c r="N71" s="504">
        <v>0.28363966417063763</v>
      </c>
      <c r="O71" s="288">
        <v>4376</v>
      </c>
      <c r="P71" s="285">
        <v>49.64828681642841</v>
      </c>
      <c r="Q71" s="286">
        <v>4438</v>
      </c>
      <c r="R71" s="287">
        <v>50.35171318357159</v>
      </c>
      <c r="S71" s="288">
        <v>6552</v>
      </c>
      <c r="T71" s="285">
        <v>48.968609865470853</v>
      </c>
      <c r="U71" s="286">
        <v>6828</v>
      </c>
      <c r="V71" s="289">
        <v>51.031390134529154</v>
      </c>
      <c r="W71" s="288">
        <v>6544</v>
      </c>
      <c r="X71" s="281">
        <v>74.245518493306108</v>
      </c>
      <c r="Y71" s="286">
        <v>2270</v>
      </c>
      <c r="Z71" s="289">
        <v>25.754481506693892</v>
      </c>
      <c r="AA71" s="288">
        <v>12420</v>
      </c>
      <c r="AB71" s="281">
        <v>92.825112107623326</v>
      </c>
      <c r="AC71" s="288">
        <v>960</v>
      </c>
      <c r="AD71" s="289">
        <v>7.1748878923766819</v>
      </c>
      <c r="AE71" s="288">
        <v>3904</v>
      </c>
      <c r="AF71" s="281">
        <v>29.177877428998507</v>
      </c>
      <c r="AG71" s="286">
        <v>3033</v>
      </c>
      <c r="AH71" s="281">
        <v>22.668161434977581</v>
      </c>
      <c r="AI71" s="286">
        <v>237</v>
      </c>
      <c r="AJ71" s="285">
        <v>1.7713004484304933</v>
      </c>
      <c r="AK71" s="286">
        <v>2627</v>
      </c>
      <c r="AL71" s="285">
        <v>19.633781763826608</v>
      </c>
      <c r="AM71" s="286">
        <v>21</v>
      </c>
      <c r="AN71" s="281">
        <v>0.15695067264573989</v>
      </c>
      <c r="AO71" s="286">
        <v>0</v>
      </c>
      <c r="AP71" s="289">
        <v>0</v>
      </c>
      <c r="AQ71" s="555">
        <v>8814</v>
      </c>
      <c r="AR71" s="290">
        <v>13380</v>
      </c>
    </row>
    <row r="72" spans="1:44" ht="15">
      <c r="A72" s="316">
        <v>264</v>
      </c>
      <c r="B72" s="317" t="s">
        <v>102</v>
      </c>
      <c r="C72" s="280">
        <v>399</v>
      </c>
      <c r="D72" s="281">
        <v>13.416274377942166</v>
      </c>
      <c r="E72" s="282">
        <v>1381</v>
      </c>
      <c r="F72" s="281">
        <v>46.435776731674508</v>
      </c>
      <c r="G72" s="282">
        <v>1103</v>
      </c>
      <c r="H72" s="281">
        <v>37.088096839273703</v>
      </c>
      <c r="I72" s="282">
        <v>0</v>
      </c>
      <c r="J72" s="283">
        <v>0</v>
      </c>
      <c r="K72" s="282">
        <v>79</v>
      </c>
      <c r="L72" s="284">
        <v>2.65635507733692</v>
      </c>
      <c r="M72" s="282">
        <v>12</v>
      </c>
      <c r="N72" s="504">
        <v>0.40349697377269672</v>
      </c>
      <c r="O72" s="288">
        <v>1487</v>
      </c>
      <c r="P72" s="285">
        <v>50</v>
      </c>
      <c r="Q72" s="286">
        <v>1487</v>
      </c>
      <c r="R72" s="287">
        <v>50</v>
      </c>
      <c r="S72" s="288">
        <v>3425</v>
      </c>
      <c r="T72" s="285">
        <v>53.523988123144242</v>
      </c>
      <c r="U72" s="286">
        <v>2974</v>
      </c>
      <c r="V72" s="289">
        <v>46.476011876855758</v>
      </c>
      <c r="W72" s="288">
        <v>1654</v>
      </c>
      <c r="X72" s="281">
        <v>55.615332885003369</v>
      </c>
      <c r="Y72" s="286">
        <v>1320</v>
      </c>
      <c r="Z72" s="289">
        <v>44.384667114996638</v>
      </c>
      <c r="AA72" s="288">
        <v>5146</v>
      </c>
      <c r="AB72" s="281">
        <v>80.418815439912478</v>
      </c>
      <c r="AC72" s="288">
        <v>1253</v>
      </c>
      <c r="AD72" s="289">
        <v>19.581184560087515</v>
      </c>
      <c r="AE72" s="288">
        <v>2331</v>
      </c>
      <c r="AF72" s="281">
        <v>36.427566807313646</v>
      </c>
      <c r="AG72" s="286">
        <v>959</v>
      </c>
      <c r="AH72" s="281">
        <v>14.986716674480387</v>
      </c>
      <c r="AI72" s="286">
        <v>264</v>
      </c>
      <c r="AJ72" s="285">
        <v>4.1256446319737456</v>
      </c>
      <c r="AK72" s="286">
        <v>1092</v>
      </c>
      <c r="AL72" s="285">
        <v>17.06516643225504</v>
      </c>
      <c r="AM72" s="286">
        <v>2</v>
      </c>
      <c r="AN72" s="281">
        <v>3.1254883575558681E-2</v>
      </c>
      <c r="AO72" s="286">
        <v>0</v>
      </c>
      <c r="AP72" s="289">
        <v>0</v>
      </c>
      <c r="AQ72" s="555">
        <v>2974</v>
      </c>
      <c r="AR72" s="290">
        <v>6399</v>
      </c>
    </row>
    <row r="73" spans="1:44" ht="15">
      <c r="A73" s="316">
        <v>310</v>
      </c>
      <c r="B73" s="317" t="s">
        <v>114</v>
      </c>
      <c r="C73" s="280">
        <v>634</v>
      </c>
      <c r="D73" s="281">
        <v>13.429358186824825</v>
      </c>
      <c r="E73" s="282">
        <v>3241</v>
      </c>
      <c r="F73" s="281">
        <v>68.650709595424701</v>
      </c>
      <c r="G73" s="282">
        <v>813</v>
      </c>
      <c r="H73" s="281">
        <v>17.220927769540349</v>
      </c>
      <c r="I73" s="282">
        <v>0</v>
      </c>
      <c r="J73" s="283">
        <v>0</v>
      </c>
      <c r="K73" s="282">
        <v>28</v>
      </c>
      <c r="L73" s="284">
        <v>0.59309468332980297</v>
      </c>
      <c r="M73" s="282">
        <v>5</v>
      </c>
      <c r="N73" s="504">
        <v>0.10590976488032197</v>
      </c>
      <c r="O73" s="288">
        <v>2296</v>
      </c>
      <c r="P73" s="285">
        <v>48.633764033043846</v>
      </c>
      <c r="Q73" s="286">
        <v>2425</v>
      </c>
      <c r="R73" s="287">
        <v>51.366235966956154</v>
      </c>
      <c r="S73" s="288">
        <v>1259</v>
      </c>
      <c r="T73" s="285">
        <v>56.457399103139018</v>
      </c>
      <c r="U73" s="286">
        <v>971</v>
      </c>
      <c r="V73" s="289">
        <v>43.542600896860989</v>
      </c>
      <c r="W73" s="288">
        <v>2458</v>
      </c>
      <c r="X73" s="281">
        <v>52.065240415166279</v>
      </c>
      <c r="Y73" s="286">
        <v>2263</v>
      </c>
      <c r="Z73" s="289">
        <v>47.934759584833721</v>
      </c>
      <c r="AA73" s="288">
        <v>1928</v>
      </c>
      <c r="AB73" s="281">
        <v>86.457399103139011</v>
      </c>
      <c r="AC73" s="288">
        <v>302</v>
      </c>
      <c r="AD73" s="289">
        <v>13.542600896860987</v>
      </c>
      <c r="AE73" s="288">
        <v>963</v>
      </c>
      <c r="AF73" s="281">
        <v>43.183856502242151</v>
      </c>
      <c r="AG73" s="286">
        <v>455</v>
      </c>
      <c r="AH73" s="281">
        <v>20.40358744394619</v>
      </c>
      <c r="AI73" s="286">
        <v>310</v>
      </c>
      <c r="AJ73" s="285">
        <v>13.901345291479823</v>
      </c>
      <c r="AK73" s="286">
        <v>290</v>
      </c>
      <c r="AL73" s="285">
        <v>13.004484304932735</v>
      </c>
      <c r="AM73" s="286">
        <v>6</v>
      </c>
      <c r="AN73" s="281">
        <v>0.26905829596412556</v>
      </c>
      <c r="AO73" s="286">
        <v>0</v>
      </c>
      <c r="AP73" s="289">
        <v>0</v>
      </c>
      <c r="AQ73" s="555">
        <v>4721</v>
      </c>
      <c r="AR73" s="290">
        <v>2230</v>
      </c>
    </row>
    <row r="74" spans="1:44" ht="15">
      <c r="A74" s="316">
        <v>315</v>
      </c>
      <c r="B74" s="317" t="s">
        <v>118</v>
      </c>
      <c r="C74" s="280">
        <v>563</v>
      </c>
      <c r="D74" s="281">
        <v>14.325699745547075</v>
      </c>
      <c r="E74" s="282">
        <v>3126</v>
      </c>
      <c r="F74" s="281">
        <v>79.541984732824417</v>
      </c>
      <c r="G74" s="282">
        <v>230</v>
      </c>
      <c r="H74" s="281">
        <v>5.8524173027989823</v>
      </c>
      <c r="I74" s="282">
        <v>0</v>
      </c>
      <c r="J74" s="283">
        <v>0</v>
      </c>
      <c r="K74" s="282">
        <v>11</v>
      </c>
      <c r="L74" s="284">
        <v>0.27989821882951654</v>
      </c>
      <c r="M74" s="282">
        <v>0</v>
      </c>
      <c r="N74" s="504">
        <v>0</v>
      </c>
      <c r="O74" s="288">
        <v>1968</v>
      </c>
      <c r="P74" s="285">
        <v>50.076335877862597</v>
      </c>
      <c r="Q74" s="286">
        <v>1962</v>
      </c>
      <c r="R74" s="287">
        <v>49.92366412213741</v>
      </c>
      <c r="S74" s="288">
        <v>667</v>
      </c>
      <c r="T74" s="285">
        <v>57.499999999999993</v>
      </c>
      <c r="U74" s="286">
        <v>493</v>
      </c>
      <c r="V74" s="289">
        <v>42.5</v>
      </c>
      <c r="W74" s="288">
        <v>1261</v>
      </c>
      <c r="X74" s="281">
        <v>32.086513994910945</v>
      </c>
      <c r="Y74" s="286">
        <v>2669</v>
      </c>
      <c r="Z74" s="289">
        <v>67.913486005089069</v>
      </c>
      <c r="AA74" s="288">
        <v>969</v>
      </c>
      <c r="AB74" s="281">
        <v>83.534482758620683</v>
      </c>
      <c r="AC74" s="288">
        <v>191</v>
      </c>
      <c r="AD74" s="289">
        <v>16.46551724137931</v>
      </c>
      <c r="AE74" s="288">
        <v>522</v>
      </c>
      <c r="AF74" s="281">
        <v>45</v>
      </c>
      <c r="AG74" s="286">
        <v>254</v>
      </c>
      <c r="AH74" s="281">
        <v>21.896551724137929</v>
      </c>
      <c r="AI74" s="286">
        <v>315</v>
      </c>
      <c r="AJ74" s="285">
        <v>27.155172413793103</v>
      </c>
      <c r="AK74" s="286">
        <v>144</v>
      </c>
      <c r="AL74" s="285">
        <v>12.413793103448276</v>
      </c>
      <c r="AM74" s="286">
        <v>1</v>
      </c>
      <c r="AN74" s="281">
        <v>8.6206896551724144E-2</v>
      </c>
      <c r="AO74" s="286">
        <v>0</v>
      </c>
      <c r="AP74" s="289">
        <v>0</v>
      </c>
      <c r="AQ74" s="555">
        <v>3930</v>
      </c>
      <c r="AR74" s="290">
        <v>1160</v>
      </c>
    </row>
    <row r="75" spans="1:44" ht="15">
      <c r="A75" s="316">
        <v>361</v>
      </c>
      <c r="B75" s="317" t="s">
        <v>131</v>
      </c>
      <c r="C75" s="280">
        <v>11247</v>
      </c>
      <c r="D75" s="281">
        <v>67.014240600607749</v>
      </c>
      <c r="E75" s="282">
        <v>4371</v>
      </c>
      <c r="F75" s="281">
        <v>26.044211404397306</v>
      </c>
      <c r="G75" s="282">
        <v>1089</v>
      </c>
      <c r="H75" s="281">
        <v>6.4887088124888272</v>
      </c>
      <c r="I75" s="282">
        <v>0</v>
      </c>
      <c r="J75" s="283">
        <v>0</v>
      </c>
      <c r="K75" s="282">
        <v>69</v>
      </c>
      <c r="L75" s="284">
        <v>0.41113031043317638</v>
      </c>
      <c r="M75" s="282">
        <v>7</v>
      </c>
      <c r="N75" s="504">
        <v>4.170887207293094E-2</v>
      </c>
      <c r="O75" s="288">
        <v>8944</v>
      </c>
      <c r="P75" s="285">
        <v>53.292021688613481</v>
      </c>
      <c r="Q75" s="286">
        <v>7839</v>
      </c>
      <c r="R75" s="287">
        <v>46.707978311386519</v>
      </c>
      <c r="S75" s="288">
        <v>1197</v>
      </c>
      <c r="T75" s="285">
        <v>53.846153846153847</v>
      </c>
      <c r="U75" s="286">
        <v>1026</v>
      </c>
      <c r="V75" s="289">
        <v>46.153846153846153</v>
      </c>
      <c r="W75" s="288">
        <v>4955</v>
      </c>
      <c r="X75" s="281">
        <v>29.523923017338976</v>
      </c>
      <c r="Y75" s="286">
        <v>11828</v>
      </c>
      <c r="Z75" s="289">
        <v>70.476076982661027</v>
      </c>
      <c r="AA75" s="288">
        <v>1903</v>
      </c>
      <c r="AB75" s="281">
        <v>85.605038236617176</v>
      </c>
      <c r="AC75" s="288">
        <v>320</v>
      </c>
      <c r="AD75" s="289">
        <v>14.394961763382815</v>
      </c>
      <c r="AE75" s="288">
        <v>937</v>
      </c>
      <c r="AF75" s="281">
        <v>42.150247413405303</v>
      </c>
      <c r="AG75" s="286">
        <v>667</v>
      </c>
      <c r="AH75" s="281">
        <v>30.004498425551056</v>
      </c>
      <c r="AI75" s="286">
        <v>361</v>
      </c>
      <c r="AJ75" s="285">
        <v>16.239316239316238</v>
      </c>
      <c r="AK75" s="286">
        <v>260</v>
      </c>
      <c r="AL75" s="285">
        <v>11.695906432748536</v>
      </c>
      <c r="AM75" s="286">
        <v>0</v>
      </c>
      <c r="AN75" s="281">
        <v>0</v>
      </c>
      <c r="AO75" s="286">
        <v>0</v>
      </c>
      <c r="AP75" s="289">
        <v>0</v>
      </c>
      <c r="AQ75" s="555">
        <v>16783</v>
      </c>
      <c r="AR75" s="290">
        <v>2223</v>
      </c>
    </row>
    <row r="76" spans="1:44" ht="15">
      <c r="A76" s="316">
        <v>647</v>
      </c>
      <c r="B76" s="317" t="s">
        <v>6265</v>
      </c>
      <c r="C76" s="280">
        <v>1583</v>
      </c>
      <c r="D76" s="281">
        <v>35.838804618519355</v>
      </c>
      <c r="E76" s="282">
        <v>2544</v>
      </c>
      <c r="F76" s="281">
        <v>57.595653158252205</v>
      </c>
      <c r="G76" s="282">
        <v>253</v>
      </c>
      <c r="H76" s="281">
        <v>5.7278695947475669</v>
      </c>
      <c r="I76" s="282">
        <v>0</v>
      </c>
      <c r="J76" s="283">
        <v>0</v>
      </c>
      <c r="K76" s="282">
        <v>37</v>
      </c>
      <c r="L76" s="284">
        <v>0.83767262848086932</v>
      </c>
      <c r="M76" s="282">
        <v>0</v>
      </c>
      <c r="N76" s="504">
        <v>0</v>
      </c>
      <c r="O76" s="288">
        <v>2233</v>
      </c>
      <c r="P76" s="285">
        <v>50.554675118858952</v>
      </c>
      <c r="Q76" s="286">
        <v>2184</v>
      </c>
      <c r="R76" s="287">
        <v>49.445324881141048</v>
      </c>
      <c r="S76" s="288">
        <v>724</v>
      </c>
      <c r="T76" s="285">
        <v>54.477050413844999</v>
      </c>
      <c r="U76" s="286">
        <v>605</v>
      </c>
      <c r="V76" s="289">
        <v>45.522949586155001</v>
      </c>
      <c r="W76" s="288">
        <v>1667</v>
      </c>
      <c r="X76" s="281">
        <v>37.740547883178628</v>
      </c>
      <c r="Y76" s="286">
        <v>2750</v>
      </c>
      <c r="Z76" s="289">
        <v>62.259452116821365</v>
      </c>
      <c r="AA76" s="288">
        <v>1079</v>
      </c>
      <c r="AB76" s="281">
        <v>81.188863807373963</v>
      </c>
      <c r="AC76" s="288">
        <v>250</v>
      </c>
      <c r="AD76" s="289">
        <v>18.811136192626034</v>
      </c>
      <c r="AE76" s="288">
        <v>540</v>
      </c>
      <c r="AF76" s="281">
        <v>40.632054176072238</v>
      </c>
      <c r="AG76" s="286">
        <v>346</v>
      </c>
      <c r="AH76" s="281">
        <v>26.034612490594434</v>
      </c>
      <c r="AI76" s="286">
        <v>647</v>
      </c>
      <c r="AJ76" s="285">
        <v>48.683220466516175</v>
      </c>
      <c r="AK76" s="286">
        <v>184</v>
      </c>
      <c r="AL76" s="285">
        <v>13.844996237772762</v>
      </c>
      <c r="AM76" s="286">
        <v>0</v>
      </c>
      <c r="AN76" s="281">
        <v>0</v>
      </c>
      <c r="AO76" s="286">
        <v>0</v>
      </c>
      <c r="AP76" s="289">
        <v>0</v>
      </c>
      <c r="AQ76" s="555">
        <v>4417</v>
      </c>
      <c r="AR76" s="290">
        <v>1329</v>
      </c>
    </row>
    <row r="77" spans="1:44" ht="15">
      <c r="A77" s="316">
        <v>658</v>
      </c>
      <c r="B77" s="317" t="s">
        <v>6266</v>
      </c>
      <c r="C77" s="280">
        <v>421</v>
      </c>
      <c r="D77" s="281">
        <v>23.17006053935058</v>
      </c>
      <c r="E77" s="282">
        <v>1056</v>
      </c>
      <c r="F77" s="281">
        <v>58.117776554760589</v>
      </c>
      <c r="G77" s="282">
        <v>328</v>
      </c>
      <c r="H77" s="281">
        <v>18.051733626857459</v>
      </c>
      <c r="I77" s="282">
        <v>0</v>
      </c>
      <c r="J77" s="283">
        <v>0</v>
      </c>
      <c r="K77" s="282">
        <v>9</v>
      </c>
      <c r="L77" s="284">
        <v>0.49532195927352773</v>
      </c>
      <c r="M77" s="282">
        <v>3</v>
      </c>
      <c r="N77" s="504">
        <v>0.1651073197578426</v>
      </c>
      <c r="O77" s="288">
        <v>886</v>
      </c>
      <c r="P77" s="285">
        <v>48.76169510181618</v>
      </c>
      <c r="Q77" s="286">
        <v>931</v>
      </c>
      <c r="R77" s="287">
        <v>51.23830489818382</v>
      </c>
      <c r="S77" s="288">
        <v>531</v>
      </c>
      <c r="T77" s="285">
        <v>53.474320241691842</v>
      </c>
      <c r="U77" s="286">
        <v>462</v>
      </c>
      <c r="V77" s="289">
        <v>46.525679758308158</v>
      </c>
      <c r="W77" s="288">
        <v>1111</v>
      </c>
      <c r="X77" s="281">
        <v>61.144744083654381</v>
      </c>
      <c r="Y77" s="286">
        <v>706</v>
      </c>
      <c r="Z77" s="289">
        <v>38.855255916345627</v>
      </c>
      <c r="AA77" s="288">
        <v>805</v>
      </c>
      <c r="AB77" s="281">
        <v>81.067472306143003</v>
      </c>
      <c r="AC77" s="288">
        <v>188</v>
      </c>
      <c r="AD77" s="289">
        <v>18.932527693856997</v>
      </c>
      <c r="AE77" s="288">
        <v>369</v>
      </c>
      <c r="AF77" s="281">
        <v>37.160120845921455</v>
      </c>
      <c r="AG77" s="286">
        <v>170</v>
      </c>
      <c r="AH77" s="281">
        <v>17.119838872104733</v>
      </c>
      <c r="AI77" s="286">
        <v>658</v>
      </c>
      <c r="AJ77" s="285">
        <v>66.26384692849949</v>
      </c>
      <c r="AK77" s="286">
        <v>162</v>
      </c>
      <c r="AL77" s="285">
        <v>16.314199395770395</v>
      </c>
      <c r="AM77" s="286">
        <v>0</v>
      </c>
      <c r="AN77" s="281">
        <v>0</v>
      </c>
      <c r="AO77" s="286">
        <v>0</v>
      </c>
      <c r="AP77" s="289">
        <v>0</v>
      </c>
      <c r="AQ77" s="555">
        <v>1817</v>
      </c>
      <c r="AR77" s="290">
        <v>993</v>
      </c>
    </row>
    <row r="78" spans="1:44" ht="15">
      <c r="A78" s="316">
        <v>664</v>
      </c>
      <c r="B78" s="317" t="s">
        <v>6267</v>
      </c>
      <c r="C78" s="280">
        <v>1489</v>
      </c>
      <c r="D78" s="281">
        <v>13.991730877654577</v>
      </c>
      <c r="E78" s="282">
        <v>5864</v>
      </c>
      <c r="F78" s="281">
        <v>55.102424356324001</v>
      </c>
      <c r="G78" s="282">
        <v>3070</v>
      </c>
      <c r="H78" s="281">
        <v>28.847960909603458</v>
      </c>
      <c r="I78" s="282">
        <v>5</v>
      </c>
      <c r="J78" s="283">
        <v>4.6983649689907911E-2</v>
      </c>
      <c r="K78" s="282">
        <v>187</v>
      </c>
      <c r="L78" s="284">
        <v>1.7571884984025559</v>
      </c>
      <c r="M78" s="282">
        <v>27</v>
      </c>
      <c r="N78" s="504">
        <v>0.25371170832550272</v>
      </c>
      <c r="O78" s="288">
        <v>5067</v>
      </c>
      <c r="P78" s="285">
        <v>47.613230595752675</v>
      </c>
      <c r="Q78" s="286">
        <v>5575</v>
      </c>
      <c r="R78" s="287">
        <v>52.386769404247325</v>
      </c>
      <c r="S78" s="288">
        <v>7574</v>
      </c>
      <c r="T78" s="285">
        <v>52.939120710141886</v>
      </c>
      <c r="U78" s="286">
        <v>6733</v>
      </c>
      <c r="V78" s="289">
        <v>47.060879289858107</v>
      </c>
      <c r="W78" s="288">
        <v>5824</v>
      </c>
      <c r="X78" s="281">
        <v>54.726555158804736</v>
      </c>
      <c r="Y78" s="286">
        <v>4818</v>
      </c>
      <c r="Z78" s="289">
        <v>45.273444841195264</v>
      </c>
      <c r="AA78" s="288">
        <v>11034</v>
      </c>
      <c r="AB78" s="281">
        <v>77.123086600964569</v>
      </c>
      <c r="AC78" s="288">
        <v>3273</v>
      </c>
      <c r="AD78" s="289">
        <v>22.876913399035438</v>
      </c>
      <c r="AE78" s="288">
        <v>5113</v>
      </c>
      <c r="AF78" s="281">
        <v>35.737750751380446</v>
      </c>
      <c r="AG78" s="286">
        <v>2370</v>
      </c>
      <c r="AH78" s="281">
        <v>16.565317676661774</v>
      </c>
      <c r="AI78" s="286">
        <v>664</v>
      </c>
      <c r="AJ78" s="285">
        <v>4.6410847836723281</v>
      </c>
      <c r="AK78" s="286">
        <v>2449</v>
      </c>
      <c r="AL78" s="285">
        <v>17.1174949325505</v>
      </c>
      <c r="AM78" s="286">
        <v>12</v>
      </c>
      <c r="AN78" s="281">
        <v>8.3875026210945697E-2</v>
      </c>
      <c r="AO78" s="286">
        <v>0</v>
      </c>
      <c r="AP78" s="289">
        <v>0</v>
      </c>
      <c r="AQ78" s="555">
        <v>10642</v>
      </c>
      <c r="AR78" s="290">
        <v>14307</v>
      </c>
    </row>
    <row r="79" spans="1:44" ht="15">
      <c r="A79" s="316">
        <v>686</v>
      </c>
      <c r="B79" s="317" t="s">
        <v>219</v>
      </c>
      <c r="C79" s="280">
        <v>2392</v>
      </c>
      <c r="D79" s="281">
        <v>13.493540926270661</v>
      </c>
      <c r="E79" s="282">
        <v>9410</v>
      </c>
      <c r="F79" s="281">
        <v>53.082867941558078</v>
      </c>
      <c r="G79" s="282">
        <v>5554</v>
      </c>
      <c r="H79" s="281">
        <v>31.330738421616743</v>
      </c>
      <c r="I79" s="282">
        <v>14</v>
      </c>
      <c r="J79" s="283">
        <v>7.8975573983189482E-2</v>
      </c>
      <c r="K79" s="282">
        <v>285</v>
      </c>
      <c r="L79" s="284">
        <v>1.607717041800643</v>
      </c>
      <c r="M79" s="282">
        <v>72</v>
      </c>
      <c r="N79" s="504">
        <v>0.40616009477068882</v>
      </c>
      <c r="O79" s="288">
        <v>8893</v>
      </c>
      <c r="P79" s="285">
        <v>50.166412816607433</v>
      </c>
      <c r="Q79" s="286">
        <v>8834</v>
      </c>
      <c r="R79" s="287">
        <v>49.833587183392567</v>
      </c>
      <c r="S79" s="288">
        <v>10947</v>
      </c>
      <c r="T79" s="285">
        <v>52.317912445039191</v>
      </c>
      <c r="U79" s="286">
        <v>9977</v>
      </c>
      <c r="V79" s="289">
        <v>47.682087554960809</v>
      </c>
      <c r="W79" s="288">
        <v>10283</v>
      </c>
      <c r="X79" s="281">
        <v>58.00755909065267</v>
      </c>
      <c r="Y79" s="286">
        <v>7444</v>
      </c>
      <c r="Z79" s="289">
        <v>41.992440909347323</v>
      </c>
      <c r="AA79" s="288">
        <v>17847</v>
      </c>
      <c r="AB79" s="281">
        <v>85.294398776524559</v>
      </c>
      <c r="AC79" s="288">
        <v>3077</v>
      </c>
      <c r="AD79" s="289">
        <v>14.705601223475433</v>
      </c>
      <c r="AE79" s="288">
        <v>7054</v>
      </c>
      <c r="AF79" s="281">
        <v>33.712483272796788</v>
      </c>
      <c r="AG79" s="286">
        <v>3943</v>
      </c>
      <c r="AH79" s="281">
        <v>18.844389218122732</v>
      </c>
      <c r="AI79" s="286">
        <v>686</v>
      </c>
      <c r="AJ79" s="285">
        <v>3.2785318294781112</v>
      </c>
      <c r="AK79" s="286">
        <v>3864</v>
      </c>
      <c r="AL79" s="285">
        <v>18.466832345631808</v>
      </c>
      <c r="AM79" s="286">
        <v>29</v>
      </c>
      <c r="AN79" s="281">
        <v>0.1385968266105907</v>
      </c>
      <c r="AO79" s="286">
        <v>0</v>
      </c>
      <c r="AP79" s="289">
        <v>0</v>
      </c>
      <c r="AQ79" s="555">
        <v>17727</v>
      </c>
      <c r="AR79" s="290">
        <v>20924</v>
      </c>
    </row>
    <row r="80" spans="1:44" ht="15">
      <c r="A80" s="316">
        <v>819</v>
      </c>
      <c r="B80" s="317" t="s">
        <v>240</v>
      </c>
      <c r="C80" s="280">
        <v>1661</v>
      </c>
      <c r="D80" s="281">
        <v>43.098079916969382</v>
      </c>
      <c r="E80" s="282">
        <v>1865</v>
      </c>
      <c r="F80" s="281">
        <v>48.391281785158277</v>
      </c>
      <c r="G80" s="282">
        <v>303</v>
      </c>
      <c r="H80" s="281">
        <v>7.8619615983393869</v>
      </c>
      <c r="I80" s="282">
        <v>0</v>
      </c>
      <c r="J80" s="283">
        <v>0</v>
      </c>
      <c r="K80" s="282">
        <v>23</v>
      </c>
      <c r="L80" s="284">
        <v>0.59678256357031656</v>
      </c>
      <c r="M80" s="282">
        <v>2</v>
      </c>
      <c r="N80" s="504">
        <v>5.1894135962636222E-2</v>
      </c>
      <c r="O80" s="288">
        <v>2069</v>
      </c>
      <c r="P80" s="285">
        <v>53.684483653347172</v>
      </c>
      <c r="Q80" s="286">
        <v>1785</v>
      </c>
      <c r="R80" s="287">
        <v>46.315516346652828</v>
      </c>
      <c r="S80" s="288">
        <v>437</v>
      </c>
      <c r="T80" s="285">
        <v>54.625</v>
      </c>
      <c r="U80" s="286">
        <v>363</v>
      </c>
      <c r="V80" s="289">
        <v>45.375</v>
      </c>
      <c r="W80" s="288">
        <v>1114</v>
      </c>
      <c r="X80" s="281">
        <v>28.905033731188372</v>
      </c>
      <c r="Y80" s="286">
        <v>2740</v>
      </c>
      <c r="Z80" s="289">
        <v>71.094966268811618</v>
      </c>
      <c r="AA80" s="288">
        <v>631</v>
      </c>
      <c r="AB80" s="281">
        <v>78.875</v>
      </c>
      <c r="AC80" s="288">
        <v>169</v>
      </c>
      <c r="AD80" s="289">
        <v>21.125</v>
      </c>
      <c r="AE80" s="288">
        <v>298</v>
      </c>
      <c r="AF80" s="281">
        <v>37.25</v>
      </c>
      <c r="AG80" s="286">
        <v>194</v>
      </c>
      <c r="AH80" s="281">
        <v>24.25</v>
      </c>
      <c r="AI80" s="286">
        <v>819</v>
      </c>
      <c r="AJ80" s="285">
        <v>102.375</v>
      </c>
      <c r="AK80" s="286">
        <v>139</v>
      </c>
      <c r="AL80" s="285">
        <v>17.375</v>
      </c>
      <c r="AM80" s="286">
        <v>0</v>
      </c>
      <c r="AN80" s="281">
        <v>0</v>
      </c>
      <c r="AO80" s="286">
        <v>0</v>
      </c>
      <c r="AP80" s="289">
        <v>0</v>
      </c>
      <c r="AQ80" s="555">
        <v>3854</v>
      </c>
      <c r="AR80" s="290">
        <v>800</v>
      </c>
    </row>
    <row r="81" spans="1:44" ht="15">
      <c r="A81" s="316">
        <v>854</v>
      </c>
      <c r="B81" s="317" t="s">
        <v>248</v>
      </c>
      <c r="C81" s="280">
        <v>6617</v>
      </c>
      <c r="D81" s="281">
        <v>49.744399338445348</v>
      </c>
      <c r="E81" s="282">
        <v>6429</v>
      </c>
      <c r="F81" s="281">
        <v>48.331078033378439</v>
      </c>
      <c r="G81" s="282">
        <v>231</v>
      </c>
      <c r="H81" s="281">
        <v>1.7365809652683806</v>
      </c>
      <c r="I81" s="282">
        <v>2</v>
      </c>
      <c r="J81" s="283">
        <v>1.5035333032626674E-2</v>
      </c>
      <c r="K81" s="282">
        <v>21</v>
      </c>
      <c r="L81" s="284">
        <v>0.15787099684258007</v>
      </c>
      <c r="M81" s="282">
        <v>2</v>
      </c>
      <c r="N81" s="504">
        <v>1.5035333032626674E-2</v>
      </c>
      <c r="O81" s="288">
        <v>6902</v>
      </c>
      <c r="P81" s="285">
        <v>51.886934295594642</v>
      </c>
      <c r="Q81" s="286">
        <v>6400</v>
      </c>
      <c r="R81" s="287">
        <v>48.113065704405351</v>
      </c>
      <c r="S81" s="288">
        <v>570</v>
      </c>
      <c r="T81" s="285">
        <v>53.571428571428569</v>
      </c>
      <c r="U81" s="286">
        <v>494</v>
      </c>
      <c r="V81" s="289">
        <v>46.428571428571431</v>
      </c>
      <c r="W81" s="288">
        <v>3681</v>
      </c>
      <c r="X81" s="281">
        <v>27.672530446549391</v>
      </c>
      <c r="Y81" s="286">
        <v>9621</v>
      </c>
      <c r="Z81" s="289">
        <v>72.327469553450612</v>
      </c>
      <c r="AA81" s="288">
        <v>492</v>
      </c>
      <c r="AB81" s="281">
        <v>46.2406015037594</v>
      </c>
      <c r="AC81" s="288">
        <v>572</v>
      </c>
      <c r="AD81" s="289">
        <v>53.759398496240607</v>
      </c>
      <c r="AE81" s="288">
        <v>462</v>
      </c>
      <c r="AF81" s="281">
        <v>43.421052631578952</v>
      </c>
      <c r="AG81" s="286">
        <v>315</v>
      </c>
      <c r="AH81" s="281">
        <v>29.605263157894733</v>
      </c>
      <c r="AI81" s="286">
        <v>854</v>
      </c>
      <c r="AJ81" s="285">
        <v>80.26315789473685</v>
      </c>
      <c r="AK81" s="286">
        <v>108</v>
      </c>
      <c r="AL81" s="285">
        <v>10.150375939849624</v>
      </c>
      <c r="AM81" s="286">
        <v>0</v>
      </c>
      <c r="AN81" s="281">
        <v>0</v>
      </c>
      <c r="AO81" s="286">
        <v>0</v>
      </c>
      <c r="AP81" s="289">
        <v>0</v>
      </c>
      <c r="AQ81" s="555">
        <v>13302</v>
      </c>
      <c r="AR81" s="290">
        <v>1064</v>
      </c>
    </row>
    <row r="82" spans="1:44" ht="15">
      <c r="A82" s="316">
        <v>887</v>
      </c>
      <c r="B82" s="318" t="s">
        <v>261</v>
      </c>
      <c r="C82" s="280">
        <v>7767</v>
      </c>
      <c r="D82" s="281">
        <v>29.052891449091046</v>
      </c>
      <c r="E82" s="282">
        <v>14112</v>
      </c>
      <c r="F82" s="281">
        <v>52.786713548290564</v>
      </c>
      <c r="G82" s="282">
        <v>4634</v>
      </c>
      <c r="H82" s="281">
        <v>17.333732325877161</v>
      </c>
      <c r="I82" s="282">
        <v>2</v>
      </c>
      <c r="J82" s="283">
        <v>7.481110196753198E-3</v>
      </c>
      <c r="K82" s="282">
        <v>184</v>
      </c>
      <c r="L82" s="284">
        <v>0.68826213810129422</v>
      </c>
      <c r="M82" s="282">
        <v>35</v>
      </c>
      <c r="N82" s="504">
        <v>0.13091942844318097</v>
      </c>
      <c r="O82" s="294">
        <v>13025</v>
      </c>
      <c r="P82" s="291">
        <v>48.720730156355202</v>
      </c>
      <c r="Q82" s="292">
        <v>13709</v>
      </c>
      <c r="R82" s="293">
        <v>51.279269843644791</v>
      </c>
      <c r="S82" s="294">
        <v>8265</v>
      </c>
      <c r="T82" s="291">
        <v>51.704723177979353</v>
      </c>
      <c r="U82" s="292">
        <v>7720</v>
      </c>
      <c r="V82" s="295">
        <v>48.295276822020647</v>
      </c>
      <c r="W82" s="294">
        <v>16691</v>
      </c>
      <c r="X82" s="296">
        <v>62.43360514700381</v>
      </c>
      <c r="Y82" s="292">
        <v>10043</v>
      </c>
      <c r="Z82" s="295">
        <v>37.566394852996183</v>
      </c>
      <c r="AA82" s="288">
        <v>14243</v>
      </c>
      <c r="AB82" s="281">
        <v>89.102283390678764</v>
      </c>
      <c r="AC82" s="288">
        <v>1742</v>
      </c>
      <c r="AD82" s="289">
        <v>10.897716609321238</v>
      </c>
      <c r="AE82" s="288">
        <v>5445</v>
      </c>
      <c r="AF82" s="281">
        <v>34.063184235220518</v>
      </c>
      <c r="AG82" s="286">
        <v>3467</v>
      </c>
      <c r="AH82" s="281">
        <v>21.68908351579606</v>
      </c>
      <c r="AI82" s="286">
        <v>887</v>
      </c>
      <c r="AJ82" s="285">
        <v>5.5489521426337189</v>
      </c>
      <c r="AK82" s="286">
        <v>2801</v>
      </c>
      <c r="AL82" s="285">
        <v>17.522677510165778</v>
      </c>
      <c r="AM82" s="286">
        <v>19</v>
      </c>
      <c r="AN82" s="281">
        <v>0.11886143259305598</v>
      </c>
      <c r="AO82" s="286">
        <v>0</v>
      </c>
      <c r="AP82" s="289">
        <v>0</v>
      </c>
      <c r="AQ82" s="556">
        <v>26734</v>
      </c>
      <c r="AR82" s="297">
        <v>15985</v>
      </c>
    </row>
    <row r="83" spans="1:44" ht="18.75" customHeight="1">
      <c r="A83" s="165"/>
      <c r="B83" s="180" t="s">
        <v>296</v>
      </c>
      <c r="C83" s="182">
        <v>113352</v>
      </c>
      <c r="D83" s="167">
        <v>40.396869520591885</v>
      </c>
      <c r="E83" s="166">
        <v>106965</v>
      </c>
      <c r="F83" s="167">
        <v>38.120643202326477</v>
      </c>
      <c r="G83" s="166">
        <v>54408</v>
      </c>
      <c r="H83" s="167">
        <v>19.390155240987042</v>
      </c>
      <c r="I83" s="166">
        <v>272</v>
      </c>
      <c r="J83" s="231">
        <v>9.6936520834224285E-2</v>
      </c>
      <c r="K83" s="166">
        <v>4908</v>
      </c>
      <c r="L83" s="183">
        <v>1.749133986229312</v>
      </c>
      <c r="M83" s="166">
        <v>691</v>
      </c>
      <c r="N83" s="504">
        <v>0.24626152903106246</v>
      </c>
      <c r="O83" s="182">
        <v>140722</v>
      </c>
      <c r="P83" s="168">
        <v>50.151106929535707</v>
      </c>
      <c r="Q83" s="166">
        <v>139874</v>
      </c>
      <c r="R83" s="186">
        <v>49.848893070464293</v>
      </c>
      <c r="S83" s="182">
        <v>210788</v>
      </c>
      <c r="T83" s="168">
        <v>49.933788953770716</v>
      </c>
      <c r="U83" s="166">
        <v>211347</v>
      </c>
      <c r="V83" s="188">
        <v>50.066211046229292</v>
      </c>
      <c r="W83" s="182">
        <v>158474</v>
      </c>
      <c r="X83" s="167">
        <v>56.477640451039932</v>
      </c>
      <c r="Y83" s="166">
        <v>122122</v>
      </c>
      <c r="Z83" s="188">
        <v>43.522359548960068</v>
      </c>
      <c r="AA83" s="182">
        <v>380501</v>
      </c>
      <c r="AB83" s="167">
        <v>90.137278358818861</v>
      </c>
      <c r="AC83" s="166">
        <v>41634</v>
      </c>
      <c r="AD83" s="188">
        <v>9.8627216411811389</v>
      </c>
      <c r="AE83" s="182">
        <v>141860</v>
      </c>
      <c r="AF83" s="167">
        <v>33.605363213190095</v>
      </c>
      <c r="AG83" s="166">
        <v>110247</v>
      </c>
      <c r="AH83" s="167">
        <v>26.116526703542704</v>
      </c>
      <c r="AI83" s="166">
        <v>9798</v>
      </c>
      <c r="AJ83" s="168">
        <v>2.3210584291755008</v>
      </c>
      <c r="AK83" s="166">
        <v>68276</v>
      </c>
      <c r="AL83" s="168">
        <v>16.173972781219277</v>
      </c>
      <c r="AM83" s="166">
        <v>652</v>
      </c>
      <c r="AN83" s="167">
        <v>0.15445295936134176</v>
      </c>
      <c r="AO83" s="166">
        <v>0</v>
      </c>
      <c r="AP83" s="188">
        <v>0</v>
      </c>
      <c r="AQ83" s="557">
        <v>280596</v>
      </c>
      <c r="AR83" s="190">
        <v>422135</v>
      </c>
    </row>
    <row r="84" spans="1:44" ht="15">
      <c r="A84" s="316">
        <v>2</v>
      </c>
      <c r="B84" s="319" t="s">
        <v>8</v>
      </c>
      <c r="C84" s="280">
        <v>3192</v>
      </c>
      <c r="D84" s="281">
        <v>27.207637231503579</v>
      </c>
      <c r="E84" s="282">
        <v>6467</v>
      </c>
      <c r="F84" s="281">
        <v>55.122741220593255</v>
      </c>
      <c r="G84" s="282">
        <v>1998</v>
      </c>
      <c r="H84" s="281">
        <v>17.030344357313332</v>
      </c>
      <c r="I84" s="282">
        <v>2</v>
      </c>
      <c r="J84" s="283">
        <v>1.7047391749062394E-2</v>
      </c>
      <c r="K84" s="282">
        <v>63</v>
      </c>
      <c r="L84" s="284">
        <v>0.53699284009546533</v>
      </c>
      <c r="M84" s="282">
        <v>10</v>
      </c>
      <c r="N84" s="504">
        <v>8.5236958745311966E-2</v>
      </c>
      <c r="O84" s="301">
        <v>5947</v>
      </c>
      <c r="P84" s="298">
        <v>50.690419365837023</v>
      </c>
      <c r="Q84" s="299">
        <v>5785</v>
      </c>
      <c r="R84" s="300">
        <v>49.309580634162977</v>
      </c>
      <c r="S84" s="301">
        <v>1757</v>
      </c>
      <c r="T84" s="298">
        <v>56.404494382022477</v>
      </c>
      <c r="U84" s="299">
        <v>1358</v>
      </c>
      <c r="V84" s="302">
        <v>43.595505617977523</v>
      </c>
      <c r="W84" s="301">
        <v>3904</v>
      </c>
      <c r="X84" s="303">
        <v>33.276508694169792</v>
      </c>
      <c r="Y84" s="299">
        <v>7828</v>
      </c>
      <c r="Z84" s="302">
        <v>66.723491305830208</v>
      </c>
      <c r="AA84" s="288">
        <v>2203</v>
      </c>
      <c r="AB84" s="281">
        <v>70.722311396468697</v>
      </c>
      <c r="AC84" s="288">
        <v>912</v>
      </c>
      <c r="AD84" s="289">
        <v>29.277688603531299</v>
      </c>
      <c r="AE84" s="288">
        <v>1342</v>
      </c>
      <c r="AF84" s="281">
        <v>43.081861958266451</v>
      </c>
      <c r="AG84" s="286">
        <v>680</v>
      </c>
      <c r="AH84" s="281">
        <v>21.829855537720707</v>
      </c>
      <c r="AI84" s="286">
        <v>2</v>
      </c>
      <c r="AJ84" s="285">
        <v>6.4205457463884424E-2</v>
      </c>
      <c r="AK84" s="286">
        <v>414</v>
      </c>
      <c r="AL84" s="285">
        <v>13.290529695024079</v>
      </c>
      <c r="AM84" s="286">
        <v>1</v>
      </c>
      <c r="AN84" s="281">
        <v>3.2102728731942212E-2</v>
      </c>
      <c r="AO84" s="286">
        <v>0</v>
      </c>
      <c r="AP84" s="289">
        <v>0</v>
      </c>
      <c r="AQ84" s="558">
        <v>11732</v>
      </c>
      <c r="AR84" s="304">
        <v>3115</v>
      </c>
    </row>
    <row r="85" spans="1:44" ht="15">
      <c r="A85" s="316">
        <v>21</v>
      </c>
      <c r="B85" s="317" t="s">
        <v>12</v>
      </c>
      <c r="C85" s="280">
        <v>2202</v>
      </c>
      <c r="D85" s="281">
        <v>77.181913774973708</v>
      </c>
      <c r="E85" s="282">
        <v>487</v>
      </c>
      <c r="F85" s="281">
        <v>17.069751139151769</v>
      </c>
      <c r="G85" s="282">
        <v>149</v>
      </c>
      <c r="H85" s="281">
        <v>5.2225727304591656</v>
      </c>
      <c r="I85" s="282">
        <v>0</v>
      </c>
      <c r="J85" s="283">
        <v>0</v>
      </c>
      <c r="K85" s="282">
        <v>14</v>
      </c>
      <c r="L85" s="284">
        <v>0.49071153172099546</v>
      </c>
      <c r="M85" s="282">
        <v>1</v>
      </c>
      <c r="N85" s="504">
        <v>3.5050823694356817E-2</v>
      </c>
      <c r="O85" s="288">
        <v>1453</v>
      </c>
      <c r="P85" s="285">
        <v>50.92884682790045</v>
      </c>
      <c r="Q85" s="286">
        <v>1400</v>
      </c>
      <c r="R85" s="287">
        <v>49.07115317209955</v>
      </c>
      <c r="S85" s="288">
        <v>288</v>
      </c>
      <c r="T85" s="285">
        <v>52.747252747252752</v>
      </c>
      <c r="U85" s="286">
        <v>258</v>
      </c>
      <c r="V85" s="289">
        <v>47.252747252747248</v>
      </c>
      <c r="W85" s="288">
        <v>1374</v>
      </c>
      <c r="X85" s="281">
        <v>48.159831756046266</v>
      </c>
      <c r="Y85" s="286">
        <v>1479</v>
      </c>
      <c r="Z85" s="289">
        <v>51.840168243953734</v>
      </c>
      <c r="AA85" s="288">
        <v>453</v>
      </c>
      <c r="AB85" s="281">
        <v>82.967032967032978</v>
      </c>
      <c r="AC85" s="288">
        <v>93</v>
      </c>
      <c r="AD85" s="289">
        <v>17.032967032967033</v>
      </c>
      <c r="AE85" s="288">
        <v>202</v>
      </c>
      <c r="AF85" s="281">
        <v>36.996336996337</v>
      </c>
      <c r="AG85" s="286">
        <v>157</v>
      </c>
      <c r="AH85" s="281">
        <v>28.754578754578752</v>
      </c>
      <c r="AI85" s="286">
        <v>21</v>
      </c>
      <c r="AJ85" s="285">
        <v>3.8461538461538463</v>
      </c>
      <c r="AK85" s="286">
        <v>86</v>
      </c>
      <c r="AL85" s="285">
        <v>15.75091575091575</v>
      </c>
      <c r="AM85" s="286">
        <v>0</v>
      </c>
      <c r="AN85" s="281">
        <v>0</v>
      </c>
      <c r="AO85" s="286">
        <v>0</v>
      </c>
      <c r="AP85" s="289">
        <v>0</v>
      </c>
      <c r="AQ85" s="555">
        <v>2853</v>
      </c>
      <c r="AR85" s="290">
        <v>546</v>
      </c>
    </row>
    <row r="86" spans="1:44" ht="15">
      <c r="A86" s="316">
        <v>55</v>
      </c>
      <c r="B86" s="317" t="s">
        <v>6268</v>
      </c>
      <c r="C86" s="280">
        <v>5207</v>
      </c>
      <c r="D86" s="281">
        <v>82.624563630593457</v>
      </c>
      <c r="E86" s="282">
        <v>998</v>
      </c>
      <c r="F86" s="281">
        <v>15.836242462710251</v>
      </c>
      <c r="G86" s="282">
        <v>68</v>
      </c>
      <c r="H86" s="281">
        <v>1.0790225325293559</v>
      </c>
      <c r="I86" s="282">
        <v>0</v>
      </c>
      <c r="J86" s="283">
        <v>0</v>
      </c>
      <c r="K86" s="282">
        <v>29</v>
      </c>
      <c r="L86" s="284">
        <v>0.46017137416693116</v>
      </c>
      <c r="M86" s="282">
        <v>0</v>
      </c>
      <c r="N86" s="504">
        <v>0</v>
      </c>
      <c r="O86" s="288">
        <v>3255</v>
      </c>
      <c r="P86" s="285">
        <v>51.650269755633126</v>
      </c>
      <c r="Q86" s="286">
        <v>3047</v>
      </c>
      <c r="R86" s="287">
        <v>48.349730244366867</v>
      </c>
      <c r="S86" s="288">
        <v>329</v>
      </c>
      <c r="T86" s="285">
        <v>56.432246998284732</v>
      </c>
      <c r="U86" s="286">
        <v>254</v>
      </c>
      <c r="V86" s="289">
        <v>43.567753001715268</v>
      </c>
      <c r="W86" s="288">
        <v>2389</v>
      </c>
      <c r="X86" s="281">
        <v>37.908600444303396</v>
      </c>
      <c r="Y86" s="286">
        <v>3913</v>
      </c>
      <c r="Z86" s="289">
        <v>62.091399555696604</v>
      </c>
      <c r="AA86" s="288">
        <v>469</v>
      </c>
      <c r="AB86" s="281">
        <v>80.445969125214418</v>
      </c>
      <c r="AC86" s="288">
        <v>114</v>
      </c>
      <c r="AD86" s="289">
        <v>19.554030874785592</v>
      </c>
      <c r="AE86" s="288">
        <v>243</v>
      </c>
      <c r="AF86" s="281">
        <v>41.680960548885075</v>
      </c>
      <c r="AG86" s="286">
        <v>161</v>
      </c>
      <c r="AH86" s="281">
        <v>27.615780445969122</v>
      </c>
      <c r="AI86" s="286">
        <v>55</v>
      </c>
      <c r="AJ86" s="285">
        <v>9.433962264150944</v>
      </c>
      <c r="AK86" s="286">
        <v>86</v>
      </c>
      <c r="AL86" s="285">
        <v>14.751286449399656</v>
      </c>
      <c r="AM86" s="286">
        <v>0</v>
      </c>
      <c r="AN86" s="281">
        <v>0</v>
      </c>
      <c r="AO86" s="286">
        <v>0</v>
      </c>
      <c r="AP86" s="289">
        <v>0</v>
      </c>
      <c r="AQ86" s="555">
        <v>6302</v>
      </c>
      <c r="AR86" s="290">
        <v>583</v>
      </c>
    </row>
    <row r="87" spans="1:44" ht="15">
      <c r="A87" s="316">
        <v>148</v>
      </c>
      <c r="B87" s="317" t="s">
        <v>73</v>
      </c>
      <c r="C87" s="280">
        <v>5170</v>
      </c>
      <c r="D87" s="281">
        <v>27.884148643546737</v>
      </c>
      <c r="E87" s="282">
        <v>7219</v>
      </c>
      <c r="F87" s="281">
        <v>38.935332506337303</v>
      </c>
      <c r="G87" s="282">
        <v>5692</v>
      </c>
      <c r="H87" s="281">
        <v>30.699530769645651</v>
      </c>
      <c r="I87" s="282">
        <v>21</v>
      </c>
      <c r="J87" s="283">
        <v>0.11326249932581844</v>
      </c>
      <c r="K87" s="282">
        <v>370</v>
      </c>
      <c r="L87" s="284">
        <v>1.995577369073944</v>
      </c>
      <c r="M87" s="282">
        <v>69</v>
      </c>
      <c r="N87" s="504">
        <v>0.37214821207054638</v>
      </c>
      <c r="O87" s="288">
        <v>9260</v>
      </c>
      <c r="P87" s="285">
        <v>49.943368750337093</v>
      </c>
      <c r="Q87" s="286">
        <v>9281</v>
      </c>
      <c r="R87" s="287">
        <v>50.056631249662907</v>
      </c>
      <c r="S87" s="288">
        <v>18609</v>
      </c>
      <c r="T87" s="285">
        <v>49.82195925142566</v>
      </c>
      <c r="U87" s="286">
        <v>18742</v>
      </c>
      <c r="V87" s="289">
        <v>50.17804074857434</v>
      </c>
      <c r="W87" s="288">
        <v>11307</v>
      </c>
      <c r="X87" s="281">
        <v>60.983765708429971</v>
      </c>
      <c r="Y87" s="286">
        <v>7234</v>
      </c>
      <c r="Z87" s="289">
        <v>39.016234291570036</v>
      </c>
      <c r="AA87" s="288">
        <v>31957</v>
      </c>
      <c r="AB87" s="281">
        <v>85.558619581805033</v>
      </c>
      <c r="AC87" s="288">
        <v>5394</v>
      </c>
      <c r="AD87" s="289">
        <v>14.44138041819496</v>
      </c>
      <c r="AE87" s="288">
        <v>12441</v>
      </c>
      <c r="AF87" s="281">
        <v>33.308345158094831</v>
      </c>
      <c r="AG87" s="286">
        <v>9071</v>
      </c>
      <c r="AH87" s="281">
        <v>24.285829027335279</v>
      </c>
      <c r="AI87" s="286">
        <v>148</v>
      </c>
      <c r="AJ87" s="285">
        <v>0.39624106449626512</v>
      </c>
      <c r="AK87" s="286">
        <v>6126</v>
      </c>
      <c r="AL87" s="285">
        <v>16.401167304757568</v>
      </c>
      <c r="AM87" s="286">
        <v>42</v>
      </c>
      <c r="AN87" s="281">
        <v>0.11244678857326444</v>
      </c>
      <c r="AO87" s="286">
        <v>0</v>
      </c>
      <c r="AP87" s="289">
        <v>0</v>
      </c>
      <c r="AQ87" s="555">
        <v>18541</v>
      </c>
      <c r="AR87" s="290">
        <v>37351</v>
      </c>
    </row>
    <row r="88" spans="1:44" ht="15">
      <c r="A88" s="316">
        <v>197</v>
      </c>
      <c r="B88" s="317" t="s">
        <v>84</v>
      </c>
      <c r="C88" s="280">
        <v>8689</v>
      </c>
      <c r="D88" s="281">
        <v>75.170862531360854</v>
      </c>
      <c r="E88" s="282">
        <v>2555</v>
      </c>
      <c r="F88" s="281">
        <v>22.103988234276322</v>
      </c>
      <c r="G88" s="282">
        <v>268</v>
      </c>
      <c r="H88" s="281">
        <v>2.3185396660610778</v>
      </c>
      <c r="I88" s="282">
        <v>1</v>
      </c>
      <c r="J88" s="283">
        <v>8.6512674106756643E-3</v>
      </c>
      <c r="K88" s="282">
        <v>46</v>
      </c>
      <c r="L88" s="284">
        <v>0.39795830089108053</v>
      </c>
      <c r="M88" s="282">
        <v>0</v>
      </c>
      <c r="N88" s="504">
        <v>0</v>
      </c>
      <c r="O88" s="288">
        <v>5872</v>
      </c>
      <c r="P88" s="285">
        <v>50.800242235487502</v>
      </c>
      <c r="Q88" s="286">
        <v>5687</v>
      </c>
      <c r="R88" s="287">
        <v>49.199757764512505</v>
      </c>
      <c r="S88" s="288">
        <v>1376</v>
      </c>
      <c r="T88" s="285">
        <v>50.774907749077492</v>
      </c>
      <c r="U88" s="286">
        <v>1334</v>
      </c>
      <c r="V88" s="289">
        <v>49.225092250922508</v>
      </c>
      <c r="W88" s="288">
        <v>4373</v>
      </c>
      <c r="X88" s="281">
        <v>37.831992386884679</v>
      </c>
      <c r="Y88" s="286">
        <v>7186</v>
      </c>
      <c r="Z88" s="289">
        <v>62.168007613115314</v>
      </c>
      <c r="AA88" s="288">
        <v>2211</v>
      </c>
      <c r="AB88" s="281">
        <v>81.586715867158674</v>
      </c>
      <c r="AC88" s="288">
        <v>499</v>
      </c>
      <c r="AD88" s="289">
        <v>18.41328413284133</v>
      </c>
      <c r="AE88" s="288">
        <v>859</v>
      </c>
      <c r="AF88" s="281">
        <v>31.697416974169741</v>
      </c>
      <c r="AG88" s="286">
        <v>673</v>
      </c>
      <c r="AH88" s="281">
        <v>24.833948339483396</v>
      </c>
      <c r="AI88" s="286">
        <v>197</v>
      </c>
      <c r="AJ88" s="285">
        <v>7.269372693726937</v>
      </c>
      <c r="AK88" s="286">
        <v>515</v>
      </c>
      <c r="AL88" s="285">
        <v>19.00369003690037</v>
      </c>
      <c r="AM88" s="286">
        <v>2</v>
      </c>
      <c r="AN88" s="281">
        <v>7.3800738007380073E-2</v>
      </c>
      <c r="AO88" s="286">
        <v>0</v>
      </c>
      <c r="AP88" s="289">
        <v>0</v>
      </c>
      <c r="AQ88" s="555">
        <v>11559</v>
      </c>
      <c r="AR88" s="290">
        <v>2710</v>
      </c>
    </row>
    <row r="89" spans="1:44" ht="15">
      <c r="A89" s="316">
        <v>206</v>
      </c>
      <c r="B89" s="317" t="s">
        <v>86</v>
      </c>
      <c r="C89" s="280">
        <v>914</v>
      </c>
      <c r="D89" s="281">
        <v>34.066343645173312</v>
      </c>
      <c r="E89" s="282">
        <v>1198</v>
      </c>
      <c r="F89" s="281">
        <v>44.651509504286246</v>
      </c>
      <c r="G89" s="282">
        <v>557</v>
      </c>
      <c r="H89" s="281">
        <v>20.760342899739097</v>
      </c>
      <c r="I89" s="282">
        <v>2</v>
      </c>
      <c r="J89" s="283">
        <v>7.4543421543048827E-2</v>
      </c>
      <c r="K89" s="282">
        <v>8</v>
      </c>
      <c r="L89" s="284">
        <v>0.29817368617219531</v>
      </c>
      <c r="M89" s="282">
        <v>4</v>
      </c>
      <c r="N89" s="504">
        <v>0.14908684308609765</v>
      </c>
      <c r="O89" s="288">
        <v>1362</v>
      </c>
      <c r="P89" s="285">
        <v>50.764070070816246</v>
      </c>
      <c r="Q89" s="286">
        <v>1321</v>
      </c>
      <c r="R89" s="287">
        <v>49.235929929183747</v>
      </c>
      <c r="S89" s="288">
        <v>382</v>
      </c>
      <c r="T89" s="285">
        <v>54.338549075391185</v>
      </c>
      <c r="U89" s="286">
        <v>321</v>
      </c>
      <c r="V89" s="289">
        <v>45.661450924608822</v>
      </c>
      <c r="W89" s="288">
        <v>838</v>
      </c>
      <c r="X89" s="281">
        <v>31.233693626537455</v>
      </c>
      <c r="Y89" s="286">
        <v>1845</v>
      </c>
      <c r="Z89" s="289">
        <v>68.766306373462541</v>
      </c>
      <c r="AA89" s="288">
        <v>534</v>
      </c>
      <c r="AB89" s="281">
        <v>75.960170697012813</v>
      </c>
      <c r="AC89" s="288">
        <v>169</v>
      </c>
      <c r="AD89" s="289">
        <v>24.039829302987197</v>
      </c>
      <c r="AE89" s="288">
        <v>281</v>
      </c>
      <c r="AF89" s="281">
        <v>39.971550497866289</v>
      </c>
      <c r="AG89" s="286">
        <v>152</v>
      </c>
      <c r="AH89" s="281">
        <v>21.621621621621621</v>
      </c>
      <c r="AI89" s="286">
        <v>206</v>
      </c>
      <c r="AJ89" s="285">
        <v>29.30298719772404</v>
      </c>
      <c r="AK89" s="286">
        <v>101</v>
      </c>
      <c r="AL89" s="285">
        <v>14.366998577524893</v>
      </c>
      <c r="AM89" s="286">
        <v>0</v>
      </c>
      <c r="AN89" s="281">
        <v>0</v>
      </c>
      <c r="AO89" s="286">
        <v>0</v>
      </c>
      <c r="AP89" s="289">
        <v>0</v>
      </c>
      <c r="AQ89" s="555">
        <v>2683</v>
      </c>
      <c r="AR89" s="290">
        <v>703</v>
      </c>
    </row>
    <row r="90" spans="1:44" ht="15">
      <c r="A90" s="316">
        <v>313</v>
      </c>
      <c r="B90" s="317" t="s">
        <v>6269</v>
      </c>
      <c r="C90" s="280">
        <v>4163</v>
      </c>
      <c r="D90" s="281">
        <v>62.469987995198082</v>
      </c>
      <c r="E90" s="282">
        <v>1943</v>
      </c>
      <c r="F90" s="281">
        <v>29.156662665066023</v>
      </c>
      <c r="G90" s="282">
        <v>487</v>
      </c>
      <c r="H90" s="281">
        <v>7.307923169267708</v>
      </c>
      <c r="I90" s="282">
        <v>0</v>
      </c>
      <c r="J90" s="283">
        <v>0</v>
      </c>
      <c r="K90" s="282">
        <v>65</v>
      </c>
      <c r="L90" s="284">
        <v>0.97539015606242485</v>
      </c>
      <c r="M90" s="282">
        <v>6</v>
      </c>
      <c r="N90" s="504">
        <v>9.003601440576231E-2</v>
      </c>
      <c r="O90" s="288">
        <v>3371</v>
      </c>
      <c r="P90" s="285">
        <v>50.585234093637453</v>
      </c>
      <c r="Q90" s="286">
        <v>3293</v>
      </c>
      <c r="R90" s="287">
        <v>49.414765906362547</v>
      </c>
      <c r="S90" s="288">
        <v>878</v>
      </c>
      <c r="T90" s="285">
        <v>51.495601173020532</v>
      </c>
      <c r="U90" s="286">
        <v>827</v>
      </c>
      <c r="V90" s="289">
        <v>48.504398826979475</v>
      </c>
      <c r="W90" s="288">
        <v>3058</v>
      </c>
      <c r="X90" s="281">
        <v>45.888355342136855</v>
      </c>
      <c r="Y90" s="286">
        <v>3606</v>
      </c>
      <c r="Z90" s="289">
        <v>54.111644657863145</v>
      </c>
      <c r="AA90" s="288">
        <v>1484</v>
      </c>
      <c r="AB90" s="281">
        <v>87.038123167155419</v>
      </c>
      <c r="AC90" s="288">
        <v>221</v>
      </c>
      <c r="AD90" s="289">
        <v>12.961876832844574</v>
      </c>
      <c r="AE90" s="288">
        <v>565</v>
      </c>
      <c r="AF90" s="281">
        <v>33.137829912023456</v>
      </c>
      <c r="AG90" s="286">
        <v>381</v>
      </c>
      <c r="AH90" s="281">
        <v>22.346041055718473</v>
      </c>
      <c r="AI90" s="286">
        <v>313</v>
      </c>
      <c r="AJ90" s="285">
        <v>18.357771260997065</v>
      </c>
      <c r="AK90" s="286">
        <v>312</v>
      </c>
      <c r="AL90" s="285">
        <v>18.299120234604104</v>
      </c>
      <c r="AM90" s="286">
        <v>1</v>
      </c>
      <c r="AN90" s="281">
        <v>5.865102639296188E-2</v>
      </c>
      <c r="AO90" s="286">
        <v>0</v>
      </c>
      <c r="AP90" s="289">
        <v>0</v>
      </c>
      <c r="AQ90" s="555">
        <v>6664</v>
      </c>
      <c r="AR90" s="290">
        <v>1705</v>
      </c>
    </row>
    <row r="91" spans="1:44" ht="15">
      <c r="A91" s="316">
        <v>318</v>
      </c>
      <c r="B91" s="317" t="s">
        <v>120</v>
      </c>
      <c r="C91" s="280">
        <v>2666</v>
      </c>
      <c r="D91" s="281">
        <v>17.467077245626676</v>
      </c>
      <c r="E91" s="282">
        <v>6690</v>
      </c>
      <c r="F91" s="281">
        <v>43.831487911943917</v>
      </c>
      <c r="G91" s="282">
        <v>5420</v>
      </c>
      <c r="H91" s="281">
        <v>35.510712179781166</v>
      </c>
      <c r="I91" s="282">
        <v>71</v>
      </c>
      <c r="J91" s="283">
        <v>0.46517722597130318</v>
      </c>
      <c r="K91" s="282">
        <v>349</v>
      </c>
      <c r="L91" s="284">
        <v>2.286575378365983</v>
      </c>
      <c r="M91" s="282">
        <v>67</v>
      </c>
      <c r="N91" s="504">
        <v>0.43897005831094804</v>
      </c>
      <c r="O91" s="288">
        <v>7650</v>
      </c>
      <c r="P91" s="285">
        <v>50.12120815042914</v>
      </c>
      <c r="Q91" s="286">
        <v>7613</v>
      </c>
      <c r="R91" s="287">
        <v>49.87879184957086</v>
      </c>
      <c r="S91" s="288">
        <v>16847</v>
      </c>
      <c r="T91" s="285">
        <v>50.29555767852878</v>
      </c>
      <c r="U91" s="286">
        <v>16649</v>
      </c>
      <c r="V91" s="289">
        <v>49.70444232147122</v>
      </c>
      <c r="W91" s="288">
        <v>8535</v>
      </c>
      <c r="X91" s="281">
        <v>55.919543995282709</v>
      </c>
      <c r="Y91" s="286">
        <v>6728</v>
      </c>
      <c r="Z91" s="289">
        <v>44.080456004717291</v>
      </c>
      <c r="AA91" s="288">
        <v>28973</v>
      </c>
      <c r="AB91" s="281">
        <v>86.496895151659899</v>
      </c>
      <c r="AC91" s="288">
        <v>4523</v>
      </c>
      <c r="AD91" s="289">
        <v>13.503104848340101</v>
      </c>
      <c r="AE91" s="288">
        <v>11283</v>
      </c>
      <c r="AF91" s="281">
        <v>33.684619058992112</v>
      </c>
      <c r="AG91" s="286">
        <v>8570</v>
      </c>
      <c r="AH91" s="281">
        <v>25.585144494865059</v>
      </c>
      <c r="AI91" s="286">
        <v>318</v>
      </c>
      <c r="AJ91" s="285">
        <v>0.949367088607595</v>
      </c>
      <c r="AK91" s="286">
        <v>5517</v>
      </c>
      <c r="AL91" s="285">
        <v>16.470623358012897</v>
      </c>
      <c r="AM91" s="286">
        <v>47</v>
      </c>
      <c r="AN91" s="281">
        <v>0.14031526152376403</v>
      </c>
      <c r="AO91" s="286">
        <v>0</v>
      </c>
      <c r="AP91" s="289">
        <v>0</v>
      </c>
      <c r="AQ91" s="555">
        <v>15263</v>
      </c>
      <c r="AR91" s="290">
        <v>33496</v>
      </c>
    </row>
    <row r="92" spans="1:44" ht="15">
      <c r="A92" s="316">
        <v>321</v>
      </c>
      <c r="B92" s="317" t="s">
        <v>122</v>
      </c>
      <c r="C92" s="280">
        <v>1435</v>
      </c>
      <c r="D92" s="281">
        <v>36.644535240040859</v>
      </c>
      <c r="E92" s="282">
        <v>1377</v>
      </c>
      <c r="F92" s="281">
        <v>35.163432073544435</v>
      </c>
      <c r="G92" s="282">
        <v>980</v>
      </c>
      <c r="H92" s="281">
        <v>25.025536261491315</v>
      </c>
      <c r="I92" s="282">
        <v>1</v>
      </c>
      <c r="J92" s="283">
        <v>2.5536261491317672E-2</v>
      </c>
      <c r="K92" s="282">
        <v>113</v>
      </c>
      <c r="L92" s="284">
        <v>2.8855975485188967</v>
      </c>
      <c r="M92" s="282">
        <v>10</v>
      </c>
      <c r="N92" s="504">
        <v>0.25536261491317669</v>
      </c>
      <c r="O92" s="288">
        <v>1937</v>
      </c>
      <c r="P92" s="285">
        <v>49.463738508682333</v>
      </c>
      <c r="Q92" s="286">
        <v>1979</v>
      </c>
      <c r="R92" s="287">
        <v>50.536261491317667</v>
      </c>
      <c r="S92" s="288">
        <v>1376</v>
      </c>
      <c r="T92" s="285">
        <v>51.43925233644859</v>
      </c>
      <c r="U92" s="286">
        <v>1299</v>
      </c>
      <c r="V92" s="289">
        <v>48.560747663551403</v>
      </c>
      <c r="W92" s="288">
        <v>2772</v>
      </c>
      <c r="X92" s="281">
        <v>70.786516853932582</v>
      </c>
      <c r="Y92" s="286">
        <v>1144</v>
      </c>
      <c r="Z92" s="289">
        <v>29.213483146067414</v>
      </c>
      <c r="AA92" s="288">
        <v>2282</v>
      </c>
      <c r="AB92" s="281">
        <v>85.308411214953267</v>
      </c>
      <c r="AC92" s="288">
        <v>393</v>
      </c>
      <c r="AD92" s="289">
        <v>14.691588785046731</v>
      </c>
      <c r="AE92" s="288">
        <v>904</v>
      </c>
      <c r="AF92" s="281">
        <v>33.794392523364486</v>
      </c>
      <c r="AG92" s="286">
        <v>684</v>
      </c>
      <c r="AH92" s="281">
        <v>25.570093457943926</v>
      </c>
      <c r="AI92" s="286">
        <v>321</v>
      </c>
      <c r="AJ92" s="285">
        <v>12</v>
      </c>
      <c r="AK92" s="286">
        <v>465</v>
      </c>
      <c r="AL92" s="285">
        <v>17.383177570093459</v>
      </c>
      <c r="AM92" s="286">
        <v>7</v>
      </c>
      <c r="AN92" s="281">
        <v>0.26168224299065423</v>
      </c>
      <c r="AO92" s="286">
        <v>0</v>
      </c>
      <c r="AP92" s="289">
        <v>0</v>
      </c>
      <c r="AQ92" s="555">
        <v>3916</v>
      </c>
      <c r="AR92" s="290">
        <v>2675</v>
      </c>
    </row>
    <row r="93" spans="1:44" ht="15">
      <c r="A93" s="316">
        <v>376</v>
      </c>
      <c r="B93" s="317" t="s">
        <v>6270</v>
      </c>
      <c r="C93" s="280">
        <v>3772</v>
      </c>
      <c r="D93" s="281">
        <v>23.95224790449581</v>
      </c>
      <c r="E93" s="282">
        <v>7148</v>
      </c>
      <c r="F93" s="281">
        <v>45.38989077978156</v>
      </c>
      <c r="G93" s="282">
        <v>4506</v>
      </c>
      <c r="H93" s="281">
        <v>28.613157226314449</v>
      </c>
      <c r="I93" s="282">
        <v>15</v>
      </c>
      <c r="J93" s="283">
        <v>9.5250190500380999E-2</v>
      </c>
      <c r="K93" s="282">
        <v>245</v>
      </c>
      <c r="L93" s="284">
        <v>1.5557531115062231</v>
      </c>
      <c r="M93" s="282">
        <v>62</v>
      </c>
      <c r="N93" s="504">
        <v>0.39370078740157477</v>
      </c>
      <c r="O93" s="288">
        <v>7966</v>
      </c>
      <c r="P93" s="285">
        <v>50.58420116840233</v>
      </c>
      <c r="Q93" s="286">
        <v>7782</v>
      </c>
      <c r="R93" s="287">
        <v>49.415798831597662</v>
      </c>
      <c r="S93" s="288">
        <v>31434</v>
      </c>
      <c r="T93" s="285">
        <v>49.415981512631461</v>
      </c>
      <c r="U93" s="286">
        <v>32177</v>
      </c>
      <c r="V93" s="289">
        <v>50.584018487368532</v>
      </c>
      <c r="W93" s="288">
        <v>12879</v>
      </c>
      <c r="X93" s="281">
        <v>81.781813563627125</v>
      </c>
      <c r="Y93" s="286">
        <v>2869</v>
      </c>
      <c r="Z93" s="289">
        <v>18.218186436372875</v>
      </c>
      <c r="AA93" s="288">
        <v>59943</v>
      </c>
      <c r="AB93" s="281">
        <v>94.233701718256285</v>
      </c>
      <c r="AC93" s="288">
        <v>3668</v>
      </c>
      <c r="AD93" s="289">
        <v>5.7662982817437234</v>
      </c>
      <c r="AE93" s="288">
        <v>21709</v>
      </c>
      <c r="AF93" s="281">
        <v>34.127745201301664</v>
      </c>
      <c r="AG93" s="286">
        <v>17259</v>
      </c>
      <c r="AH93" s="281">
        <v>27.132099794060778</v>
      </c>
      <c r="AI93" s="286">
        <v>376</v>
      </c>
      <c r="AJ93" s="285">
        <v>0.59109273553316255</v>
      </c>
      <c r="AK93" s="286">
        <v>9640</v>
      </c>
      <c r="AL93" s="285">
        <v>15.154611623775763</v>
      </c>
      <c r="AM93" s="286">
        <v>85</v>
      </c>
      <c r="AN93" s="281">
        <v>0.13362468755403939</v>
      </c>
      <c r="AO93" s="286">
        <v>0</v>
      </c>
      <c r="AP93" s="289">
        <v>0</v>
      </c>
      <c r="AQ93" s="555">
        <v>15748</v>
      </c>
      <c r="AR93" s="290">
        <v>63611</v>
      </c>
    </row>
    <row r="94" spans="1:44" ht="15">
      <c r="A94" s="316">
        <v>400</v>
      </c>
      <c r="B94" s="317" t="s">
        <v>6271</v>
      </c>
      <c r="C94" s="280">
        <v>4265</v>
      </c>
      <c r="D94" s="281">
        <v>42.739753482312857</v>
      </c>
      <c r="E94" s="282">
        <v>3512</v>
      </c>
      <c r="F94" s="281">
        <v>35.193907205130778</v>
      </c>
      <c r="G94" s="282">
        <v>2026</v>
      </c>
      <c r="H94" s="281">
        <v>20.302635534622706</v>
      </c>
      <c r="I94" s="282">
        <v>4</v>
      </c>
      <c r="J94" s="283">
        <v>4.008417677121956E-2</v>
      </c>
      <c r="K94" s="282">
        <v>137</v>
      </c>
      <c r="L94" s="284">
        <v>1.3728830544142698</v>
      </c>
      <c r="M94" s="282">
        <v>35</v>
      </c>
      <c r="N94" s="504">
        <v>0.35073654674817112</v>
      </c>
      <c r="O94" s="288">
        <v>5074</v>
      </c>
      <c r="P94" s="285">
        <v>50.84677823429201</v>
      </c>
      <c r="Q94" s="286">
        <v>4905</v>
      </c>
      <c r="R94" s="287">
        <v>49.15322176570799</v>
      </c>
      <c r="S94" s="288">
        <v>6391</v>
      </c>
      <c r="T94" s="285">
        <v>50.89996814272061</v>
      </c>
      <c r="U94" s="286">
        <v>6165</v>
      </c>
      <c r="V94" s="289">
        <v>49.100031857279383</v>
      </c>
      <c r="W94" s="288">
        <v>5987</v>
      </c>
      <c r="X94" s="281">
        <v>59.99599158232288</v>
      </c>
      <c r="Y94" s="286">
        <v>3992</v>
      </c>
      <c r="Z94" s="289">
        <v>40.00400841767712</v>
      </c>
      <c r="AA94" s="288">
        <v>10236</v>
      </c>
      <c r="AB94" s="281">
        <v>81.52277795476266</v>
      </c>
      <c r="AC94" s="288">
        <v>2320</v>
      </c>
      <c r="AD94" s="289">
        <v>18.477222045237337</v>
      </c>
      <c r="AE94" s="288">
        <v>4125</v>
      </c>
      <c r="AF94" s="281">
        <v>32.85281936922587</v>
      </c>
      <c r="AG94" s="286">
        <v>2914</v>
      </c>
      <c r="AH94" s="281">
        <v>23.20802803440586</v>
      </c>
      <c r="AI94" s="286">
        <v>400</v>
      </c>
      <c r="AJ94" s="285">
        <v>3.1857279388340238</v>
      </c>
      <c r="AK94" s="286">
        <v>2245</v>
      </c>
      <c r="AL94" s="285">
        <v>17.879898056705954</v>
      </c>
      <c r="AM94" s="286">
        <v>21</v>
      </c>
      <c r="AN94" s="281">
        <v>0.16725071678878625</v>
      </c>
      <c r="AO94" s="286">
        <v>0</v>
      </c>
      <c r="AP94" s="289">
        <v>0</v>
      </c>
      <c r="AQ94" s="555">
        <v>9979</v>
      </c>
      <c r="AR94" s="290">
        <v>12556</v>
      </c>
    </row>
    <row r="95" spans="1:44" ht="15">
      <c r="A95" s="316">
        <v>440</v>
      </c>
      <c r="B95" s="317" t="s">
        <v>149</v>
      </c>
      <c r="C95" s="280">
        <v>7836</v>
      </c>
      <c r="D95" s="281">
        <v>30.821271239773441</v>
      </c>
      <c r="E95" s="282">
        <v>10092</v>
      </c>
      <c r="F95" s="281">
        <v>39.694776589049717</v>
      </c>
      <c r="G95" s="282">
        <v>6219</v>
      </c>
      <c r="H95" s="281">
        <v>24.461139081183134</v>
      </c>
      <c r="I95" s="282">
        <v>13</v>
      </c>
      <c r="J95" s="283">
        <v>5.1132787916928879E-2</v>
      </c>
      <c r="K95" s="282">
        <v>1058</v>
      </c>
      <c r="L95" s="284">
        <v>4.161422278162366</v>
      </c>
      <c r="M95" s="282">
        <v>206</v>
      </c>
      <c r="N95" s="504">
        <v>0.8102580239144116</v>
      </c>
      <c r="O95" s="288">
        <v>12632</v>
      </c>
      <c r="P95" s="285">
        <v>49.685336689741973</v>
      </c>
      <c r="Q95" s="286">
        <v>12792</v>
      </c>
      <c r="R95" s="287">
        <v>50.314663310258027</v>
      </c>
      <c r="S95" s="288">
        <v>22778</v>
      </c>
      <c r="T95" s="285">
        <v>50.133157257620773</v>
      </c>
      <c r="U95" s="286">
        <v>22657</v>
      </c>
      <c r="V95" s="289">
        <v>49.866842742379227</v>
      </c>
      <c r="W95" s="288">
        <v>17011</v>
      </c>
      <c r="X95" s="281">
        <v>66.909219634990563</v>
      </c>
      <c r="Y95" s="286">
        <v>8413</v>
      </c>
      <c r="Z95" s="289">
        <v>33.090780365009444</v>
      </c>
      <c r="AA95" s="288">
        <v>42171</v>
      </c>
      <c r="AB95" s="281">
        <v>92.816110927698915</v>
      </c>
      <c r="AC95" s="288">
        <v>3264</v>
      </c>
      <c r="AD95" s="289">
        <v>7.1838890723010893</v>
      </c>
      <c r="AE95" s="288">
        <v>14472</v>
      </c>
      <c r="AF95" s="281">
        <v>31.852096401452624</v>
      </c>
      <c r="AG95" s="286">
        <v>10877</v>
      </c>
      <c r="AH95" s="281">
        <v>23.939694068449434</v>
      </c>
      <c r="AI95" s="286">
        <v>440</v>
      </c>
      <c r="AJ95" s="285">
        <v>0.96841641906019582</v>
      </c>
      <c r="AK95" s="286">
        <v>8241</v>
      </c>
      <c r="AL95" s="285">
        <v>18.137999339716078</v>
      </c>
      <c r="AM95" s="286">
        <v>65</v>
      </c>
      <c r="AN95" s="281">
        <v>0.14306151645207438</v>
      </c>
      <c r="AO95" s="286">
        <v>0</v>
      </c>
      <c r="AP95" s="289">
        <v>0</v>
      </c>
      <c r="AQ95" s="555">
        <v>25424</v>
      </c>
      <c r="AR95" s="290">
        <v>45435</v>
      </c>
    </row>
    <row r="96" spans="1:44" ht="15">
      <c r="A96" s="316">
        <v>483</v>
      </c>
      <c r="B96" s="317" t="s">
        <v>157</v>
      </c>
      <c r="C96" s="280">
        <v>5755</v>
      </c>
      <c r="D96" s="281">
        <v>74.479099262326912</v>
      </c>
      <c r="E96" s="282">
        <v>1719</v>
      </c>
      <c r="F96" s="281">
        <v>22.246667529442217</v>
      </c>
      <c r="G96" s="282">
        <v>216</v>
      </c>
      <c r="H96" s="281">
        <v>2.7953927785686554</v>
      </c>
      <c r="I96" s="282">
        <v>0</v>
      </c>
      <c r="J96" s="283">
        <v>0</v>
      </c>
      <c r="K96" s="282">
        <v>33</v>
      </c>
      <c r="L96" s="284">
        <v>0.42707389672576679</v>
      </c>
      <c r="M96" s="282">
        <v>4</v>
      </c>
      <c r="N96" s="504">
        <v>5.1766532936456583E-2</v>
      </c>
      <c r="O96" s="288">
        <v>4085</v>
      </c>
      <c r="P96" s="285">
        <v>52.866571761356283</v>
      </c>
      <c r="Q96" s="286">
        <v>3642</v>
      </c>
      <c r="R96" s="287">
        <v>47.133428238643717</v>
      </c>
      <c r="S96" s="288">
        <v>394</v>
      </c>
      <c r="T96" s="285">
        <v>54.344827586206904</v>
      </c>
      <c r="U96" s="286">
        <v>331</v>
      </c>
      <c r="V96" s="289">
        <v>45.655172413793103</v>
      </c>
      <c r="W96" s="288">
        <v>2331</v>
      </c>
      <c r="X96" s="281">
        <v>30.166947068720074</v>
      </c>
      <c r="Y96" s="286">
        <v>5396</v>
      </c>
      <c r="Z96" s="289">
        <v>69.833052931279923</v>
      </c>
      <c r="AA96" s="288">
        <v>546</v>
      </c>
      <c r="AB96" s="281">
        <v>75.310344827586206</v>
      </c>
      <c r="AC96" s="288">
        <v>179</v>
      </c>
      <c r="AD96" s="289">
        <v>24.689655172413794</v>
      </c>
      <c r="AE96" s="288">
        <v>290</v>
      </c>
      <c r="AF96" s="281">
        <v>40</v>
      </c>
      <c r="AG96" s="286">
        <v>191</v>
      </c>
      <c r="AH96" s="281">
        <v>26.344827586206897</v>
      </c>
      <c r="AI96" s="286">
        <v>483</v>
      </c>
      <c r="AJ96" s="285">
        <v>66.620689655172413</v>
      </c>
      <c r="AK96" s="286">
        <v>104</v>
      </c>
      <c r="AL96" s="285">
        <v>14.344827586206895</v>
      </c>
      <c r="AM96" s="286">
        <v>0</v>
      </c>
      <c r="AN96" s="281">
        <v>0</v>
      </c>
      <c r="AO96" s="286">
        <v>0</v>
      </c>
      <c r="AP96" s="289">
        <v>0</v>
      </c>
      <c r="AQ96" s="555">
        <v>7727</v>
      </c>
      <c r="AR96" s="290">
        <v>725</v>
      </c>
    </row>
    <row r="97" spans="1:44" ht="15">
      <c r="A97" s="316">
        <v>541</v>
      </c>
      <c r="B97" s="317" t="s">
        <v>6272</v>
      </c>
      <c r="C97" s="280">
        <v>3418</v>
      </c>
      <c r="D97" s="281">
        <v>27.049699271921497</v>
      </c>
      <c r="E97" s="282">
        <v>6834</v>
      </c>
      <c r="F97" s="281">
        <v>54.083570750237421</v>
      </c>
      <c r="G97" s="282">
        <v>2213</v>
      </c>
      <c r="H97" s="281">
        <v>17.513453624564733</v>
      </c>
      <c r="I97" s="282">
        <v>8</v>
      </c>
      <c r="J97" s="283">
        <v>6.3311174422285538E-2</v>
      </c>
      <c r="K97" s="282">
        <v>161</v>
      </c>
      <c r="L97" s="284">
        <v>1.2741373852484963</v>
      </c>
      <c r="M97" s="282">
        <v>2</v>
      </c>
      <c r="N97" s="504">
        <v>1.5827793605571384E-2</v>
      </c>
      <c r="O97" s="288">
        <v>6108</v>
      </c>
      <c r="P97" s="285">
        <v>48.338081671415004</v>
      </c>
      <c r="Q97" s="286">
        <v>6528</v>
      </c>
      <c r="R97" s="287">
        <v>51.661918328585003</v>
      </c>
      <c r="S97" s="288">
        <v>2996</v>
      </c>
      <c r="T97" s="285">
        <v>50.943717054922629</v>
      </c>
      <c r="U97" s="286">
        <v>2885</v>
      </c>
      <c r="V97" s="289">
        <v>49.056282945077371</v>
      </c>
      <c r="W97" s="288">
        <v>6595</v>
      </c>
      <c r="X97" s="281">
        <v>52.192149414371634</v>
      </c>
      <c r="Y97" s="286">
        <v>6041</v>
      </c>
      <c r="Z97" s="289">
        <v>47.807850585628366</v>
      </c>
      <c r="AA97" s="288">
        <v>4816</v>
      </c>
      <c r="AB97" s="281">
        <v>81.890834892025168</v>
      </c>
      <c r="AC97" s="288">
        <v>1065</v>
      </c>
      <c r="AD97" s="289">
        <v>18.109165107974835</v>
      </c>
      <c r="AE97" s="288">
        <v>2012</v>
      </c>
      <c r="AF97" s="281">
        <v>34.211868729807854</v>
      </c>
      <c r="AG97" s="286">
        <v>1415</v>
      </c>
      <c r="AH97" s="281">
        <v>24.060533922802243</v>
      </c>
      <c r="AI97" s="286">
        <v>541</v>
      </c>
      <c r="AJ97" s="285">
        <v>9.199115796633226</v>
      </c>
      <c r="AK97" s="286">
        <v>979</v>
      </c>
      <c r="AL97" s="285">
        <v>16.64682877061724</v>
      </c>
      <c r="AM97" s="286">
        <v>5</v>
      </c>
      <c r="AN97" s="281">
        <v>8.5019554497534441E-2</v>
      </c>
      <c r="AO97" s="286">
        <v>0</v>
      </c>
      <c r="AP97" s="289">
        <v>0</v>
      </c>
      <c r="AQ97" s="555">
        <v>12636</v>
      </c>
      <c r="AR97" s="290">
        <v>5881</v>
      </c>
    </row>
    <row r="98" spans="1:44" ht="15">
      <c r="A98" s="316">
        <v>607</v>
      </c>
      <c r="B98" s="317" t="s">
        <v>6273</v>
      </c>
      <c r="C98" s="280">
        <v>911</v>
      </c>
      <c r="D98" s="281">
        <v>21.674994051867714</v>
      </c>
      <c r="E98" s="282">
        <v>1733</v>
      </c>
      <c r="F98" s="281">
        <v>41.232453009754941</v>
      </c>
      <c r="G98" s="282">
        <v>1449</v>
      </c>
      <c r="H98" s="281">
        <v>34.475374732334046</v>
      </c>
      <c r="I98" s="282">
        <v>11</v>
      </c>
      <c r="J98" s="283">
        <v>0.26171782060433024</v>
      </c>
      <c r="K98" s="282">
        <v>79</v>
      </c>
      <c r="L98" s="284">
        <v>1.879609802522008</v>
      </c>
      <c r="M98" s="282">
        <v>20</v>
      </c>
      <c r="N98" s="504">
        <v>0.47585058291696408</v>
      </c>
      <c r="O98" s="288">
        <v>2103</v>
      </c>
      <c r="P98" s="285">
        <v>50.035688793718769</v>
      </c>
      <c r="Q98" s="286">
        <v>2100</v>
      </c>
      <c r="R98" s="287">
        <v>49.964311206281224</v>
      </c>
      <c r="S98" s="288">
        <v>6878</v>
      </c>
      <c r="T98" s="285">
        <v>48.481003735814475</v>
      </c>
      <c r="U98" s="286">
        <v>7309</v>
      </c>
      <c r="V98" s="289">
        <v>51.518996264185525</v>
      </c>
      <c r="W98" s="288">
        <v>2429</v>
      </c>
      <c r="X98" s="281">
        <v>57.792053295265291</v>
      </c>
      <c r="Y98" s="286">
        <v>1774</v>
      </c>
      <c r="Z98" s="289">
        <v>42.207946704734709</v>
      </c>
      <c r="AA98" s="288">
        <v>12807</v>
      </c>
      <c r="AB98" s="281">
        <v>90.272784943962776</v>
      </c>
      <c r="AC98" s="288">
        <v>1380</v>
      </c>
      <c r="AD98" s="289">
        <v>9.7272150560372168</v>
      </c>
      <c r="AE98" s="288">
        <v>4960</v>
      </c>
      <c r="AF98" s="281">
        <v>34.961584549235212</v>
      </c>
      <c r="AG98" s="286">
        <v>4163</v>
      </c>
      <c r="AH98" s="281">
        <v>29.343765419045603</v>
      </c>
      <c r="AI98" s="286">
        <v>607</v>
      </c>
      <c r="AJ98" s="285">
        <v>4.2785648833439067</v>
      </c>
      <c r="AK98" s="286">
        <v>1896</v>
      </c>
      <c r="AL98" s="285">
        <v>13.364347642207655</v>
      </c>
      <c r="AM98" s="286">
        <v>22</v>
      </c>
      <c r="AN98" s="281">
        <v>0.15507154437160781</v>
      </c>
      <c r="AO98" s="286">
        <v>0</v>
      </c>
      <c r="AP98" s="289">
        <v>0</v>
      </c>
      <c r="AQ98" s="555">
        <v>4203</v>
      </c>
      <c r="AR98" s="290">
        <v>14187</v>
      </c>
    </row>
    <row r="99" spans="1:44" ht="15">
      <c r="A99" s="316">
        <v>615</v>
      </c>
      <c r="B99" s="317" t="s">
        <v>6274</v>
      </c>
      <c r="C99" s="280">
        <v>9674</v>
      </c>
      <c r="D99" s="281">
        <v>25.960016100898969</v>
      </c>
      <c r="E99" s="282">
        <v>15691</v>
      </c>
      <c r="F99" s="281">
        <v>42.106534281497382</v>
      </c>
      <c r="G99" s="282">
        <v>10486</v>
      </c>
      <c r="H99" s="281">
        <v>28.139004427747217</v>
      </c>
      <c r="I99" s="282">
        <v>121</v>
      </c>
      <c r="J99" s="283">
        <v>0.32470146249832282</v>
      </c>
      <c r="K99" s="282">
        <v>1176</v>
      </c>
      <c r="L99" s="284">
        <v>3.1557761975043603</v>
      </c>
      <c r="M99" s="282">
        <v>117</v>
      </c>
      <c r="N99" s="504">
        <v>0.3139675298537502</v>
      </c>
      <c r="O99" s="288">
        <v>18367</v>
      </c>
      <c r="P99" s="285">
        <v>49.287535220716485</v>
      </c>
      <c r="Q99" s="286">
        <v>18898</v>
      </c>
      <c r="R99" s="287">
        <v>50.712464779283508</v>
      </c>
      <c r="S99" s="288">
        <v>79738</v>
      </c>
      <c r="T99" s="285">
        <v>49.426014083110189</v>
      </c>
      <c r="U99" s="286">
        <v>81590</v>
      </c>
      <c r="V99" s="289">
        <v>50.573985916889818</v>
      </c>
      <c r="W99" s="288">
        <v>29135</v>
      </c>
      <c r="X99" s="281">
        <v>78.183281899906078</v>
      </c>
      <c r="Y99" s="286">
        <v>8130</v>
      </c>
      <c r="Z99" s="289">
        <v>21.816718100093922</v>
      </c>
      <c r="AA99" s="288">
        <v>148887</v>
      </c>
      <c r="AB99" s="281">
        <v>92.288381434097005</v>
      </c>
      <c r="AC99" s="288">
        <v>12441</v>
      </c>
      <c r="AD99" s="289">
        <v>7.7116185659030059</v>
      </c>
      <c r="AE99" s="288">
        <v>54173</v>
      </c>
      <c r="AF99" s="281">
        <v>33.579415848457799</v>
      </c>
      <c r="AG99" s="286">
        <v>44629</v>
      </c>
      <c r="AH99" s="281">
        <v>27.663517802241394</v>
      </c>
      <c r="AI99" s="286">
        <v>615</v>
      </c>
      <c r="AJ99" s="285">
        <v>0.38121094912228504</v>
      </c>
      <c r="AK99" s="286">
        <v>25232</v>
      </c>
      <c r="AL99" s="285">
        <v>15.640186452444709</v>
      </c>
      <c r="AM99" s="286">
        <v>333</v>
      </c>
      <c r="AN99" s="281">
        <v>0.20641178220767628</v>
      </c>
      <c r="AO99" s="286">
        <v>0</v>
      </c>
      <c r="AP99" s="289">
        <v>0</v>
      </c>
      <c r="AQ99" s="555">
        <v>37265</v>
      </c>
      <c r="AR99" s="290">
        <v>161328</v>
      </c>
    </row>
    <row r="100" spans="1:44" ht="15">
      <c r="A100" s="316">
        <v>649</v>
      </c>
      <c r="B100" s="317" t="s">
        <v>6275</v>
      </c>
      <c r="C100" s="280">
        <v>5822</v>
      </c>
      <c r="D100" s="281">
        <v>57.022526934378057</v>
      </c>
      <c r="E100" s="282">
        <v>3304</v>
      </c>
      <c r="F100" s="281">
        <v>32.360430950048972</v>
      </c>
      <c r="G100" s="282">
        <v>991</v>
      </c>
      <c r="H100" s="281">
        <v>9.7061704211557291</v>
      </c>
      <c r="I100" s="282">
        <v>0</v>
      </c>
      <c r="J100" s="283">
        <v>0</v>
      </c>
      <c r="K100" s="282">
        <v>89</v>
      </c>
      <c r="L100" s="284">
        <v>0.8716944172380019</v>
      </c>
      <c r="M100" s="282">
        <v>4</v>
      </c>
      <c r="N100" s="504">
        <v>3.9177277179236039E-2</v>
      </c>
      <c r="O100" s="288">
        <v>5241</v>
      </c>
      <c r="P100" s="285">
        <v>51.332027424094029</v>
      </c>
      <c r="Q100" s="286">
        <v>4969</v>
      </c>
      <c r="R100" s="287">
        <v>48.667972575905978</v>
      </c>
      <c r="S100" s="288">
        <v>1286</v>
      </c>
      <c r="T100" s="285">
        <v>55.986068785372225</v>
      </c>
      <c r="U100" s="286">
        <v>1011</v>
      </c>
      <c r="V100" s="289">
        <v>44.013931214627775</v>
      </c>
      <c r="W100" s="288">
        <v>5711</v>
      </c>
      <c r="X100" s="281">
        <v>55.935357492654262</v>
      </c>
      <c r="Y100" s="286">
        <v>4499</v>
      </c>
      <c r="Z100" s="289">
        <v>44.064642507345738</v>
      </c>
      <c r="AA100" s="288">
        <v>1852</v>
      </c>
      <c r="AB100" s="281">
        <v>80.626904658249885</v>
      </c>
      <c r="AC100" s="288">
        <v>445</v>
      </c>
      <c r="AD100" s="289">
        <v>19.373095341750108</v>
      </c>
      <c r="AE100" s="288">
        <v>912</v>
      </c>
      <c r="AF100" s="281">
        <v>39.703961689159769</v>
      </c>
      <c r="AG100" s="286">
        <v>458</v>
      </c>
      <c r="AH100" s="281">
        <v>19.939050936003483</v>
      </c>
      <c r="AI100" s="286">
        <v>649</v>
      </c>
      <c r="AJ100" s="285">
        <v>28.2542446669569</v>
      </c>
      <c r="AK100" s="286">
        <v>374</v>
      </c>
      <c r="AL100" s="285">
        <v>16.282107096212449</v>
      </c>
      <c r="AM100" s="286">
        <v>0</v>
      </c>
      <c r="AN100" s="281">
        <v>0</v>
      </c>
      <c r="AO100" s="286">
        <v>0</v>
      </c>
      <c r="AP100" s="289">
        <v>0</v>
      </c>
      <c r="AQ100" s="555">
        <v>10210</v>
      </c>
      <c r="AR100" s="290">
        <v>2297</v>
      </c>
    </row>
    <row r="101" spans="1:44" ht="15">
      <c r="A101" s="316">
        <v>652</v>
      </c>
      <c r="B101" s="317" t="s">
        <v>193</v>
      </c>
      <c r="C101" s="280">
        <v>3911</v>
      </c>
      <c r="D101" s="281">
        <v>79.556550040683476</v>
      </c>
      <c r="E101" s="282">
        <v>845</v>
      </c>
      <c r="F101" s="281">
        <v>17.188771358828316</v>
      </c>
      <c r="G101" s="282">
        <v>152</v>
      </c>
      <c r="H101" s="281">
        <v>3.0919446704637918</v>
      </c>
      <c r="I101" s="282">
        <v>0</v>
      </c>
      <c r="J101" s="283">
        <v>0</v>
      </c>
      <c r="K101" s="282">
        <v>8</v>
      </c>
      <c r="L101" s="284">
        <v>0.16273393002441008</v>
      </c>
      <c r="M101" s="282">
        <v>0</v>
      </c>
      <c r="N101" s="504">
        <v>0</v>
      </c>
      <c r="O101" s="288">
        <v>2531</v>
      </c>
      <c r="P101" s="285">
        <v>51.484947111472742</v>
      </c>
      <c r="Q101" s="286">
        <v>2385</v>
      </c>
      <c r="R101" s="287">
        <v>48.515052888527258</v>
      </c>
      <c r="S101" s="288">
        <v>252</v>
      </c>
      <c r="T101" s="285">
        <v>49.900990099009903</v>
      </c>
      <c r="U101" s="286">
        <v>253</v>
      </c>
      <c r="V101" s="289">
        <v>50.099009900990097</v>
      </c>
      <c r="W101" s="288">
        <v>2552</v>
      </c>
      <c r="X101" s="281">
        <v>51.912123677786816</v>
      </c>
      <c r="Y101" s="286">
        <v>2364</v>
      </c>
      <c r="Z101" s="289">
        <v>48.087876322213177</v>
      </c>
      <c r="AA101" s="288">
        <v>421</v>
      </c>
      <c r="AB101" s="281">
        <v>83.366336633663366</v>
      </c>
      <c r="AC101" s="288">
        <v>84</v>
      </c>
      <c r="AD101" s="289">
        <v>16.633663366336634</v>
      </c>
      <c r="AE101" s="288">
        <v>178</v>
      </c>
      <c r="AF101" s="281">
        <v>35.247524752475243</v>
      </c>
      <c r="AG101" s="286">
        <v>153</v>
      </c>
      <c r="AH101" s="281">
        <v>30.297029702970296</v>
      </c>
      <c r="AI101" s="286">
        <v>652</v>
      </c>
      <c r="AJ101" s="285">
        <v>129.10891089108912</v>
      </c>
      <c r="AK101" s="286">
        <v>73</v>
      </c>
      <c r="AL101" s="285">
        <v>14.455445544554454</v>
      </c>
      <c r="AM101" s="286">
        <v>1</v>
      </c>
      <c r="AN101" s="281">
        <v>0.19801980198019803</v>
      </c>
      <c r="AO101" s="286">
        <v>0</v>
      </c>
      <c r="AP101" s="289">
        <v>0</v>
      </c>
      <c r="AQ101" s="555">
        <v>4916</v>
      </c>
      <c r="AR101" s="290">
        <v>505</v>
      </c>
    </row>
    <row r="102" spans="1:44" ht="15">
      <c r="A102" s="316">
        <v>660</v>
      </c>
      <c r="B102" s="317" t="s">
        <v>6276</v>
      </c>
      <c r="C102" s="280">
        <v>7573</v>
      </c>
      <c r="D102" s="281">
        <v>73.275278180938557</v>
      </c>
      <c r="E102" s="282">
        <v>2302</v>
      </c>
      <c r="F102" s="281">
        <v>22.273826802128688</v>
      </c>
      <c r="G102" s="282">
        <v>389</v>
      </c>
      <c r="H102" s="281">
        <v>3.7639090469279148</v>
      </c>
      <c r="I102" s="282">
        <v>0</v>
      </c>
      <c r="J102" s="283">
        <v>0</v>
      </c>
      <c r="K102" s="282">
        <v>66</v>
      </c>
      <c r="L102" s="284">
        <v>0.63860667634252533</v>
      </c>
      <c r="M102" s="282">
        <v>5</v>
      </c>
      <c r="N102" s="504">
        <v>4.8379293662312528E-2</v>
      </c>
      <c r="O102" s="288">
        <v>5128</v>
      </c>
      <c r="P102" s="285">
        <v>49.617803580067729</v>
      </c>
      <c r="Q102" s="286">
        <v>5207</v>
      </c>
      <c r="R102" s="287">
        <v>50.382196419932271</v>
      </c>
      <c r="S102" s="288">
        <v>1963</v>
      </c>
      <c r="T102" s="285">
        <v>57.297139521307649</v>
      </c>
      <c r="U102" s="286">
        <v>1463</v>
      </c>
      <c r="V102" s="289">
        <v>42.702860478692351</v>
      </c>
      <c r="W102" s="288">
        <v>5369</v>
      </c>
      <c r="X102" s="281">
        <v>51.949685534591197</v>
      </c>
      <c r="Y102" s="286">
        <v>4966</v>
      </c>
      <c r="Z102" s="289">
        <v>48.050314465408803</v>
      </c>
      <c r="AA102" s="288">
        <v>2751</v>
      </c>
      <c r="AB102" s="281">
        <v>80.297723292469342</v>
      </c>
      <c r="AC102" s="288">
        <v>675</v>
      </c>
      <c r="AD102" s="289">
        <v>19.702276707530647</v>
      </c>
      <c r="AE102" s="288">
        <v>1400</v>
      </c>
      <c r="AF102" s="281">
        <v>40.863981319322825</v>
      </c>
      <c r="AG102" s="286">
        <v>513</v>
      </c>
      <c r="AH102" s="281">
        <v>14.973730297723293</v>
      </c>
      <c r="AI102" s="286">
        <v>660</v>
      </c>
      <c r="AJ102" s="285">
        <v>19.264448336252187</v>
      </c>
      <c r="AK102" s="286">
        <v>562</v>
      </c>
      <c r="AL102" s="285">
        <v>16.40396964389959</v>
      </c>
      <c r="AM102" s="286">
        <v>1</v>
      </c>
      <c r="AN102" s="281">
        <v>2.918855808523059E-2</v>
      </c>
      <c r="AO102" s="286">
        <v>0</v>
      </c>
      <c r="AP102" s="289">
        <v>0</v>
      </c>
      <c r="AQ102" s="555">
        <v>10335</v>
      </c>
      <c r="AR102" s="290">
        <v>3426</v>
      </c>
    </row>
    <row r="103" spans="1:44" ht="15">
      <c r="A103" s="316">
        <v>667</v>
      </c>
      <c r="B103" s="317" t="s">
        <v>209</v>
      </c>
      <c r="C103" s="280">
        <v>7615</v>
      </c>
      <c r="D103" s="281">
        <v>75.937375349022744</v>
      </c>
      <c r="E103" s="282">
        <v>1851</v>
      </c>
      <c r="F103" s="281">
        <v>18.458316713203033</v>
      </c>
      <c r="G103" s="282">
        <v>494</v>
      </c>
      <c r="H103" s="281">
        <v>4.9262066214599125</v>
      </c>
      <c r="I103" s="282">
        <v>0</v>
      </c>
      <c r="J103" s="283">
        <v>0</v>
      </c>
      <c r="K103" s="282">
        <v>60</v>
      </c>
      <c r="L103" s="284">
        <v>0.59832469086557638</v>
      </c>
      <c r="M103" s="282">
        <v>8</v>
      </c>
      <c r="N103" s="504">
        <v>7.9776625448743518E-2</v>
      </c>
      <c r="O103" s="288">
        <v>4946</v>
      </c>
      <c r="P103" s="285">
        <v>49.321898683685674</v>
      </c>
      <c r="Q103" s="286">
        <v>5082</v>
      </c>
      <c r="R103" s="287">
        <v>50.678101316314319</v>
      </c>
      <c r="S103" s="288">
        <v>1767</v>
      </c>
      <c r="T103" s="285">
        <v>53.806333739342257</v>
      </c>
      <c r="U103" s="286">
        <v>1517</v>
      </c>
      <c r="V103" s="289">
        <v>46.193666260657736</v>
      </c>
      <c r="W103" s="288">
        <v>4939</v>
      </c>
      <c r="X103" s="281">
        <v>49.25209413641803</v>
      </c>
      <c r="Y103" s="286">
        <v>5089</v>
      </c>
      <c r="Z103" s="289">
        <v>50.747905863581963</v>
      </c>
      <c r="AA103" s="288">
        <v>2718</v>
      </c>
      <c r="AB103" s="281">
        <v>82.764920828258226</v>
      </c>
      <c r="AC103" s="288">
        <v>566</v>
      </c>
      <c r="AD103" s="289">
        <v>17.235079171741781</v>
      </c>
      <c r="AE103" s="288">
        <v>1219</v>
      </c>
      <c r="AF103" s="281">
        <v>37.119366626065776</v>
      </c>
      <c r="AG103" s="286">
        <v>677</v>
      </c>
      <c r="AH103" s="281">
        <v>20.615103532277708</v>
      </c>
      <c r="AI103" s="286">
        <v>667</v>
      </c>
      <c r="AJ103" s="285">
        <v>20.310596833130329</v>
      </c>
      <c r="AK103" s="286">
        <v>544</v>
      </c>
      <c r="AL103" s="285">
        <v>16.565164433617539</v>
      </c>
      <c r="AM103" s="286">
        <v>4</v>
      </c>
      <c r="AN103" s="281">
        <v>0.12180267965895249</v>
      </c>
      <c r="AO103" s="286">
        <v>0</v>
      </c>
      <c r="AP103" s="289">
        <v>0</v>
      </c>
      <c r="AQ103" s="555">
        <v>10028</v>
      </c>
      <c r="AR103" s="290">
        <v>3284</v>
      </c>
    </row>
    <row r="104" spans="1:44" ht="15">
      <c r="A104" s="316">
        <v>674</v>
      </c>
      <c r="B104" s="317" t="s">
        <v>213</v>
      </c>
      <c r="C104" s="280">
        <v>3743</v>
      </c>
      <c r="D104" s="281">
        <v>31.86074225400068</v>
      </c>
      <c r="E104" s="282">
        <v>5870</v>
      </c>
      <c r="F104" s="281">
        <v>49.965951651344909</v>
      </c>
      <c r="G104" s="282">
        <v>2032</v>
      </c>
      <c r="H104" s="281">
        <v>17.296561116785835</v>
      </c>
      <c r="I104" s="282">
        <v>0</v>
      </c>
      <c r="J104" s="283">
        <v>0</v>
      </c>
      <c r="K104" s="282">
        <v>97</v>
      </c>
      <c r="L104" s="284">
        <v>0.82567245488593799</v>
      </c>
      <c r="M104" s="282">
        <v>6</v>
      </c>
      <c r="N104" s="504">
        <v>5.1072522982635343E-2</v>
      </c>
      <c r="O104" s="288">
        <v>6187</v>
      </c>
      <c r="P104" s="285">
        <v>52.664283282260818</v>
      </c>
      <c r="Q104" s="286">
        <v>5561</v>
      </c>
      <c r="R104" s="287">
        <v>47.335716717739189</v>
      </c>
      <c r="S104" s="288">
        <v>1439</v>
      </c>
      <c r="T104" s="285">
        <v>55.155231889612878</v>
      </c>
      <c r="U104" s="286">
        <v>1170</v>
      </c>
      <c r="V104" s="289">
        <v>44.844768110387122</v>
      </c>
      <c r="W104" s="288">
        <v>3104</v>
      </c>
      <c r="X104" s="281">
        <v>26.421518556350016</v>
      </c>
      <c r="Y104" s="286">
        <v>8644</v>
      </c>
      <c r="Z104" s="289">
        <v>73.578481443649977</v>
      </c>
      <c r="AA104" s="288">
        <v>1903</v>
      </c>
      <c r="AB104" s="281">
        <v>72.939823687236498</v>
      </c>
      <c r="AC104" s="288">
        <v>706</v>
      </c>
      <c r="AD104" s="289">
        <v>27.060176312763513</v>
      </c>
      <c r="AE104" s="288">
        <v>1063</v>
      </c>
      <c r="AF104" s="281">
        <v>40.743579915676506</v>
      </c>
      <c r="AG104" s="286">
        <v>633</v>
      </c>
      <c r="AH104" s="281">
        <v>24.262169413568415</v>
      </c>
      <c r="AI104" s="286">
        <v>674</v>
      </c>
      <c r="AJ104" s="285">
        <v>25.833652740513607</v>
      </c>
      <c r="AK104" s="286">
        <v>376</v>
      </c>
      <c r="AL104" s="285">
        <v>14.411651973936374</v>
      </c>
      <c r="AM104" s="286">
        <v>0</v>
      </c>
      <c r="AN104" s="281">
        <v>0</v>
      </c>
      <c r="AO104" s="286">
        <v>0</v>
      </c>
      <c r="AP104" s="289">
        <v>0</v>
      </c>
      <c r="AQ104" s="555">
        <v>11748</v>
      </c>
      <c r="AR104" s="290">
        <v>2609</v>
      </c>
    </row>
    <row r="105" spans="1:44" ht="15">
      <c r="A105" s="316">
        <v>697</v>
      </c>
      <c r="B105" s="317" t="s">
        <v>223</v>
      </c>
      <c r="C105" s="280">
        <v>5437</v>
      </c>
      <c r="D105" s="281">
        <v>31.308303581711389</v>
      </c>
      <c r="E105" s="282">
        <v>7387</v>
      </c>
      <c r="F105" s="281">
        <v>42.537141540942066</v>
      </c>
      <c r="G105" s="282">
        <v>3994</v>
      </c>
      <c r="H105" s="281">
        <v>22.998963491880687</v>
      </c>
      <c r="I105" s="282">
        <v>2</v>
      </c>
      <c r="J105" s="283">
        <v>1.1516756881262236E-2</v>
      </c>
      <c r="K105" s="282">
        <v>505</v>
      </c>
      <c r="L105" s="284">
        <v>2.9079811125187147</v>
      </c>
      <c r="M105" s="282">
        <v>41</v>
      </c>
      <c r="N105" s="504">
        <v>0.23609351606587586</v>
      </c>
      <c r="O105" s="288">
        <v>8528</v>
      </c>
      <c r="P105" s="285">
        <v>49.107451341702173</v>
      </c>
      <c r="Q105" s="286">
        <v>8838</v>
      </c>
      <c r="R105" s="287">
        <v>50.892548658297819</v>
      </c>
      <c r="S105" s="288">
        <v>7669</v>
      </c>
      <c r="T105" s="285">
        <v>47.544947303161813</v>
      </c>
      <c r="U105" s="286">
        <v>8461</v>
      </c>
      <c r="V105" s="289">
        <v>52.455052696838187</v>
      </c>
      <c r="W105" s="288">
        <v>11044</v>
      </c>
      <c r="X105" s="281">
        <v>63.595531498330068</v>
      </c>
      <c r="Y105" s="286">
        <v>6322</v>
      </c>
      <c r="Z105" s="289">
        <v>36.404468501669932</v>
      </c>
      <c r="AA105" s="288">
        <v>14670</v>
      </c>
      <c r="AB105" s="281">
        <v>90.948543087414762</v>
      </c>
      <c r="AC105" s="288">
        <v>1460</v>
      </c>
      <c r="AD105" s="289">
        <v>9.0514569125852447</v>
      </c>
      <c r="AE105" s="288">
        <v>4289</v>
      </c>
      <c r="AF105" s="281">
        <v>26.590204587724735</v>
      </c>
      <c r="AG105" s="286">
        <v>4174</v>
      </c>
      <c r="AH105" s="281">
        <v>25.877247365158091</v>
      </c>
      <c r="AI105" s="286">
        <v>697</v>
      </c>
      <c r="AJ105" s="285">
        <v>4.3211407315561061</v>
      </c>
      <c r="AK105" s="286">
        <v>3367</v>
      </c>
      <c r="AL105" s="285">
        <v>20.874147551146933</v>
      </c>
      <c r="AM105" s="286">
        <v>13</v>
      </c>
      <c r="AN105" s="281">
        <v>8.0595164290142601E-2</v>
      </c>
      <c r="AO105" s="286">
        <v>0</v>
      </c>
      <c r="AP105" s="289">
        <v>0</v>
      </c>
      <c r="AQ105" s="555">
        <v>17366</v>
      </c>
      <c r="AR105" s="290">
        <v>16130</v>
      </c>
    </row>
    <row r="106" spans="1:44" ht="15">
      <c r="A106" s="316">
        <v>756</v>
      </c>
      <c r="B106" s="318" t="s">
        <v>228</v>
      </c>
      <c r="C106" s="280">
        <v>9982</v>
      </c>
      <c r="D106" s="281">
        <v>42.480211081794195</v>
      </c>
      <c r="E106" s="282">
        <v>9743</v>
      </c>
      <c r="F106" s="281">
        <v>41.463103242829177</v>
      </c>
      <c r="G106" s="282">
        <v>3622</v>
      </c>
      <c r="H106" s="281">
        <v>15.414077793854798</v>
      </c>
      <c r="I106" s="282">
        <v>0</v>
      </c>
      <c r="J106" s="283">
        <v>0</v>
      </c>
      <c r="K106" s="282">
        <v>137</v>
      </c>
      <c r="L106" s="284">
        <v>0.58302834283768834</v>
      </c>
      <c r="M106" s="282">
        <v>14</v>
      </c>
      <c r="N106" s="504">
        <v>5.9579538684143334E-2</v>
      </c>
      <c r="O106" s="294">
        <v>11719</v>
      </c>
      <c r="P106" s="291">
        <v>49.872329559962552</v>
      </c>
      <c r="Q106" s="292">
        <v>11779</v>
      </c>
      <c r="R106" s="293">
        <v>50.127670440037456</v>
      </c>
      <c r="S106" s="294">
        <v>3961</v>
      </c>
      <c r="T106" s="291">
        <v>54.431771334341072</v>
      </c>
      <c r="U106" s="292">
        <v>3316</v>
      </c>
      <c r="V106" s="295">
        <v>45.568228665658928</v>
      </c>
      <c r="W106" s="294">
        <v>10838</v>
      </c>
      <c r="X106" s="296">
        <v>46.123074304196102</v>
      </c>
      <c r="Y106" s="292">
        <v>12660</v>
      </c>
      <c r="Z106" s="295">
        <v>53.876925695803898</v>
      </c>
      <c r="AA106" s="288">
        <v>6214</v>
      </c>
      <c r="AB106" s="281">
        <v>85.392332004947093</v>
      </c>
      <c r="AC106" s="288">
        <v>1063</v>
      </c>
      <c r="AD106" s="289">
        <v>14.607667995052905</v>
      </c>
      <c r="AE106" s="288">
        <v>2938</v>
      </c>
      <c r="AF106" s="281">
        <v>40.373780404012642</v>
      </c>
      <c r="AG106" s="286">
        <v>1662</v>
      </c>
      <c r="AH106" s="281">
        <v>22.83908203930191</v>
      </c>
      <c r="AI106" s="286">
        <v>756</v>
      </c>
      <c r="AJ106" s="285">
        <v>10.388896523292566</v>
      </c>
      <c r="AK106" s="286">
        <v>1021</v>
      </c>
      <c r="AL106" s="285">
        <v>14.030507077092208</v>
      </c>
      <c r="AM106" s="286">
        <v>2</v>
      </c>
      <c r="AN106" s="281">
        <v>2.748385323622372E-2</v>
      </c>
      <c r="AO106" s="286">
        <v>0</v>
      </c>
      <c r="AP106" s="289">
        <v>0</v>
      </c>
      <c r="AQ106" s="556">
        <v>23498</v>
      </c>
      <c r="AR106" s="297">
        <v>7277</v>
      </c>
    </row>
    <row r="107" spans="1:44" ht="18.75" customHeight="1">
      <c r="A107" s="165"/>
      <c r="B107" s="181" t="s">
        <v>297</v>
      </c>
      <c r="C107" s="184">
        <v>58034</v>
      </c>
      <c r="D107" s="171">
        <v>27.344990552657745</v>
      </c>
      <c r="E107" s="170">
        <v>113914</v>
      </c>
      <c r="F107" s="171">
        <v>53.675039697685044</v>
      </c>
      <c r="G107" s="170">
        <v>37213</v>
      </c>
      <c r="H107" s="171">
        <v>17.534361468036884</v>
      </c>
      <c r="I107" s="170">
        <v>44</v>
      </c>
      <c r="J107" s="171">
        <v>2.0732322161438822E-2</v>
      </c>
      <c r="K107" s="170">
        <v>2808</v>
      </c>
      <c r="L107" s="185">
        <v>1.3230991052118231</v>
      </c>
      <c r="M107" s="170">
        <v>216</v>
      </c>
      <c r="N107" s="504">
        <v>0.10177685424706331</v>
      </c>
      <c r="O107" s="184">
        <v>106197</v>
      </c>
      <c r="P107" s="172">
        <v>50.038873104052698</v>
      </c>
      <c r="Q107" s="170">
        <v>106032</v>
      </c>
      <c r="R107" s="187">
        <v>49.961126895947302</v>
      </c>
      <c r="S107" s="184">
        <v>47874</v>
      </c>
      <c r="T107" s="172">
        <v>54.053993022231758</v>
      </c>
      <c r="U107" s="170">
        <v>40693</v>
      </c>
      <c r="V107" s="189">
        <v>45.946006977768242</v>
      </c>
      <c r="W107" s="184">
        <v>97444</v>
      </c>
      <c r="X107" s="171">
        <v>45.914554561346471</v>
      </c>
      <c r="Y107" s="170">
        <v>114785</v>
      </c>
      <c r="Z107" s="189">
        <v>54.085445438653537</v>
      </c>
      <c r="AA107" s="184">
        <v>70465</v>
      </c>
      <c r="AB107" s="171">
        <v>79.561236126322441</v>
      </c>
      <c r="AC107" s="170">
        <v>18102</v>
      </c>
      <c r="AD107" s="189">
        <v>20.438763873677555</v>
      </c>
      <c r="AE107" s="184">
        <v>35333</v>
      </c>
      <c r="AF107" s="171">
        <v>39.894091478767486</v>
      </c>
      <c r="AG107" s="170">
        <v>18056</v>
      </c>
      <c r="AH107" s="171">
        <v>20.386825792902549</v>
      </c>
      <c r="AI107" s="170">
        <v>9814</v>
      </c>
      <c r="AJ107" s="172">
        <v>11.080876624476385</v>
      </c>
      <c r="AK107" s="170">
        <v>12493</v>
      </c>
      <c r="AL107" s="172">
        <v>14.105705285264264</v>
      </c>
      <c r="AM107" s="170">
        <v>48</v>
      </c>
      <c r="AN107" s="171">
        <v>5.4196258200006772E-2</v>
      </c>
      <c r="AO107" s="170">
        <v>0</v>
      </c>
      <c r="AP107" s="189">
        <v>0</v>
      </c>
      <c r="AQ107" s="559">
        <v>212229</v>
      </c>
      <c r="AR107" s="191">
        <v>88567</v>
      </c>
    </row>
    <row r="108" spans="1:44" ht="15">
      <c r="A108" s="316">
        <v>30</v>
      </c>
      <c r="B108" s="319" t="s">
        <v>14</v>
      </c>
      <c r="C108" s="280">
        <v>1426</v>
      </c>
      <c r="D108" s="281">
        <v>13.946210268948656</v>
      </c>
      <c r="E108" s="282">
        <v>6154</v>
      </c>
      <c r="F108" s="281">
        <v>60.185819070904643</v>
      </c>
      <c r="G108" s="282">
        <v>2162</v>
      </c>
      <c r="H108" s="281">
        <v>21.144254278728607</v>
      </c>
      <c r="I108" s="282">
        <v>0</v>
      </c>
      <c r="J108" s="283">
        <v>0</v>
      </c>
      <c r="K108" s="282">
        <v>467</v>
      </c>
      <c r="L108" s="284">
        <v>4.5672371638141804</v>
      </c>
      <c r="M108" s="282">
        <v>16</v>
      </c>
      <c r="N108" s="504">
        <v>0.15647921760391198</v>
      </c>
      <c r="O108" s="301">
        <v>4819</v>
      </c>
      <c r="P108" s="298">
        <v>47.12958435207824</v>
      </c>
      <c r="Q108" s="299">
        <v>5406</v>
      </c>
      <c r="R108" s="300">
        <v>52.870415647921767</v>
      </c>
      <c r="S108" s="301">
        <v>8121</v>
      </c>
      <c r="T108" s="298">
        <v>54.849385384303659</v>
      </c>
      <c r="U108" s="299">
        <v>6685</v>
      </c>
      <c r="V108" s="302">
        <v>45.150614615696341</v>
      </c>
      <c r="W108" s="301">
        <v>6090</v>
      </c>
      <c r="X108" s="303">
        <v>59.559902200488999</v>
      </c>
      <c r="Y108" s="299">
        <v>4135</v>
      </c>
      <c r="Z108" s="302">
        <v>40.440097799511001</v>
      </c>
      <c r="AA108" s="288">
        <v>11933</v>
      </c>
      <c r="AB108" s="281">
        <v>80.59570444414426</v>
      </c>
      <c r="AC108" s="288">
        <v>2873</v>
      </c>
      <c r="AD108" s="289">
        <v>19.404295555855732</v>
      </c>
      <c r="AE108" s="288">
        <v>6206</v>
      </c>
      <c r="AF108" s="281">
        <v>41.915439686613539</v>
      </c>
      <c r="AG108" s="286">
        <v>2555</v>
      </c>
      <c r="AH108" s="281">
        <v>17.256517627988654</v>
      </c>
      <c r="AI108" s="286">
        <v>30</v>
      </c>
      <c r="AJ108" s="285">
        <v>0.2026205592327435</v>
      </c>
      <c r="AK108" s="286">
        <v>1911</v>
      </c>
      <c r="AL108" s="285">
        <v>12.906929623125759</v>
      </c>
      <c r="AM108" s="286">
        <v>4</v>
      </c>
      <c r="AN108" s="281">
        <v>2.7016074564365795E-2</v>
      </c>
      <c r="AO108" s="286">
        <v>0</v>
      </c>
      <c r="AP108" s="289">
        <v>0</v>
      </c>
      <c r="AQ108" s="558">
        <v>10225</v>
      </c>
      <c r="AR108" s="304">
        <v>14806</v>
      </c>
    </row>
    <row r="109" spans="1:44" ht="15">
      <c r="A109" s="316">
        <v>34</v>
      </c>
      <c r="B109" s="317" t="s">
        <v>18</v>
      </c>
      <c r="C109" s="280">
        <v>4267</v>
      </c>
      <c r="D109" s="281">
        <v>15.166702210848085</v>
      </c>
      <c r="E109" s="282">
        <v>14508</v>
      </c>
      <c r="F109" s="281">
        <v>51.567498400511838</v>
      </c>
      <c r="G109" s="282">
        <v>8672</v>
      </c>
      <c r="H109" s="281">
        <v>30.823914125257694</v>
      </c>
      <c r="I109" s="282">
        <v>3</v>
      </c>
      <c r="J109" s="283">
        <v>1.0663254425250585E-2</v>
      </c>
      <c r="K109" s="282">
        <v>642</v>
      </c>
      <c r="L109" s="284">
        <v>2.2819364470036256</v>
      </c>
      <c r="M109" s="282">
        <v>42</v>
      </c>
      <c r="N109" s="504">
        <v>0.1492855619535082</v>
      </c>
      <c r="O109" s="288">
        <v>14599</v>
      </c>
      <c r="P109" s="285">
        <v>51.890950451411101</v>
      </c>
      <c r="Q109" s="286">
        <v>13535</v>
      </c>
      <c r="R109" s="287">
        <v>48.109049548588892</v>
      </c>
      <c r="S109" s="288">
        <v>5755</v>
      </c>
      <c r="T109" s="285">
        <v>50.29275539631216</v>
      </c>
      <c r="U109" s="286">
        <v>5688</v>
      </c>
      <c r="V109" s="289">
        <v>49.707244603687847</v>
      </c>
      <c r="W109" s="288">
        <v>14322</v>
      </c>
      <c r="X109" s="281">
        <v>50.906376626146297</v>
      </c>
      <c r="Y109" s="286">
        <v>13812</v>
      </c>
      <c r="Z109" s="289">
        <v>49.093623373853703</v>
      </c>
      <c r="AA109" s="288">
        <v>10357</v>
      </c>
      <c r="AB109" s="281">
        <v>90.509481779253704</v>
      </c>
      <c r="AC109" s="288">
        <v>1086</v>
      </c>
      <c r="AD109" s="289">
        <v>9.4905182207463081</v>
      </c>
      <c r="AE109" s="288">
        <v>3828</v>
      </c>
      <c r="AF109" s="281">
        <v>33.452765883072622</v>
      </c>
      <c r="AG109" s="286">
        <v>2786</v>
      </c>
      <c r="AH109" s="281">
        <v>24.346762212706459</v>
      </c>
      <c r="AI109" s="286">
        <v>34</v>
      </c>
      <c r="AJ109" s="285">
        <v>0.29712487983920299</v>
      </c>
      <c r="AK109" s="286">
        <v>1913</v>
      </c>
      <c r="AL109" s="285">
        <v>16.717643974482215</v>
      </c>
      <c r="AM109" s="286">
        <v>14</v>
      </c>
      <c r="AN109" s="281">
        <v>0.12234553875731888</v>
      </c>
      <c r="AO109" s="286">
        <v>0</v>
      </c>
      <c r="AP109" s="289">
        <v>0</v>
      </c>
      <c r="AQ109" s="555">
        <v>28134</v>
      </c>
      <c r="AR109" s="290">
        <v>11443</v>
      </c>
    </row>
    <row r="110" spans="1:44" ht="15">
      <c r="A110" s="316">
        <v>36</v>
      </c>
      <c r="B110" s="317" t="s">
        <v>20</v>
      </c>
      <c r="C110" s="280">
        <v>355</v>
      </c>
      <c r="D110" s="281">
        <v>14.834935227747598</v>
      </c>
      <c r="E110" s="282">
        <v>1411</v>
      </c>
      <c r="F110" s="281">
        <v>58.963643961554538</v>
      </c>
      <c r="G110" s="282">
        <v>590</v>
      </c>
      <c r="H110" s="281">
        <v>24.655244463017134</v>
      </c>
      <c r="I110" s="282">
        <v>1</v>
      </c>
      <c r="J110" s="283">
        <v>4.1788549937317176E-2</v>
      </c>
      <c r="K110" s="282">
        <v>23</v>
      </c>
      <c r="L110" s="284">
        <v>0.96113664855829506</v>
      </c>
      <c r="M110" s="282">
        <v>13</v>
      </c>
      <c r="N110" s="504">
        <v>0.54325114918512329</v>
      </c>
      <c r="O110" s="288">
        <v>1111</v>
      </c>
      <c r="P110" s="285">
        <v>46.427078980359383</v>
      </c>
      <c r="Q110" s="286">
        <v>1282</v>
      </c>
      <c r="R110" s="287">
        <v>53.572921019640617</v>
      </c>
      <c r="S110" s="288">
        <v>750</v>
      </c>
      <c r="T110" s="285">
        <v>64.047822374039285</v>
      </c>
      <c r="U110" s="286">
        <v>421</v>
      </c>
      <c r="V110" s="289">
        <v>35.952177625960715</v>
      </c>
      <c r="W110" s="288">
        <v>1267</v>
      </c>
      <c r="X110" s="281">
        <v>52.946092770580869</v>
      </c>
      <c r="Y110" s="286">
        <v>1126</v>
      </c>
      <c r="Z110" s="289">
        <v>47.053907229419139</v>
      </c>
      <c r="AA110" s="288">
        <v>881</v>
      </c>
      <c r="AB110" s="281">
        <v>75.23484201537147</v>
      </c>
      <c r="AC110" s="288">
        <v>290</v>
      </c>
      <c r="AD110" s="289">
        <v>24.765157984628523</v>
      </c>
      <c r="AE110" s="288">
        <v>581</v>
      </c>
      <c r="AF110" s="281">
        <v>49.615713065755763</v>
      </c>
      <c r="AG110" s="286">
        <v>132</v>
      </c>
      <c r="AH110" s="281">
        <v>11.272416737830913</v>
      </c>
      <c r="AI110" s="286">
        <v>36</v>
      </c>
      <c r="AJ110" s="285">
        <v>3.0742954739538857</v>
      </c>
      <c r="AK110" s="286">
        <v>169</v>
      </c>
      <c r="AL110" s="285">
        <v>14.43210930828352</v>
      </c>
      <c r="AM110" s="286">
        <v>0</v>
      </c>
      <c r="AN110" s="281">
        <v>0</v>
      </c>
      <c r="AO110" s="286">
        <v>0</v>
      </c>
      <c r="AP110" s="289">
        <v>0</v>
      </c>
      <c r="AQ110" s="555">
        <v>2393</v>
      </c>
      <c r="AR110" s="290">
        <v>1171</v>
      </c>
    </row>
    <row r="111" spans="1:44" ht="15">
      <c r="A111" s="316">
        <v>91</v>
      </c>
      <c r="B111" s="317" t="s">
        <v>47</v>
      </c>
      <c r="C111" s="280">
        <v>1258</v>
      </c>
      <c r="D111" s="281">
        <v>20.208835341365461</v>
      </c>
      <c r="E111" s="282">
        <v>4316</v>
      </c>
      <c r="F111" s="281">
        <v>69.333333333333343</v>
      </c>
      <c r="G111" s="282">
        <v>599</v>
      </c>
      <c r="H111" s="281">
        <v>9.6224899598393581</v>
      </c>
      <c r="I111" s="282">
        <v>2</v>
      </c>
      <c r="J111" s="283">
        <v>3.2128514056224897E-2</v>
      </c>
      <c r="K111" s="282">
        <v>47</v>
      </c>
      <c r="L111" s="284">
        <v>0.75502008032128509</v>
      </c>
      <c r="M111" s="282">
        <v>3</v>
      </c>
      <c r="N111" s="504">
        <v>4.8192771084337345E-2</v>
      </c>
      <c r="O111" s="288">
        <v>3296</v>
      </c>
      <c r="P111" s="285">
        <v>52.947791164658632</v>
      </c>
      <c r="Q111" s="286">
        <v>2929</v>
      </c>
      <c r="R111" s="287">
        <v>47.052208835341361</v>
      </c>
      <c r="S111" s="288">
        <v>470</v>
      </c>
      <c r="T111" s="285">
        <v>52.513966480446925</v>
      </c>
      <c r="U111" s="286">
        <v>425</v>
      </c>
      <c r="V111" s="289">
        <v>47.486033519553075</v>
      </c>
      <c r="W111" s="288">
        <v>2637</v>
      </c>
      <c r="X111" s="281">
        <v>42.361445783132531</v>
      </c>
      <c r="Y111" s="286">
        <v>3588</v>
      </c>
      <c r="Z111" s="289">
        <v>57.638554216867469</v>
      </c>
      <c r="AA111" s="288">
        <v>764</v>
      </c>
      <c r="AB111" s="281">
        <v>85.363128491620117</v>
      </c>
      <c r="AC111" s="288">
        <v>131</v>
      </c>
      <c r="AD111" s="289">
        <v>14.63687150837989</v>
      </c>
      <c r="AE111" s="288">
        <v>321</v>
      </c>
      <c r="AF111" s="281">
        <v>35.865921787709496</v>
      </c>
      <c r="AG111" s="286">
        <v>207</v>
      </c>
      <c r="AH111" s="281">
        <v>23.128491620111731</v>
      </c>
      <c r="AI111" s="286">
        <v>91</v>
      </c>
      <c r="AJ111" s="285">
        <v>10.167597765363128</v>
      </c>
      <c r="AK111" s="286">
        <v>149</v>
      </c>
      <c r="AL111" s="285">
        <v>16.648044692737429</v>
      </c>
      <c r="AM111" s="286">
        <v>0</v>
      </c>
      <c r="AN111" s="281">
        <v>0</v>
      </c>
      <c r="AO111" s="286">
        <v>0</v>
      </c>
      <c r="AP111" s="289">
        <v>0</v>
      </c>
      <c r="AQ111" s="555">
        <v>6225</v>
      </c>
      <c r="AR111" s="290">
        <v>895</v>
      </c>
    </row>
    <row r="112" spans="1:44" ht="15">
      <c r="A112" s="316">
        <v>93</v>
      </c>
      <c r="B112" s="317" t="s">
        <v>49</v>
      </c>
      <c r="C112" s="280">
        <v>9177</v>
      </c>
      <c r="D112" s="281">
        <v>65.321375186846041</v>
      </c>
      <c r="E112" s="282">
        <v>4213</v>
      </c>
      <c r="F112" s="281">
        <v>29.987899494625953</v>
      </c>
      <c r="G112" s="282">
        <v>582</v>
      </c>
      <c r="H112" s="281">
        <v>4.1426436045270121</v>
      </c>
      <c r="I112" s="282">
        <v>1</v>
      </c>
      <c r="J112" s="283">
        <v>7.1179443376752794E-3</v>
      </c>
      <c r="K112" s="282">
        <v>73</v>
      </c>
      <c r="L112" s="284">
        <v>0.51960993665029542</v>
      </c>
      <c r="M112" s="282">
        <v>3</v>
      </c>
      <c r="N112" s="504">
        <v>2.1353833013025837E-2</v>
      </c>
      <c r="O112" s="288">
        <v>7273</v>
      </c>
      <c r="P112" s="285">
        <v>51.768809167912309</v>
      </c>
      <c r="Q112" s="286">
        <v>6776</v>
      </c>
      <c r="R112" s="287">
        <v>48.231190832087698</v>
      </c>
      <c r="S112" s="288">
        <v>662</v>
      </c>
      <c r="T112" s="285">
        <v>54.440789473684212</v>
      </c>
      <c r="U112" s="286">
        <v>554</v>
      </c>
      <c r="V112" s="289">
        <v>45.559210526315788</v>
      </c>
      <c r="W112" s="288">
        <v>4313</v>
      </c>
      <c r="X112" s="281">
        <v>30.699693928393479</v>
      </c>
      <c r="Y112" s="286">
        <v>9736</v>
      </c>
      <c r="Z112" s="289">
        <v>69.300306071606528</v>
      </c>
      <c r="AA112" s="288">
        <v>1016</v>
      </c>
      <c r="AB112" s="281">
        <v>83.55263157894737</v>
      </c>
      <c r="AC112" s="288">
        <v>200</v>
      </c>
      <c r="AD112" s="289">
        <v>16.447368421052634</v>
      </c>
      <c r="AE112" s="288">
        <v>486</v>
      </c>
      <c r="AF112" s="281">
        <v>39.96710526315789</v>
      </c>
      <c r="AG112" s="286">
        <v>299</v>
      </c>
      <c r="AH112" s="281">
        <v>24.588815789473685</v>
      </c>
      <c r="AI112" s="286">
        <v>93</v>
      </c>
      <c r="AJ112" s="285">
        <v>7.6480263157894735</v>
      </c>
      <c r="AK112" s="286">
        <v>175</v>
      </c>
      <c r="AL112" s="285">
        <v>14.391447368421053</v>
      </c>
      <c r="AM112" s="286">
        <v>1</v>
      </c>
      <c r="AN112" s="281">
        <v>8.223684210526315E-2</v>
      </c>
      <c r="AO112" s="286">
        <v>0</v>
      </c>
      <c r="AP112" s="289">
        <v>0</v>
      </c>
      <c r="AQ112" s="555">
        <v>14049</v>
      </c>
      <c r="AR112" s="290">
        <v>1216</v>
      </c>
    </row>
    <row r="113" spans="1:44" ht="15">
      <c r="A113" s="316">
        <v>101</v>
      </c>
      <c r="B113" s="317" t="s">
        <v>6277</v>
      </c>
      <c r="C113" s="280">
        <v>3699</v>
      </c>
      <c r="D113" s="281">
        <v>19.95145631067961</v>
      </c>
      <c r="E113" s="282">
        <v>12611</v>
      </c>
      <c r="F113" s="281">
        <v>68.020496224379727</v>
      </c>
      <c r="G113" s="282">
        <v>2003</v>
      </c>
      <c r="H113" s="281">
        <v>10.803667745415318</v>
      </c>
      <c r="I113" s="282">
        <v>3</v>
      </c>
      <c r="J113" s="283">
        <v>1.6181229773462782E-2</v>
      </c>
      <c r="K113" s="282">
        <v>196</v>
      </c>
      <c r="L113" s="284">
        <v>1.0571736785329018</v>
      </c>
      <c r="M113" s="282">
        <v>28</v>
      </c>
      <c r="N113" s="504">
        <v>0.15102481121898598</v>
      </c>
      <c r="O113" s="288">
        <v>9488</v>
      </c>
      <c r="P113" s="285">
        <v>51.175836030204955</v>
      </c>
      <c r="Q113" s="286">
        <v>9052</v>
      </c>
      <c r="R113" s="287">
        <v>48.824163969795038</v>
      </c>
      <c r="S113" s="288">
        <v>3871</v>
      </c>
      <c r="T113" s="285">
        <v>52.90419570862376</v>
      </c>
      <c r="U113" s="286">
        <v>3446</v>
      </c>
      <c r="V113" s="289">
        <v>47.095804291376247</v>
      </c>
      <c r="W113" s="288">
        <v>9284</v>
      </c>
      <c r="X113" s="281">
        <v>50.075512405609487</v>
      </c>
      <c r="Y113" s="286">
        <v>9256</v>
      </c>
      <c r="Z113" s="289">
        <v>49.924487594390513</v>
      </c>
      <c r="AA113" s="288">
        <v>5502</v>
      </c>
      <c r="AB113" s="281">
        <v>75.194751947519478</v>
      </c>
      <c r="AC113" s="288">
        <v>1815</v>
      </c>
      <c r="AD113" s="289">
        <v>24.805248052480525</v>
      </c>
      <c r="AE113" s="288">
        <v>2838</v>
      </c>
      <c r="AF113" s="281">
        <v>38.786387863878637</v>
      </c>
      <c r="AG113" s="286">
        <v>1727</v>
      </c>
      <c r="AH113" s="281">
        <v>23.602569359026923</v>
      </c>
      <c r="AI113" s="286">
        <v>101</v>
      </c>
      <c r="AJ113" s="285">
        <v>1.3803471368047013</v>
      </c>
      <c r="AK113" s="286">
        <v>1026</v>
      </c>
      <c r="AL113" s="285">
        <v>14.022140221402212</v>
      </c>
      <c r="AM113" s="286">
        <v>7</v>
      </c>
      <c r="AN113" s="281">
        <v>9.5667623342900104E-2</v>
      </c>
      <c r="AO113" s="286">
        <v>0</v>
      </c>
      <c r="AP113" s="289">
        <v>0</v>
      </c>
      <c r="AQ113" s="555">
        <v>18540</v>
      </c>
      <c r="AR113" s="290">
        <v>7317</v>
      </c>
    </row>
    <row r="114" spans="1:44" ht="15">
      <c r="A114" s="316">
        <v>145</v>
      </c>
      <c r="B114" s="317" t="s">
        <v>69</v>
      </c>
      <c r="C114" s="280">
        <v>426</v>
      </c>
      <c r="D114" s="281">
        <v>12.76595744680851</v>
      </c>
      <c r="E114" s="282">
        <v>2205</v>
      </c>
      <c r="F114" s="281">
        <v>66.077314953551095</v>
      </c>
      <c r="G114" s="282">
        <v>691</v>
      </c>
      <c r="H114" s="281">
        <v>20.70722205573869</v>
      </c>
      <c r="I114" s="282">
        <v>0</v>
      </c>
      <c r="J114" s="283">
        <v>0</v>
      </c>
      <c r="K114" s="282">
        <v>12</v>
      </c>
      <c r="L114" s="284">
        <v>0.35960443512136647</v>
      </c>
      <c r="M114" s="282">
        <v>3</v>
      </c>
      <c r="N114" s="504">
        <v>8.9901108780341618E-2</v>
      </c>
      <c r="O114" s="288">
        <v>1681</v>
      </c>
      <c r="P114" s="285">
        <v>50.374587953251428</v>
      </c>
      <c r="Q114" s="286">
        <v>1656</v>
      </c>
      <c r="R114" s="287">
        <v>49.625412046748579</v>
      </c>
      <c r="S114" s="288">
        <v>450</v>
      </c>
      <c r="T114" s="285">
        <v>54.216867469879517</v>
      </c>
      <c r="U114" s="286">
        <v>380</v>
      </c>
      <c r="V114" s="289">
        <v>45.783132530120483</v>
      </c>
      <c r="W114" s="288">
        <v>1918</v>
      </c>
      <c r="X114" s="281">
        <v>57.476775546898409</v>
      </c>
      <c r="Y114" s="286">
        <v>1419</v>
      </c>
      <c r="Z114" s="289">
        <v>42.523224453101591</v>
      </c>
      <c r="AA114" s="288">
        <v>690</v>
      </c>
      <c r="AB114" s="281">
        <v>83.132530120481931</v>
      </c>
      <c r="AC114" s="288">
        <v>140</v>
      </c>
      <c r="AD114" s="289">
        <v>16.867469879518072</v>
      </c>
      <c r="AE114" s="288">
        <v>347</v>
      </c>
      <c r="AF114" s="281">
        <v>41.807228915662655</v>
      </c>
      <c r="AG114" s="286">
        <v>194</v>
      </c>
      <c r="AH114" s="281">
        <v>23.373493975903614</v>
      </c>
      <c r="AI114" s="286">
        <v>145</v>
      </c>
      <c r="AJ114" s="285">
        <v>17.46987951807229</v>
      </c>
      <c r="AK114" s="286">
        <v>103</v>
      </c>
      <c r="AL114" s="285">
        <v>12.409638554216867</v>
      </c>
      <c r="AM114" s="286">
        <v>0</v>
      </c>
      <c r="AN114" s="281">
        <v>0</v>
      </c>
      <c r="AO114" s="286">
        <v>0</v>
      </c>
      <c r="AP114" s="289">
        <v>0</v>
      </c>
      <c r="AQ114" s="555">
        <v>3337</v>
      </c>
      <c r="AR114" s="290">
        <v>830</v>
      </c>
    </row>
    <row r="115" spans="1:44" ht="15">
      <c r="A115" s="316">
        <v>209</v>
      </c>
      <c r="B115" s="317" t="s">
        <v>88</v>
      </c>
      <c r="C115" s="280">
        <v>2406</v>
      </c>
      <c r="D115" s="281">
        <v>18.057640348243769</v>
      </c>
      <c r="E115" s="282">
        <v>8190</v>
      </c>
      <c r="F115" s="281">
        <v>61.468027619333533</v>
      </c>
      <c r="G115" s="282">
        <v>2626</v>
      </c>
      <c r="H115" s="281">
        <v>19.708796157310118</v>
      </c>
      <c r="I115" s="282">
        <v>1</v>
      </c>
      <c r="J115" s="283">
        <v>7.5052536775743021E-3</v>
      </c>
      <c r="K115" s="282">
        <v>92</v>
      </c>
      <c r="L115" s="284">
        <v>0.69048333833683584</v>
      </c>
      <c r="M115" s="282">
        <v>9</v>
      </c>
      <c r="N115" s="504">
        <v>6.7547283098168723E-2</v>
      </c>
      <c r="O115" s="288">
        <v>6915</v>
      </c>
      <c r="P115" s="285">
        <v>51.898829180426297</v>
      </c>
      <c r="Q115" s="286">
        <v>6409</v>
      </c>
      <c r="R115" s="287">
        <v>48.101170819573703</v>
      </c>
      <c r="S115" s="288">
        <v>1732</v>
      </c>
      <c r="T115" s="285">
        <v>54.091193004372265</v>
      </c>
      <c r="U115" s="286">
        <v>1470</v>
      </c>
      <c r="V115" s="289">
        <v>45.908806995627735</v>
      </c>
      <c r="W115" s="288">
        <v>5649</v>
      </c>
      <c r="X115" s="281">
        <v>42.397178024617233</v>
      </c>
      <c r="Y115" s="286">
        <v>7675</v>
      </c>
      <c r="Z115" s="289">
        <v>57.602821975382767</v>
      </c>
      <c r="AA115" s="288">
        <v>2564</v>
      </c>
      <c r="AB115" s="281">
        <v>80.074953154278575</v>
      </c>
      <c r="AC115" s="288">
        <v>638</v>
      </c>
      <c r="AD115" s="289">
        <v>19.925046845721425</v>
      </c>
      <c r="AE115" s="288">
        <v>1230</v>
      </c>
      <c r="AF115" s="281">
        <v>38.413491567770144</v>
      </c>
      <c r="AG115" s="286">
        <v>634</v>
      </c>
      <c r="AH115" s="281">
        <v>19.800124921923796</v>
      </c>
      <c r="AI115" s="286">
        <v>209</v>
      </c>
      <c r="AJ115" s="285">
        <v>6.5271705184259847</v>
      </c>
      <c r="AK115" s="286">
        <v>500</v>
      </c>
      <c r="AL115" s="285">
        <v>15.61524047470331</v>
      </c>
      <c r="AM115" s="286">
        <v>2</v>
      </c>
      <c r="AN115" s="281">
        <v>6.2460961898813241E-2</v>
      </c>
      <c r="AO115" s="286">
        <v>0</v>
      </c>
      <c r="AP115" s="289">
        <v>0</v>
      </c>
      <c r="AQ115" s="555">
        <v>13324</v>
      </c>
      <c r="AR115" s="290">
        <v>3202</v>
      </c>
    </row>
    <row r="116" spans="1:44" ht="15">
      <c r="A116" s="316">
        <v>282</v>
      </c>
      <c r="B116" s="317" t="s">
        <v>106</v>
      </c>
      <c r="C116" s="280">
        <v>782</v>
      </c>
      <c r="D116" s="281">
        <v>9.7627965043695379</v>
      </c>
      <c r="E116" s="282">
        <v>4597</v>
      </c>
      <c r="F116" s="281">
        <v>57.390761548064916</v>
      </c>
      <c r="G116" s="282">
        <v>2495</v>
      </c>
      <c r="H116" s="281">
        <v>31.148564294631708</v>
      </c>
      <c r="I116" s="282">
        <v>2</v>
      </c>
      <c r="J116" s="283">
        <v>2.4968789013732832E-2</v>
      </c>
      <c r="K116" s="282">
        <v>126</v>
      </c>
      <c r="L116" s="284">
        <v>1.5730337078651686</v>
      </c>
      <c r="M116" s="282">
        <v>8</v>
      </c>
      <c r="N116" s="504">
        <v>9.987515605493133E-2</v>
      </c>
      <c r="O116" s="288">
        <v>3856</v>
      </c>
      <c r="P116" s="285">
        <v>48.139825218476908</v>
      </c>
      <c r="Q116" s="286">
        <v>4154</v>
      </c>
      <c r="R116" s="287">
        <v>51.860174781523092</v>
      </c>
      <c r="S116" s="288">
        <v>3428</v>
      </c>
      <c r="T116" s="285">
        <v>54.9094986384751</v>
      </c>
      <c r="U116" s="286">
        <v>2815</v>
      </c>
      <c r="V116" s="289">
        <v>45.090501361524908</v>
      </c>
      <c r="W116" s="288">
        <v>3958</v>
      </c>
      <c r="X116" s="281">
        <v>49.413233458177281</v>
      </c>
      <c r="Y116" s="286">
        <v>4052</v>
      </c>
      <c r="Z116" s="289">
        <v>50.586766541822726</v>
      </c>
      <c r="AA116" s="288">
        <v>4680</v>
      </c>
      <c r="AB116" s="281">
        <v>74.963959634790967</v>
      </c>
      <c r="AC116" s="288">
        <v>1563</v>
      </c>
      <c r="AD116" s="289">
        <v>25.036040365209033</v>
      </c>
      <c r="AE116" s="288">
        <v>2575</v>
      </c>
      <c r="AF116" s="281">
        <v>41.246195739227936</v>
      </c>
      <c r="AG116" s="286">
        <v>1029</v>
      </c>
      <c r="AH116" s="281">
        <v>16.48246035559827</v>
      </c>
      <c r="AI116" s="286">
        <v>282</v>
      </c>
      <c r="AJ116" s="285">
        <v>4.5170591061989427</v>
      </c>
      <c r="AK116" s="286">
        <v>852</v>
      </c>
      <c r="AL116" s="285">
        <v>13.647284959154252</v>
      </c>
      <c r="AM116" s="286">
        <v>1</v>
      </c>
      <c r="AN116" s="281">
        <v>1.6017940092904054E-2</v>
      </c>
      <c r="AO116" s="286">
        <v>0</v>
      </c>
      <c r="AP116" s="289">
        <v>0</v>
      </c>
      <c r="AQ116" s="555">
        <v>8010</v>
      </c>
      <c r="AR116" s="290">
        <v>6243</v>
      </c>
    </row>
    <row r="117" spans="1:44" ht="15">
      <c r="A117" s="316">
        <v>353</v>
      </c>
      <c r="B117" s="317" t="s">
        <v>126</v>
      </c>
      <c r="C117" s="280">
        <v>430</v>
      </c>
      <c r="D117" s="281">
        <v>15.837937384898712</v>
      </c>
      <c r="E117" s="282">
        <v>1841</v>
      </c>
      <c r="F117" s="281">
        <v>67.808471454880291</v>
      </c>
      <c r="G117" s="282">
        <v>338</v>
      </c>
      <c r="H117" s="281">
        <v>12.449355432780846</v>
      </c>
      <c r="I117" s="282">
        <v>1</v>
      </c>
      <c r="J117" s="283">
        <v>3.6832412523020254E-2</v>
      </c>
      <c r="K117" s="282">
        <v>105</v>
      </c>
      <c r="L117" s="284">
        <v>3.867403314917127</v>
      </c>
      <c r="M117" s="282">
        <v>0</v>
      </c>
      <c r="N117" s="504">
        <v>0</v>
      </c>
      <c r="O117" s="288">
        <v>1333</v>
      </c>
      <c r="P117" s="285">
        <v>49.097605893186</v>
      </c>
      <c r="Q117" s="286">
        <v>1382</v>
      </c>
      <c r="R117" s="287">
        <v>50.902394106814</v>
      </c>
      <c r="S117" s="288">
        <v>489</v>
      </c>
      <c r="T117" s="285">
        <v>55.005624296962885</v>
      </c>
      <c r="U117" s="286">
        <v>400</v>
      </c>
      <c r="V117" s="289">
        <v>44.994375703037122</v>
      </c>
      <c r="W117" s="288">
        <v>1412</v>
      </c>
      <c r="X117" s="281">
        <v>52.007366482504601</v>
      </c>
      <c r="Y117" s="286">
        <v>1303</v>
      </c>
      <c r="Z117" s="289">
        <v>47.992633517495399</v>
      </c>
      <c r="AA117" s="288">
        <v>676</v>
      </c>
      <c r="AB117" s="281">
        <v>76.040494938132724</v>
      </c>
      <c r="AC117" s="288">
        <v>213</v>
      </c>
      <c r="AD117" s="289">
        <v>23.959505061867269</v>
      </c>
      <c r="AE117" s="288">
        <v>368</v>
      </c>
      <c r="AF117" s="281">
        <v>41.394825646794153</v>
      </c>
      <c r="AG117" s="286">
        <v>167</v>
      </c>
      <c r="AH117" s="281">
        <v>18.785151856017997</v>
      </c>
      <c r="AI117" s="286">
        <v>353</v>
      </c>
      <c r="AJ117" s="285">
        <v>39.707536557930254</v>
      </c>
      <c r="AK117" s="286">
        <v>121</v>
      </c>
      <c r="AL117" s="285">
        <v>13.610798650168729</v>
      </c>
      <c r="AM117" s="286">
        <v>0</v>
      </c>
      <c r="AN117" s="281">
        <v>0</v>
      </c>
      <c r="AO117" s="286">
        <v>0</v>
      </c>
      <c r="AP117" s="289">
        <v>0</v>
      </c>
      <c r="AQ117" s="555">
        <v>2715</v>
      </c>
      <c r="AR117" s="290">
        <v>889</v>
      </c>
    </row>
    <row r="118" spans="1:44" ht="15">
      <c r="A118" s="316">
        <v>364</v>
      </c>
      <c r="B118" s="317" t="s">
        <v>133</v>
      </c>
      <c r="C118" s="280">
        <v>2831</v>
      </c>
      <c r="D118" s="281">
        <v>29.523412243195331</v>
      </c>
      <c r="E118" s="282">
        <v>4498</v>
      </c>
      <c r="F118" s="281">
        <v>46.907915319637084</v>
      </c>
      <c r="G118" s="282">
        <v>2190</v>
      </c>
      <c r="H118" s="281">
        <v>22.838669308582752</v>
      </c>
      <c r="I118" s="282">
        <v>2</v>
      </c>
      <c r="J118" s="283">
        <v>2.0857232245281052E-2</v>
      </c>
      <c r="K118" s="282">
        <v>57</v>
      </c>
      <c r="L118" s="284">
        <v>0.59443111899050993</v>
      </c>
      <c r="M118" s="282">
        <v>11</v>
      </c>
      <c r="N118" s="504">
        <v>0.11471477734904577</v>
      </c>
      <c r="O118" s="288">
        <v>4933</v>
      </c>
      <c r="P118" s="285">
        <v>51.444363332985709</v>
      </c>
      <c r="Q118" s="286">
        <v>4656</v>
      </c>
      <c r="R118" s="287">
        <v>48.555636667014284</v>
      </c>
      <c r="S118" s="288">
        <v>1839</v>
      </c>
      <c r="T118" s="285">
        <v>50.08169934640523</v>
      </c>
      <c r="U118" s="286">
        <v>1833</v>
      </c>
      <c r="V118" s="289">
        <v>49.91830065359477</v>
      </c>
      <c r="W118" s="288">
        <v>4026</v>
      </c>
      <c r="X118" s="281">
        <v>41.985608509750755</v>
      </c>
      <c r="Y118" s="286">
        <v>5563</v>
      </c>
      <c r="Z118" s="289">
        <v>58.014391490249238</v>
      </c>
      <c r="AA118" s="288">
        <v>3075</v>
      </c>
      <c r="AB118" s="281">
        <v>83.74183006535948</v>
      </c>
      <c r="AC118" s="288">
        <v>597</v>
      </c>
      <c r="AD118" s="289">
        <v>16.258169934640524</v>
      </c>
      <c r="AE118" s="288">
        <v>1300</v>
      </c>
      <c r="AF118" s="281">
        <v>35.403050108932462</v>
      </c>
      <c r="AG118" s="286">
        <v>966</v>
      </c>
      <c r="AH118" s="281">
        <v>26.307189542483663</v>
      </c>
      <c r="AI118" s="286">
        <v>364</v>
      </c>
      <c r="AJ118" s="285">
        <v>9.912854030501089</v>
      </c>
      <c r="AK118" s="286">
        <v>534</v>
      </c>
      <c r="AL118" s="285">
        <v>14.542483660130721</v>
      </c>
      <c r="AM118" s="286">
        <v>5</v>
      </c>
      <c r="AN118" s="281">
        <v>0.13616557734204793</v>
      </c>
      <c r="AO118" s="286">
        <v>0</v>
      </c>
      <c r="AP118" s="289">
        <v>0</v>
      </c>
      <c r="AQ118" s="555">
        <v>9589</v>
      </c>
      <c r="AR118" s="290">
        <v>3672</v>
      </c>
    </row>
    <row r="119" spans="1:44" ht="15">
      <c r="A119" s="316">
        <v>368</v>
      </c>
      <c r="B119" s="317" t="s">
        <v>135</v>
      </c>
      <c r="C119" s="280">
        <v>493</v>
      </c>
      <c r="D119" s="281">
        <v>7.7067375332186963</v>
      </c>
      <c r="E119" s="282">
        <v>4908</v>
      </c>
      <c r="F119" s="281">
        <v>76.723464123808043</v>
      </c>
      <c r="G119" s="282">
        <v>758</v>
      </c>
      <c r="H119" s="281">
        <v>11.849304361419415</v>
      </c>
      <c r="I119" s="282">
        <v>5</v>
      </c>
      <c r="J119" s="283">
        <v>7.8161638267938094E-2</v>
      </c>
      <c r="K119" s="282">
        <v>232</v>
      </c>
      <c r="L119" s="284">
        <v>3.6267000156323275</v>
      </c>
      <c r="M119" s="282">
        <v>1</v>
      </c>
      <c r="N119" s="504">
        <v>1.5632327653587619E-2</v>
      </c>
      <c r="O119" s="288">
        <v>3064</v>
      </c>
      <c r="P119" s="285">
        <v>47.897451930592467</v>
      </c>
      <c r="Q119" s="286">
        <v>3333</v>
      </c>
      <c r="R119" s="287">
        <v>52.10254806940754</v>
      </c>
      <c r="S119" s="288">
        <v>1920</v>
      </c>
      <c r="T119" s="285">
        <v>54.452637549631312</v>
      </c>
      <c r="U119" s="286">
        <v>1606</v>
      </c>
      <c r="V119" s="289">
        <v>45.547362450368688</v>
      </c>
      <c r="W119" s="288">
        <v>2263</v>
      </c>
      <c r="X119" s="281">
        <v>35.375957480068784</v>
      </c>
      <c r="Y119" s="286">
        <v>4134</v>
      </c>
      <c r="Z119" s="289">
        <v>64.624042519931209</v>
      </c>
      <c r="AA119" s="288">
        <v>2261</v>
      </c>
      <c r="AB119" s="281">
        <v>64.123652864435627</v>
      </c>
      <c r="AC119" s="288">
        <v>1265</v>
      </c>
      <c r="AD119" s="289">
        <v>35.87634713556438</v>
      </c>
      <c r="AE119" s="288">
        <v>1461</v>
      </c>
      <c r="AF119" s="281">
        <v>41.435053885422576</v>
      </c>
      <c r="AG119" s="286">
        <v>791</v>
      </c>
      <c r="AH119" s="281">
        <v>22.433352240499151</v>
      </c>
      <c r="AI119" s="286">
        <v>368</v>
      </c>
      <c r="AJ119" s="285">
        <v>10.436755530346002</v>
      </c>
      <c r="AK119" s="286">
        <v>458</v>
      </c>
      <c r="AL119" s="285">
        <v>12.989222915484969</v>
      </c>
      <c r="AM119" s="286">
        <v>1</v>
      </c>
      <c r="AN119" s="281">
        <v>2.8360748723766309E-2</v>
      </c>
      <c r="AO119" s="286">
        <v>0</v>
      </c>
      <c r="AP119" s="289">
        <v>0</v>
      </c>
      <c r="AQ119" s="555">
        <v>6397</v>
      </c>
      <c r="AR119" s="290">
        <v>3526</v>
      </c>
    </row>
    <row r="120" spans="1:44" ht="15">
      <c r="A120" s="316">
        <v>390</v>
      </c>
      <c r="B120" s="317" t="s">
        <v>141</v>
      </c>
      <c r="C120" s="280">
        <v>837</v>
      </c>
      <c r="D120" s="281">
        <v>18.239267814338636</v>
      </c>
      <c r="E120" s="282">
        <v>2799</v>
      </c>
      <c r="F120" s="281">
        <v>60.993680540422744</v>
      </c>
      <c r="G120" s="282">
        <v>905</v>
      </c>
      <c r="H120" s="281">
        <v>19.721072129004142</v>
      </c>
      <c r="I120" s="282">
        <v>0</v>
      </c>
      <c r="J120" s="283">
        <v>0</v>
      </c>
      <c r="K120" s="282">
        <v>43</v>
      </c>
      <c r="L120" s="284">
        <v>0.93702331662671601</v>
      </c>
      <c r="M120" s="282">
        <v>5</v>
      </c>
      <c r="N120" s="504">
        <v>0.10895619960775767</v>
      </c>
      <c r="O120" s="288">
        <v>2147</v>
      </c>
      <c r="P120" s="285">
        <v>46.785792111571148</v>
      </c>
      <c r="Q120" s="286">
        <v>2442</v>
      </c>
      <c r="R120" s="287">
        <v>53.214207888428852</v>
      </c>
      <c r="S120" s="288">
        <v>1812</v>
      </c>
      <c r="T120" s="285">
        <v>55.668202764976961</v>
      </c>
      <c r="U120" s="286">
        <v>1443</v>
      </c>
      <c r="V120" s="289">
        <v>44.331797235023039</v>
      </c>
      <c r="W120" s="288">
        <v>3848</v>
      </c>
      <c r="X120" s="281">
        <v>83.852691218130317</v>
      </c>
      <c r="Y120" s="286">
        <v>741</v>
      </c>
      <c r="Z120" s="289">
        <v>16.147308781869686</v>
      </c>
      <c r="AA120" s="288">
        <v>2778</v>
      </c>
      <c r="AB120" s="281">
        <v>85.345622119815673</v>
      </c>
      <c r="AC120" s="288">
        <v>477</v>
      </c>
      <c r="AD120" s="289">
        <v>14.654377880184333</v>
      </c>
      <c r="AE120" s="288">
        <v>1370</v>
      </c>
      <c r="AF120" s="281">
        <v>42.08909370199693</v>
      </c>
      <c r="AG120" s="286">
        <v>571</v>
      </c>
      <c r="AH120" s="281">
        <v>17.542242703533027</v>
      </c>
      <c r="AI120" s="286">
        <v>390</v>
      </c>
      <c r="AJ120" s="285">
        <v>11.981566820276496</v>
      </c>
      <c r="AK120" s="286">
        <v>441</v>
      </c>
      <c r="AL120" s="285">
        <v>13.548387096774196</v>
      </c>
      <c r="AM120" s="286">
        <v>1</v>
      </c>
      <c r="AN120" s="281">
        <v>3.0721966205837174E-2</v>
      </c>
      <c r="AO120" s="286">
        <v>0</v>
      </c>
      <c r="AP120" s="289">
        <v>0</v>
      </c>
      <c r="AQ120" s="555">
        <v>4589</v>
      </c>
      <c r="AR120" s="290">
        <v>3255</v>
      </c>
    </row>
    <row r="121" spans="1:44" ht="15">
      <c r="A121" s="316">
        <v>467</v>
      </c>
      <c r="B121" s="317" t="s">
        <v>151</v>
      </c>
      <c r="C121" s="280">
        <v>1531</v>
      </c>
      <c r="D121" s="281">
        <v>34.708682838358648</v>
      </c>
      <c r="E121" s="282">
        <v>2156</v>
      </c>
      <c r="F121" s="281">
        <v>48.877805486284288</v>
      </c>
      <c r="G121" s="282">
        <v>705</v>
      </c>
      <c r="H121" s="281">
        <v>15.982770346860123</v>
      </c>
      <c r="I121" s="282">
        <v>1</v>
      </c>
      <c r="J121" s="283">
        <v>2.2670596236681023E-2</v>
      </c>
      <c r="K121" s="282">
        <v>15</v>
      </c>
      <c r="L121" s="284">
        <v>0.34005894355021538</v>
      </c>
      <c r="M121" s="282">
        <v>3</v>
      </c>
      <c r="N121" s="504">
        <v>6.801178871004307E-2</v>
      </c>
      <c r="O121" s="288">
        <v>2312</v>
      </c>
      <c r="P121" s="285">
        <v>52.414418499206526</v>
      </c>
      <c r="Q121" s="286">
        <v>2099</v>
      </c>
      <c r="R121" s="287">
        <v>47.585581500793474</v>
      </c>
      <c r="S121" s="288">
        <v>504</v>
      </c>
      <c r="T121" s="285">
        <v>55.32381997804611</v>
      </c>
      <c r="U121" s="286">
        <v>407</v>
      </c>
      <c r="V121" s="289">
        <v>44.676180021953897</v>
      </c>
      <c r="W121" s="288">
        <v>1223</v>
      </c>
      <c r="X121" s="281">
        <v>27.726139197460892</v>
      </c>
      <c r="Y121" s="286">
        <v>3188</v>
      </c>
      <c r="Z121" s="289">
        <v>72.273860802539104</v>
      </c>
      <c r="AA121" s="288">
        <v>740</v>
      </c>
      <c r="AB121" s="281">
        <v>81.229418221734363</v>
      </c>
      <c r="AC121" s="288">
        <v>171</v>
      </c>
      <c r="AD121" s="289">
        <v>18.77058177826564</v>
      </c>
      <c r="AE121" s="288">
        <v>364</v>
      </c>
      <c r="AF121" s="281">
        <v>39.956092206366627</v>
      </c>
      <c r="AG121" s="286">
        <v>196</v>
      </c>
      <c r="AH121" s="281">
        <v>21.514818880351264</v>
      </c>
      <c r="AI121" s="286">
        <v>467</v>
      </c>
      <c r="AJ121" s="285">
        <v>51.262349066959388</v>
      </c>
      <c r="AK121" s="286">
        <v>139</v>
      </c>
      <c r="AL121" s="285">
        <v>15.257958287596049</v>
      </c>
      <c r="AM121" s="286">
        <v>1</v>
      </c>
      <c r="AN121" s="281">
        <v>0.10976948408342481</v>
      </c>
      <c r="AO121" s="286">
        <v>0</v>
      </c>
      <c r="AP121" s="289">
        <v>0</v>
      </c>
      <c r="AQ121" s="555">
        <v>4411</v>
      </c>
      <c r="AR121" s="290">
        <v>911</v>
      </c>
    </row>
    <row r="122" spans="1:44" ht="15">
      <c r="A122" s="316">
        <v>576</v>
      </c>
      <c r="B122" s="317" t="s">
        <v>169</v>
      </c>
      <c r="C122" s="280">
        <v>697</v>
      </c>
      <c r="D122" s="281">
        <v>12.391111111111112</v>
      </c>
      <c r="E122" s="282">
        <v>3701</v>
      </c>
      <c r="F122" s="281">
        <v>65.795555555555552</v>
      </c>
      <c r="G122" s="282">
        <v>1192</v>
      </c>
      <c r="H122" s="281">
        <v>21.191111111111109</v>
      </c>
      <c r="I122" s="282">
        <v>0</v>
      </c>
      <c r="J122" s="283">
        <v>0</v>
      </c>
      <c r="K122" s="282">
        <v>33</v>
      </c>
      <c r="L122" s="284">
        <v>0.58666666666666667</v>
      </c>
      <c r="M122" s="282">
        <v>2</v>
      </c>
      <c r="N122" s="504">
        <v>3.5555555555555556E-2</v>
      </c>
      <c r="O122" s="288">
        <v>2812</v>
      </c>
      <c r="P122" s="285">
        <v>49.99111111111111</v>
      </c>
      <c r="Q122" s="286">
        <v>2813</v>
      </c>
      <c r="R122" s="287">
        <v>50.00888888888889</v>
      </c>
      <c r="S122" s="288">
        <v>604</v>
      </c>
      <c r="T122" s="285">
        <v>51.623931623931632</v>
      </c>
      <c r="U122" s="286">
        <v>566</v>
      </c>
      <c r="V122" s="289">
        <v>48.376068376068375</v>
      </c>
      <c r="W122" s="288">
        <v>2066</v>
      </c>
      <c r="X122" s="281">
        <v>36.728888888888889</v>
      </c>
      <c r="Y122" s="286">
        <v>3559</v>
      </c>
      <c r="Z122" s="289">
        <v>63.271111111111111</v>
      </c>
      <c r="AA122" s="288">
        <v>895</v>
      </c>
      <c r="AB122" s="281">
        <v>76.495726495726487</v>
      </c>
      <c r="AC122" s="288">
        <v>275</v>
      </c>
      <c r="AD122" s="289">
        <v>23.504273504273502</v>
      </c>
      <c r="AE122" s="288">
        <v>424</v>
      </c>
      <c r="AF122" s="281">
        <v>36.239316239316238</v>
      </c>
      <c r="AG122" s="286">
        <v>285</v>
      </c>
      <c r="AH122" s="281">
        <v>24.358974358974358</v>
      </c>
      <c r="AI122" s="286">
        <v>576</v>
      </c>
      <c r="AJ122" s="285">
        <v>49.230769230769234</v>
      </c>
      <c r="AK122" s="286">
        <v>180</v>
      </c>
      <c r="AL122" s="285">
        <v>15.384615384615385</v>
      </c>
      <c r="AM122" s="286">
        <v>0</v>
      </c>
      <c r="AN122" s="281">
        <v>0</v>
      </c>
      <c r="AO122" s="286">
        <v>0</v>
      </c>
      <c r="AP122" s="289">
        <v>0</v>
      </c>
      <c r="AQ122" s="555">
        <v>5625</v>
      </c>
      <c r="AR122" s="290">
        <v>1170</v>
      </c>
    </row>
    <row r="123" spans="1:44" ht="15">
      <c r="A123" s="316">
        <v>642</v>
      </c>
      <c r="B123" s="317" t="s">
        <v>187</v>
      </c>
      <c r="C123" s="280">
        <v>3963</v>
      </c>
      <c r="D123" s="281">
        <v>31.567627847697942</v>
      </c>
      <c r="E123" s="282">
        <v>6624</v>
      </c>
      <c r="F123" s="281">
        <v>52.764059263979611</v>
      </c>
      <c r="G123" s="282">
        <v>1838</v>
      </c>
      <c r="H123" s="281">
        <v>14.64075195156922</v>
      </c>
      <c r="I123" s="282">
        <v>2</v>
      </c>
      <c r="J123" s="283">
        <v>1.5931177314003505E-2</v>
      </c>
      <c r="K123" s="282">
        <v>121</v>
      </c>
      <c r="L123" s="284">
        <v>0.96383622749721209</v>
      </c>
      <c r="M123" s="282">
        <v>6</v>
      </c>
      <c r="N123" s="504">
        <v>4.7793531942010511E-2</v>
      </c>
      <c r="O123" s="288">
        <v>6484</v>
      </c>
      <c r="P123" s="285">
        <v>51.648876851999361</v>
      </c>
      <c r="Q123" s="286">
        <v>6070</v>
      </c>
      <c r="R123" s="287">
        <v>48.351123148000639</v>
      </c>
      <c r="S123" s="288">
        <v>1244</v>
      </c>
      <c r="T123" s="285">
        <v>54.03996524761078</v>
      </c>
      <c r="U123" s="286">
        <v>1058</v>
      </c>
      <c r="V123" s="289">
        <v>45.960034752389227</v>
      </c>
      <c r="W123" s="288">
        <v>5321</v>
      </c>
      <c r="X123" s="281">
        <v>42.384897243906323</v>
      </c>
      <c r="Y123" s="286">
        <v>7233</v>
      </c>
      <c r="Z123" s="289">
        <v>57.61510275609367</v>
      </c>
      <c r="AA123" s="288">
        <v>1866</v>
      </c>
      <c r="AB123" s="281">
        <v>81.059947871416156</v>
      </c>
      <c r="AC123" s="288">
        <v>436</v>
      </c>
      <c r="AD123" s="289">
        <v>18.94005212858384</v>
      </c>
      <c r="AE123" s="288">
        <v>946</v>
      </c>
      <c r="AF123" s="281">
        <v>41.094700260642917</v>
      </c>
      <c r="AG123" s="286">
        <v>542</v>
      </c>
      <c r="AH123" s="281">
        <v>23.544743701129452</v>
      </c>
      <c r="AI123" s="286">
        <v>642</v>
      </c>
      <c r="AJ123" s="285">
        <v>27.888792354474369</v>
      </c>
      <c r="AK123" s="286">
        <v>298</v>
      </c>
      <c r="AL123" s="285">
        <v>12.945264986967853</v>
      </c>
      <c r="AM123" s="286">
        <v>0</v>
      </c>
      <c r="AN123" s="281">
        <v>0</v>
      </c>
      <c r="AO123" s="286">
        <v>0</v>
      </c>
      <c r="AP123" s="289">
        <v>0</v>
      </c>
      <c r="AQ123" s="555">
        <v>12554</v>
      </c>
      <c r="AR123" s="290">
        <v>2302</v>
      </c>
    </row>
    <row r="124" spans="1:44" ht="15">
      <c r="A124" s="316">
        <v>679</v>
      </c>
      <c r="B124" s="317" t="s">
        <v>6278</v>
      </c>
      <c r="C124" s="280">
        <v>2156</v>
      </c>
      <c r="D124" s="281">
        <v>16.893903776837487</v>
      </c>
      <c r="E124" s="282">
        <v>8415</v>
      </c>
      <c r="F124" s="281">
        <v>65.937940761636099</v>
      </c>
      <c r="G124" s="282">
        <v>2034</v>
      </c>
      <c r="H124" s="281">
        <v>15.937940761636108</v>
      </c>
      <c r="I124" s="282">
        <v>2</v>
      </c>
      <c r="J124" s="283">
        <v>1.567152483936687E-2</v>
      </c>
      <c r="K124" s="282">
        <v>145</v>
      </c>
      <c r="L124" s="284">
        <v>1.1361855508540981</v>
      </c>
      <c r="M124" s="282">
        <v>10</v>
      </c>
      <c r="N124" s="504">
        <v>7.8357624196834355E-2</v>
      </c>
      <c r="O124" s="288">
        <v>6098</v>
      </c>
      <c r="P124" s="285">
        <v>47.782479235229587</v>
      </c>
      <c r="Q124" s="286">
        <v>6664</v>
      </c>
      <c r="R124" s="287">
        <v>52.217520764770406</v>
      </c>
      <c r="S124" s="288">
        <v>2870</v>
      </c>
      <c r="T124" s="285">
        <v>53.494874184529365</v>
      </c>
      <c r="U124" s="286">
        <v>2495</v>
      </c>
      <c r="V124" s="289">
        <v>46.505125815470642</v>
      </c>
      <c r="W124" s="288">
        <v>5556</v>
      </c>
      <c r="X124" s="281">
        <v>43.535496003761168</v>
      </c>
      <c r="Y124" s="286">
        <v>7206</v>
      </c>
      <c r="Z124" s="289">
        <v>56.464503996238832</v>
      </c>
      <c r="AA124" s="288">
        <v>4099</v>
      </c>
      <c r="AB124" s="281">
        <v>76.402609506057786</v>
      </c>
      <c r="AC124" s="288">
        <v>1266</v>
      </c>
      <c r="AD124" s="289">
        <v>23.597390493942218</v>
      </c>
      <c r="AE124" s="288">
        <v>2089</v>
      </c>
      <c r="AF124" s="281">
        <v>38.937558247903077</v>
      </c>
      <c r="AG124" s="286">
        <v>1085</v>
      </c>
      <c r="AH124" s="281">
        <v>20.22367194780988</v>
      </c>
      <c r="AI124" s="286">
        <v>679</v>
      </c>
      <c r="AJ124" s="285">
        <v>12.656104380242311</v>
      </c>
      <c r="AK124" s="286">
        <v>781</v>
      </c>
      <c r="AL124" s="285">
        <v>14.557315936626281</v>
      </c>
      <c r="AM124" s="286">
        <v>0</v>
      </c>
      <c r="AN124" s="281">
        <v>0</v>
      </c>
      <c r="AO124" s="286">
        <v>0</v>
      </c>
      <c r="AP124" s="289">
        <v>0</v>
      </c>
      <c r="AQ124" s="555">
        <v>12762</v>
      </c>
      <c r="AR124" s="290">
        <v>5365</v>
      </c>
    </row>
    <row r="125" spans="1:44" ht="15.75" customHeight="1">
      <c r="A125" s="316">
        <v>789</v>
      </c>
      <c r="B125" s="317" t="s">
        <v>232</v>
      </c>
      <c r="C125" s="280">
        <v>1258</v>
      </c>
      <c r="D125" s="281">
        <v>13.688792165397171</v>
      </c>
      <c r="E125" s="282">
        <v>6409</v>
      </c>
      <c r="F125" s="281">
        <v>69.738846572361254</v>
      </c>
      <c r="G125" s="282">
        <v>1411</v>
      </c>
      <c r="H125" s="281">
        <v>15.353645266594123</v>
      </c>
      <c r="I125" s="282">
        <v>16</v>
      </c>
      <c r="J125" s="283">
        <v>0.17410228509249184</v>
      </c>
      <c r="K125" s="282">
        <v>75</v>
      </c>
      <c r="L125" s="284">
        <v>0.81610446137105552</v>
      </c>
      <c r="M125" s="282">
        <v>21</v>
      </c>
      <c r="N125" s="504">
        <v>0.22850924918389554</v>
      </c>
      <c r="O125" s="288">
        <v>4377</v>
      </c>
      <c r="P125" s="285">
        <v>47.627856365614804</v>
      </c>
      <c r="Q125" s="286">
        <v>4813</v>
      </c>
      <c r="R125" s="287">
        <v>52.372143634385203</v>
      </c>
      <c r="S125" s="288">
        <v>2407</v>
      </c>
      <c r="T125" s="285">
        <v>55.320615950356242</v>
      </c>
      <c r="U125" s="286">
        <v>1944</v>
      </c>
      <c r="V125" s="289">
        <v>44.679384049643758</v>
      </c>
      <c r="W125" s="288">
        <v>3903</v>
      </c>
      <c r="X125" s="281">
        <v>42.470076169749724</v>
      </c>
      <c r="Y125" s="286">
        <v>5287</v>
      </c>
      <c r="Z125" s="289">
        <v>57.529923830250276</v>
      </c>
      <c r="AA125" s="288">
        <v>2922</v>
      </c>
      <c r="AB125" s="281">
        <v>67.156975407952189</v>
      </c>
      <c r="AC125" s="288">
        <v>1429</v>
      </c>
      <c r="AD125" s="289">
        <v>32.843024592047804</v>
      </c>
      <c r="AE125" s="288">
        <v>1838</v>
      </c>
      <c r="AF125" s="281">
        <v>42.243162491381291</v>
      </c>
      <c r="AG125" s="286">
        <v>838</v>
      </c>
      <c r="AH125" s="281">
        <v>19.259940243622157</v>
      </c>
      <c r="AI125" s="286">
        <v>789</v>
      </c>
      <c r="AJ125" s="285">
        <v>18.133762353481959</v>
      </c>
      <c r="AK125" s="286">
        <v>567</v>
      </c>
      <c r="AL125" s="285">
        <v>13.031487014479429</v>
      </c>
      <c r="AM125" s="286">
        <v>2</v>
      </c>
      <c r="AN125" s="281">
        <v>4.5966444495518267E-2</v>
      </c>
      <c r="AO125" s="286">
        <v>0</v>
      </c>
      <c r="AP125" s="289">
        <v>0</v>
      </c>
      <c r="AQ125" s="555">
        <v>9190</v>
      </c>
      <c r="AR125" s="290">
        <v>4351</v>
      </c>
    </row>
    <row r="126" spans="1:44" ht="15">
      <c r="A126" s="316">
        <v>792</v>
      </c>
      <c r="B126" s="317" t="s">
        <v>236</v>
      </c>
      <c r="C126" s="280">
        <v>255</v>
      </c>
      <c r="D126" s="281">
        <v>8.082408874801903</v>
      </c>
      <c r="E126" s="282">
        <v>2367</v>
      </c>
      <c r="F126" s="281">
        <v>75.02377179080824</v>
      </c>
      <c r="G126" s="282">
        <v>494</v>
      </c>
      <c r="H126" s="281">
        <v>15.657686212361332</v>
      </c>
      <c r="I126" s="282">
        <v>0</v>
      </c>
      <c r="J126" s="283">
        <v>0</v>
      </c>
      <c r="K126" s="282">
        <v>36</v>
      </c>
      <c r="L126" s="284">
        <v>1.1410459587955626</v>
      </c>
      <c r="M126" s="282">
        <v>3</v>
      </c>
      <c r="N126" s="504">
        <v>9.5087163232963554E-2</v>
      </c>
      <c r="O126" s="288">
        <v>1456</v>
      </c>
      <c r="P126" s="285">
        <v>46.148969889064979</v>
      </c>
      <c r="Q126" s="286">
        <v>1699</v>
      </c>
      <c r="R126" s="287">
        <v>53.851030110935028</v>
      </c>
      <c r="S126" s="288">
        <v>1014</v>
      </c>
      <c r="T126" s="285">
        <v>54.633620689655174</v>
      </c>
      <c r="U126" s="286">
        <v>842</v>
      </c>
      <c r="V126" s="289">
        <v>45.366379310344826</v>
      </c>
      <c r="W126" s="288">
        <v>1643</v>
      </c>
      <c r="X126" s="281">
        <v>52.076069730586369</v>
      </c>
      <c r="Y126" s="286">
        <v>1512</v>
      </c>
      <c r="Z126" s="289">
        <v>47.923930269413631</v>
      </c>
      <c r="AA126" s="288">
        <v>1527</v>
      </c>
      <c r="AB126" s="281">
        <v>82.27370689655173</v>
      </c>
      <c r="AC126" s="288">
        <v>329</v>
      </c>
      <c r="AD126" s="289">
        <v>17.726293103448278</v>
      </c>
      <c r="AE126" s="288">
        <v>769</v>
      </c>
      <c r="AF126" s="281">
        <v>41.433189655172413</v>
      </c>
      <c r="AG126" s="286">
        <v>353</v>
      </c>
      <c r="AH126" s="281">
        <v>19.019396551724139</v>
      </c>
      <c r="AI126" s="286">
        <v>792</v>
      </c>
      <c r="AJ126" s="285">
        <v>42.672413793103445</v>
      </c>
      <c r="AK126" s="286">
        <v>244</v>
      </c>
      <c r="AL126" s="285">
        <v>13.146551724137931</v>
      </c>
      <c r="AM126" s="286">
        <v>1</v>
      </c>
      <c r="AN126" s="281">
        <v>5.3879310344827583E-2</v>
      </c>
      <c r="AO126" s="286">
        <v>0</v>
      </c>
      <c r="AP126" s="289">
        <v>0</v>
      </c>
      <c r="AQ126" s="555">
        <v>3155</v>
      </c>
      <c r="AR126" s="290">
        <v>1856</v>
      </c>
    </row>
    <row r="127" spans="1:44" ht="15">
      <c r="A127" s="316">
        <v>809</v>
      </c>
      <c r="B127" s="317" t="s">
        <v>238</v>
      </c>
      <c r="C127" s="280">
        <v>412</v>
      </c>
      <c r="D127" s="281">
        <v>11.976744186046512</v>
      </c>
      <c r="E127" s="282">
        <v>2137</v>
      </c>
      <c r="F127" s="281">
        <v>62.122093023255808</v>
      </c>
      <c r="G127" s="282">
        <v>860</v>
      </c>
      <c r="H127" s="281">
        <v>25</v>
      </c>
      <c r="I127" s="282">
        <v>0</v>
      </c>
      <c r="J127" s="283">
        <v>0</v>
      </c>
      <c r="K127" s="282">
        <v>27</v>
      </c>
      <c r="L127" s="284">
        <v>0.78488372093023262</v>
      </c>
      <c r="M127" s="282">
        <v>4</v>
      </c>
      <c r="N127" s="504">
        <v>0.11627906976744186</v>
      </c>
      <c r="O127" s="288">
        <v>1559</v>
      </c>
      <c r="P127" s="285">
        <v>45.319767441860463</v>
      </c>
      <c r="Q127" s="286">
        <v>1881</v>
      </c>
      <c r="R127" s="287">
        <v>54.680232558139529</v>
      </c>
      <c r="S127" s="288">
        <v>2005</v>
      </c>
      <c r="T127" s="285">
        <v>55.756395995550612</v>
      </c>
      <c r="U127" s="286">
        <v>1591</v>
      </c>
      <c r="V127" s="289">
        <v>44.243604004449388</v>
      </c>
      <c r="W127" s="288">
        <v>1615</v>
      </c>
      <c r="X127" s="281">
        <v>46.947674418604649</v>
      </c>
      <c r="Y127" s="286">
        <v>1825</v>
      </c>
      <c r="Z127" s="289">
        <v>53.052325581395351</v>
      </c>
      <c r="AA127" s="288">
        <v>2598</v>
      </c>
      <c r="AB127" s="281">
        <v>72.246941045606235</v>
      </c>
      <c r="AC127" s="288">
        <v>998</v>
      </c>
      <c r="AD127" s="289">
        <v>27.753058954393772</v>
      </c>
      <c r="AE127" s="288">
        <v>1552</v>
      </c>
      <c r="AF127" s="281">
        <v>43.159065628476085</v>
      </c>
      <c r="AG127" s="286">
        <v>543</v>
      </c>
      <c r="AH127" s="281">
        <v>15.100111234705228</v>
      </c>
      <c r="AI127" s="286">
        <v>809</v>
      </c>
      <c r="AJ127" s="285">
        <v>22.497219132369299</v>
      </c>
      <c r="AK127" s="286">
        <v>450</v>
      </c>
      <c r="AL127" s="285">
        <v>12.513904338153504</v>
      </c>
      <c r="AM127" s="286">
        <v>3</v>
      </c>
      <c r="AN127" s="281">
        <v>8.3426028921023368E-2</v>
      </c>
      <c r="AO127" s="286">
        <v>0</v>
      </c>
      <c r="AP127" s="289">
        <v>0</v>
      </c>
      <c r="AQ127" s="555">
        <v>3440</v>
      </c>
      <c r="AR127" s="290">
        <v>3596</v>
      </c>
    </row>
    <row r="128" spans="1:44" ht="15">
      <c r="A128" s="316">
        <v>847</v>
      </c>
      <c r="B128" s="317" t="s">
        <v>246</v>
      </c>
      <c r="C128" s="280">
        <v>18178</v>
      </c>
      <c r="D128" s="281">
        <v>73.233421964386437</v>
      </c>
      <c r="E128" s="282">
        <v>4928</v>
      </c>
      <c r="F128" s="281">
        <v>19.853355893965031</v>
      </c>
      <c r="G128" s="282">
        <v>1541</v>
      </c>
      <c r="H128" s="281">
        <v>6.2082024010958019</v>
      </c>
      <c r="I128" s="282">
        <v>1</v>
      </c>
      <c r="J128" s="283">
        <v>4.0286842317299168E-3</v>
      </c>
      <c r="K128" s="282">
        <v>162</v>
      </c>
      <c r="L128" s="284">
        <v>0.65264684554024655</v>
      </c>
      <c r="M128" s="282">
        <v>12</v>
      </c>
      <c r="N128" s="504">
        <v>4.8344210780759005E-2</v>
      </c>
      <c r="O128" s="288">
        <v>12469</v>
      </c>
      <c r="P128" s="285">
        <v>50.233663685440334</v>
      </c>
      <c r="Q128" s="286">
        <v>12353</v>
      </c>
      <c r="R128" s="287">
        <v>49.766336314559666</v>
      </c>
      <c r="S128" s="288">
        <v>2943</v>
      </c>
      <c r="T128" s="285">
        <v>55.081414935429528</v>
      </c>
      <c r="U128" s="286">
        <v>2400</v>
      </c>
      <c r="V128" s="289">
        <v>44.918585064570465</v>
      </c>
      <c r="W128" s="288">
        <v>10207</v>
      </c>
      <c r="X128" s="281">
        <v>41.12077995326726</v>
      </c>
      <c r="Y128" s="286">
        <v>14615</v>
      </c>
      <c r="Z128" s="289">
        <v>58.87922004673274</v>
      </c>
      <c r="AA128" s="288">
        <v>4537</v>
      </c>
      <c r="AB128" s="281">
        <v>84.914841849148416</v>
      </c>
      <c r="AC128" s="288">
        <v>806</v>
      </c>
      <c r="AD128" s="289">
        <v>15.085158150851582</v>
      </c>
      <c r="AE128" s="288">
        <v>2109</v>
      </c>
      <c r="AF128" s="281">
        <v>39.472206625491296</v>
      </c>
      <c r="AG128" s="286">
        <v>1232</v>
      </c>
      <c r="AH128" s="281">
        <v>23.058206999812839</v>
      </c>
      <c r="AI128" s="286">
        <v>847</v>
      </c>
      <c r="AJ128" s="285">
        <v>15.852517312371328</v>
      </c>
      <c r="AK128" s="286">
        <v>831</v>
      </c>
      <c r="AL128" s="285">
        <v>15.553060078607524</v>
      </c>
      <c r="AM128" s="286">
        <v>3</v>
      </c>
      <c r="AN128" s="281">
        <v>5.6148231330713089E-2</v>
      </c>
      <c r="AO128" s="286">
        <v>0</v>
      </c>
      <c r="AP128" s="289">
        <v>0</v>
      </c>
      <c r="AQ128" s="555">
        <v>24822</v>
      </c>
      <c r="AR128" s="290">
        <v>5343</v>
      </c>
    </row>
    <row r="129" spans="1:44" ht="15">
      <c r="A129" s="316">
        <v>856</v>
      </c>
      <c r="B129" s="317" t="s">
        <v>251</v>
      </c>
      <c r="C129" s="280">
        <v>524</v>
      </c>
      <c r="D129" s="281">
        <v>17.883959044368599</v>
      </c>
      <c r="E129" s="282">
        <v>1770</v>
      </c>
      <c r="F129" s="281">
        <v>60.409556313993171</v>
      </c>
      <c r="G129" s="282">
        <v>610</v>
      </c>
      <c r="H129" s="281">
        <v>20.819112627986346</v>
      </c>
      <c r="I129" s="282">
        <v>1</v>
      </c>
      <c r="J129" s="283">
        <v>3.4129692832764506E-2</v>
      </c>
      <c r="K129" s="282">
        <v>23</v>
      </c>
      <c r="L129" s="284">
        <v>0.78498293515358364</v>
      </c>
      <c r="M129" s="282">
        <v>2</v>
      </c>
      <c r="N129" s="504">
        <v>6.8259385665529013E-2</v>
      </c>
      <c r="O129" s="288">
        <v>1408</v>
      </c>
      <c r="P129" s="285">
        <v>48.05460750853242</v>
      </c>
      <c r="Q129" s="286">
        <v>1522</v>
      </c>
      <c r="R129" s="287">
        <v>51.94539249146758</v>
      </c>
      <c r="S129" s="288">
        <v>888</v>
      </c>
      <c r="T129" s="285">
        <v>57.737321196358906</v>
      </c>
      <c r="U129" s="286">
        <v>650</v>
      </c>
      <c r="V129" s="289">
        <v>42.262678803641087</v>
      </c>
      <c r="W129" s="288">
        <v>1616</v>
      </c>
      <c r="X129" s="281">
        <v>55.153583617747437</v>
      </c>
      <c r="Y129" s="286">
        <v>1314</v>
      </c>
      <c r="Z129" s="289">
        <v>44.846416382252556</v>
      </c>
      <c r="AA129" s="288">
        <v>1200</v>
      </c>
      <c r="AB129" s="281">
        <v>78.023407022106625</v>
      </c>
      <c r="AC129" s="288">
        <v>338</v>
      </c>
      <c r="AD129" s="289">
        <v>21.976592977893368</v>
      </c>
      <c r="AE129" s="288">
        <v>679</v>
      </c>
      <c r="AF129" s="281">
        <v>44.148244473342004</v>
      </c>
      <c r="AG129" s="286">
        <v>263</v>
      </c>
      <c r="AH129" s="281">
        <v>17.100130039011706</v>
      </c>
      <c r="AI129" s="286">
        <v>856</v>
      </c>
      <c r="AJ129" s="285">
        <v>55.656697009102729</v>
      </c>
      <c r="AK129" s="286">
        <v>208</v>
      </c>
      <c r="AL129" s="285">
        <v>13.524057217165151</v>
      </c>
      <c r="AM129" s="286">
        <v>1</v>
      </c>
      <c r="AN129" s="281">
        <v>6.5019505851755532E-2</v>
      </c>
      <c r="AO129" s="286">
        <v>0</v>
      </c>
      <c r="AP129" s="289">
        <v>0</v>
      </c>
      <c r="AQ129" s="555">
        <v>2930</v>
      </c>
      <c r="AR129" s="290">
        <v>1538</v>
      </c>
    </row>
    <row r="130" spans="1:44" ht="15">
      <c r="A130" s="316">
        <v>861</v>
      </c>
      <c r="B130" s="318" t="s">
        <v>255</v>
      </c>
      <c r="C130" s="280">
        <v>673</v>
      </c>
      <c r="D130" s="281">
        <v>11.577498709788406</v>
      </c>
      <c r="E130" s="282">
        <v>3156</v>
      </c>
      <c r="F130" s="281">
        <v>54.29210390504042</v>
      </c>
      <c r="G130" s="282">
        <v>1917</v>
      </c>
      <c r="H130" s="281">
        <v>32.977808360571132</v>
      </c>
      <c r="I130" s="282">
        <v>0</v>
      </c>
      <c r="J130" s="283">
        <v>0</v>
      </c>
      <c r="K130" s="282">
        <v>56</v>
      </c>
      <c r="L130" s="284">
        <v>0.96335799071047645</v>
      </c>
      <c r="M130" s="282">
        <v>11</v>
      </c>
      <c r="N130" s="504">
        <v>0.18923103388955789</v>
      </c>
      <c r="O130" s="294">
        <v>2707</v>
      </c>
      <c r="P130" s="291">
        <v>46.568037158093929</v>
      </c>
      <c r="Q130" s="292">
        <v>3106</v>
      </c>
      <c r="R130" s="293">
        <v>53.431962841906078</v>
      </c>
      <c r="S130" s="294">
        <v>2096</v>
      </c>
      <c r="T130" s="291">
        <v>57.111716621253407</v>
      </c>
      <c r="U130" s="292">
        <v>1574</v>
      </c>
      <c r="V130" s="295">
        <v>42.888283378746593</v>
      </c>
      <c r="W130" s="294">
        <v>3307</v>
      </c>
      <c r="X130" s="296">
        <v>56.889729915706177</v>
      </c>
      <c r="Y130" s="292">
        <v>2506</v>
      </c>
      <c r="Z130" s="295">
        <v>43.110270084293823</v>
      </c>
      <c r="AA130" s="288">
        <v>2904</v>
      </c>
      <c r="AB130" s="281">
        <v>79.128065395095376</v>
      </c>
      <c r="AC130" s="288">
        <v>766</v>
      </c>
      <c r="AD130" s="289">
        <v>20.871934604904631</v>
      </c>
      <c r="AE130" s="288">
        <v>1652</v>
      </c>
      <c r="AF130" s="281">
        <v>45.013623978201636</v>
      </c>
      <c r="AG130" s="286">
        <v>661</v>
      </c>
      <c r="AH130" s="281">
        <v>18.010899182561307</v>
      </c>
      <c r="AI130" s="286">
        <v>861</v>
      </c>
      <c r="AJ130" s="285">
        <v>23.460490463215258</v>
      </c>
      <c r="AK130" s="286">
        <v>443</v>
      </c>
      <c r="AL130" s="285">
        <v>12.070844686648503</v>
      </c>
      <c r="AM130" s="286">
        <v>1</v>
      </c>
      <c r="AN130" s="281">
        <v>2.7247956403269755E-2</v>
      </c>
      <c r="AO130" s="286">
        <v>0</v>
      </c>
      <c r="AP130" s="289">
        <v>0</v>
      </c>
      <c r="AQ130" s="556">
        <v>5813</v>
      </c>
      <c r="AR130" s="297">
        <v>3670</v>
      </c>
    </row>
    <row r="131" spans="1:44" ht="17.25" customHeight="1">
      <c r="A131" s="165"/>
      <c r="B131" s="180" t="s">
        <v>6195</v>
      </c>
      <c r="C131" s="182">
        <v>293217</v>
      </c>
      <c r="D131" s="167">
        <v>25.931425438208606</v>
      </c>
      <c r="E131" s="166">
        <v>434465</v>
      </c>
      <c r="F131" s="167">
        <v>38.423068079310895</v>
      </c>
      <c r="G131" s="166">
        <v>348579</v>
      </c>
      <c r="H131" s="167">
        <v>30.827511187364028</v>
      </c>
      <c r="I131" s="166">
        <v>3312</v>
      </c>
      <c r="J131" s="231">
        <v>0.29290553089127475</v>
      </c>
      <c r="K131" s="166">
        <v>45401</v>
      </c>
      <c r="L131" s="183">
        <v>4.0151582149742646</v>
      </c>
      <c r="M131" s="166">
        <v>5766</v>
      </c>
      <c r="N131" s="504">
        <v>0.50993154925093298</v>
      </c>
      <c r="O131" s="182">
        <v>543676</v>
      </c>
      <c r="P131" s="168">
        <v>48.081433397598033</v>
      </c>
      <c r="Q131" s="166">
        <v>587064</v>
      </c>
      <c r="R131" s="186">
        <v>51.918566602401974</v>
      </c>
      <c r="S131" s="182">
        <v>1499982</v>
      </c>
      <c r="T131" s="168">
        <v>47.398397156567633</v>
      </c>
      <c r="U131" s="166">
        <v>1664644</v>
      </c>
      <c r="V131" s="188">
        <v>52.601602843432374</v>
      </c>
      <c r="W131" s="182">
        <v>1044501</v>
      </c>
      <c r="X131" s="167">
        <v>92.373224613969612</v>
      </c>
      <c r="Y131" s="166">
        <v>86239</v>
      </c>
      <c r="Z131" s="188">
        <v>7.6267753860303875</v>
      </c>
      <c r="AA131" s="182">
        <v>3120850</v>
      </c>
      <c r="AB131" s="167">
        <v>98.616708577885674</v>
      </c>
      <c r="AC131" s="166">
        <v>43776</v>
      </c>
      <c r="AD131" s="188">
        <v>1.3832914221143351</v>
      </c>
      <c r="AE131" s="182">
        <v>1009972</v>
      </c>
      <c r="AF131" s="167">
        <v>31.914418955036076</v>
      </c>
      <c r="AG131" s="166">
        <v>951317</v>
      </c>
      <c r="AH131" s="167">
        <v>30.060961390066314</v>
      </c>
      <c r="AI131" s="166">
        <v>2454</v>
      </c>
      <c r="AJ131" s="168">
        <v>7.7544708284644062E-2</v>
      </c>
      <c r="AK131" s="166">
        <v>482923</v>
      </c>
      <c r="AL131" s="168">
        <v>15.260033887100718</v>
      </c>
      <c r="AM131" s="170">
        <v>7087</v>
      </c>
      <c r="AN131" s="167">
        <v>0.22394431443083637</v>
      </c>
      <c r="AO131" s="166">
        <v>0</v>
      </c>
      <c r="AP131" s="188">
        <v>0</v>
      </c>
      <c r="AQ131" s="557">
        <v>1130740</v>
      </c>
      <c r="AR131" s="190">
        <v>3164626</v>
      </c>
    </row>
    <row r="132" spans="1:44" ht="15">
      <c r="A132" s="316">
        <v>1</v>
      </c>
      <c r="B132" s="319" t="s">
        <v>6</v>
      </c>
      <c r="C132" s="280">
        <v>222703</v>
      </c>
      <c r="D132" s="281">
        <v>27.864764497740317</v>
      </c>
      <c r="E132" s="282">
        <v>296566</v>
      </c>
      <c r="F132" s="281">
        <v>37.106557828304318</v>
      </c>
      <c r="G132" s="282">
        <v>242488</v>
      </c>
      <c r="H132" s="281">
        <v>30.340278368625722</v>
      </c>
      <c r="I132" s="282">
        <v>2486</v>
      </c>
      <c r="J132" s="283">
        <v>0.31105016340768843</v>
      </c>
      <c r="K132" s="282">
        <v>31255</v>
      </c>
      <c r="L132" s="284">
        <v>3.9106487760689062</v>
      </c>
      <c r="M132" s="282">
        <v>3730</v>
      </c>
      <c r="N132" s="504">
        <v>0.46670036585304819</v>
      </c>
      <c r="O132" s="301">
        <v>386451</v>
      </c>
      <c r="P132" s="298">
        <v>48.353035679430647</v>
      </c>
      <c r="Q132" s="299">
        <v>412777</v>
      </c>
      <c r="R132" s="300">
        <v>51.646964320569346</v>
      </c>
      <c r="S132" s="301">
        <v>990191</v>
      </c>
      <c r="T132" s="298">
        <v>47.516471598788797</v>
      </c>
      <c r="U132" s="299">
        <v>1093699</v>
      </c>
      <c r="V132" s="302">
        <v>52.483528401211203</v>
      </c>
      <c r="W132" s="301">
        <v>749551</v>
      </c>
      <c r="X132" s="303">
        <v>93.784376923731401</v>
      </c>
      <c r="Y132" s="299">
        <v>49677</v>
      </c>
      <c r="Z132" s="302">
        <v>6.2156230762685993</v>
      </c>
      <c r="AA132" s="288">
        <v>2059465</v>
      </c>
      <c r="AB132" s="281">
        <v>98.827913181597879</v>
      </c>
      <c r="AC132" s="288">
        <v>24425</v>
      </c>
      <c r="AD132" s="289">
        <v>1.1720868184021229</v>
      </c>
      <c r="AE132" s="288">
        <v>666550</v>
      </c>
      <c r="AF132" s="281">
        <v>31.98585337997687</v>
      </c>
      <c r="AG132" s="286">
        <v>636241</v>
      </c>
      <c r="AH132" s="281">
        <v>30.531410007246063</v>
      </c>
      <c r="AI132" s="286">
        <v>1</v>
      </c>
      <c r="AJ132" s="285">
        <v>4.7987177826084871E-5</v>
      </c>
      <c r="AK132" s="286">
        <v>318905</v>
      </c>
      <c r="AL132" s="285">
        <v>15.303350944627594</v>
      </c>
      <c r="AM132" s="286">
        <v>4736</v>
      </c>
      <c r="AN132" s="281">
        <v>0.22726727418433795</v>
      </c>
      <c r="AO132" s="286">
        <v>0</v>
      </c>
      <c r="AP132" s="289">
        <v>0</v>
      </c>
      <c r="AQ132" s="558">
        <v>799228</v>
      </c>
      <c r="AR132" s="304">
        <v>2083890</v>
      </c>
    </row>
    <row r="133" spans="1:44" ht="15">
      <c r="A133" s="316">
        <v>79</v>
      </c>
      <c r="B133" s="317" t="s">
        <v>41</v>
      </c>
      <c r="C133" s="280">
        <v>4407</v>
      </c>
      <c r="D133" s="281">
        <v>20.659103693980875</v>
      </c>
      <c r="E133" s="282">
        <v>12309</v>
      </c>
      <c r="F133" s="281">
        <v>57.702043877742362</v>
      </c>
      <c r="G133" s="282">
        <v>3884</v>
      </c>
      <c r="H133" s="281">
        <v>18.20738796174761</v>
      </c>
      <c r="I133" s="282">
        <v>8</v>
      </c>
      <c r="J133" s="283">
        <v>3.7502343896493533E-2</v>
      </c>
      <c r="K133" s="282">
        <v>695</v>
      </c>
      <c r="L133" s="284">
        <v>3.2580161260078753</v>
      </c>
      <c r="M133" s="282">
        <v>29</v>
      </c>
      <c r="N133" s="504">
        <v>0.13594599662478904</v>
      </c>
      <c r="O133" s="288">
        <v>10331</v>
      </c>
      <c r="P133" s="285">
        <v>48.429589349334336</v>
      </c>
      <c r="Q133" s="286">
        <v>11001</v>
      </c>
      <c r="R133" s="287">
        <v>51.570410650665664</v>
      </c>
      <c r="S133" s="288">
        <v>12954</v>
      </c>
      <c r="T133" s="285">
        <v>50.809962737791722</v>
      </c>
      <c r="U133" s="286">
        <v>12541</v>
      </c>
      <c r="V133" s="289">
        <v>49.190037262208278</v>
      </c>
      <c r="W133" s="288">
        <v>12449</v>
      </c>
      <c r="X133" s="281">
        <v>58.358334895930994</v>
      </c>
      <c r="Y133" s="286">
        <v>8883</v>
      </c>
      <c r="Z133" s="289">
        <v>41.641665104069006</v>
      </c>
      <c r="AA133" s="288">
        <v>22835</v>
      </c>
      <c r="AB133" s="281">
        <v>89.56658168268288</v>
      </c>
      <c r="AC133" s="288">
        <v>2660</v>
      </c>
      <c r="AD133" s="289">
        <v>10.433418317317122</v>
      </c>
      <c r="AE133" s="288">
        <v>9133</v>
      </c>
      <c r="AF133" s="281">
        <v>35.822710335359872</v>
      </c>
      <c r="AG133" s="286">
        <v>5709</v>
      </c>
      <c r="AH133" s="281">
        <v>22.392626005099039</v>
      </c>
      <c r="AI133" s="286">
        <v>79</v>
      </c>
      <c r="AJ133" s="285">
        <v>0.30986467934889195</v>
      </c>
      <c r="AK133" s="286">
        <v>3800</v>
      </c>
      <c r="AL133" s="285">
        <v>14.904883310453028</v>
      </c>
      <c r="AM133" s="286">
        <v>21</v>
      </c>
      <c r="AN133" s="281">
        <v>8.2369091978819364E-2</v>
      </c>
      <c r="AO133" s="286">
        <v>0</v>
      </c>
      <c r="AP133" s="289">
        <v>0</v>
      </c>
      <c r="AQ133" s="555">
        <v>21332</v>
      </c>
      <c r="AR133" s="290">
        <v>25495</v>
      </c>
    </row>
    <row r="134" spans="1:44" ht="15">
      <c r="A134" s="316">
        <v>88</v>
      </c>
      <c r="B134" s="317" t="s">
        <v>45</v>
      </c>
      <c r="C134" s="280">
        <v>31987</v>
      </c>
      <c r="D134" s="281">
        <v>24.303276197422804</v>
      </c>
      <c r="E134" s="282">
        <v>55244</v>
      </c>
      <c r="F134" s="281">
        <v>41.973620228543638</v>
      </c>
      <c r="G134" s="282">
        <v>36793</v>
      </c>
      <c r="H134" s="281">
        <v>27.954807926088016</v>
      </c>
      <c r="I134" s="282">
        <v>131</v>
      </c>
      <c r="J134" s="283">
        <v>9.9531971796742044E-2</v>
      </c>
      <c r="K134" s="282">
        <v>7015</v>
      </c>
      <c r="L134" s="284">
        <v>5.329899100413324</v>
      </c>
      <c r="M134" s="282">
        <v>446</v>
      </c>
      <c r="N134" s="504">
        <v>0.33886457573547291</v>
      </c>
      <c r="O134" s="288">
        <v>61215</v>
      </c>
      <c r="P134" s="285">
        <v>46.510302698760029</v>
      </c>
      <c r="Q134" s="286">
        <v>70401</v>
      </c>
      <c r="R134" s="287">
        <v>53.489697301239971</v>
      </c>
      <c r="S134" s="288">
        <v>160036</v>
      </c>
      <c r="T134" s="285">
        <v>47.185571539348338</v>
      </c>
      <c r="U134" s="286">
        <v>179127</v>
      </c>
      <c r="V134" s="289">
        <v>52.814428460651662</v>
      </c>
      <c r="W134" s="288">
        <v>123799</v>
      </c>
      <c r="X134" s="281">
        <v>94.060752492098217</v>
      </c>
      <c r="Y134" s="286">
        <v>7817</v>
      </c>
      <c r="Z134" s="289">
        <v>5.9392475079017748</v>
      </c>
      <c r="AA134" s="288">
        <v>335220</v>
      </c>
      <c r="AB134" s="281">
        <v>98.837432149143623</v>
      </c>
      <c r="AC134" s="288">
        <v>3943</v>
      </c>
      <c r="AD134" s="289">
        <v>1.162567850856373</v>
      </c>
      <c r="AE134" s="288">
        <v>104726</v>
      </c>
      <c r="AF134" s="281">
        <v>30.877778531266674</v>
      </c>
      <c r="AG134" s="286">
        <v>94309</v>
      </c>
      <c r="AH134" s="281">
        <v>27.80639397575797</v>
      </c>
      <c r="AI134" s="286">
        <v>88</v>
      </c>
      <c r="AJ134" s="285">
        <v>2.5946226445691303E-2</v>
      </c>
      <c r="AK134" s="286">
        <v>54756</v>
      </c>
      <c r="AL134" s="285">
        <v>16.144449718866742</v>
      </c>
      <c r="AM134" s="286">
        <v>554</v>
      </c>
      <c r="AN134" s="281">
        <v>0.16334328921492025</v>
      </c>
      <c r="AO134" s="286">
        <v>0</v>
      </c>
      <c r="AP134" s="289">
        <v>0</v>
      </c>
      <c r="AQ134" s="555">
        <v>131616</v>
      </c>
      <c r="AR134" s="290">
        <v>339163</v>
      </c>
    </row>
    <row r="135" spans="1:44" ht="15">
      <c r="A135" s="316">
        <v>129</v>
      </c>
      <c r="B135" s="317" t="s">
        <v>6279</v>
      </c>
      <c r="C135" s="280">
        <v>3278</v>
      </c>
      <c r="D135" s="281">
        <v>15.332803218111229</v>
      </c>
      <c r="E135" s="282">
        <v>9773</v>
      </c>
      <c r="F135" s="281">
        <v>45.713082931849009</v>
      </c>
      <c r="G135" s="282">
        <v>7605</v>
      </c>
      <c r="H135" s="281">
        <v>35.572290565508204</v>
      </c>
      <c r="I135" s="282">
        <v>19</v>
      </c>
      <c r="J135" s="283">
        <v>8.8872257823097434E-2</v>
      </c>
      <c r="K135" s="282">
        <v>594</v>
      </c>
      <c r="L135" s="284">
        <v>2.7784274287852564</v>
      </c>
      <c r="M135" s="282">
        <v>110</v>
      </c>
      <c r="N135" s="504">
        <v>0.51452359792319569</v>
      </c>
      <c r="O135" s="288">
        <v>10353</v>
      </c>
      <c r="P135" s="285">
        <v>48.426025539080406</v>
      </c>
      <c r="Q135" s="286">
        <v>11026</v>
      </c>
      <c r="R135" s="287">
        <v>51.573974460919594</v>
      </c>
      <c r="S135" s="288">
        <v>35798</v>
      </c>
      <c r="T135" s="285">
        <v>48.429995806106852</v>
      </c>
      <c r="U135" s="286">
        <v>38119</v>
      </c>
      <c r="V135" s="289">
        <v>51.570004193893148</v>
      </c>
      <c r="W135" s="288">
        <v>18690</v>
      </c>
      <c r="X135" s="281">
        <v>87.422236774404794</v>
      </c>
      <c r="Y135" s="286">
        <v>2689</v>
      </c>
      <c r="Z135" s="289">
        <v>12.577763225595209</v>
      </c>
      <c r="AA135" s="288">
        <v>71261</v>
      </c>
      <c r="AB135" s="281">
        <v>96.406780578216114</v>
      </c>
      <c r="AC135" s="288">
        <v>2656</v>
      </c>
      <c r="AD135" s="289">
        <v>3.5932194217838926</v>
      </c>
      <c r="AE135" s="288">
        <v>25252</v>
      </c>
      <c r="AF135" s="281">
        <v>34.162641882111018</v>
      </c>
      <c r="AG135" s="286">
        <v>19504</v>
      </c>
      <c r="AH135" s="281">
        <v>26.386352259967261</v>
      </c>
      <c r="AI135" s="286">
        <v>129</v>
      </c>
      <c r="AJ135" s="285">
        <v>0.17452006980802792</v>
      </c>
      <c r="AK135" s="286">
        <v>10435</v>
      </c>
      <c r="AL135" s="285">
        <v>14.117185491835437</v>
      </c>
      <c r="AM135" s="286">
        <v>111</v>
      </c>
      <c r="AN135" s="281">
        <v>0.15016843216039613</v>
      </c>
      <c r="AO135" s="286">
        <v>0</v>
      </c>
      <c r="AP135" s="289">
        <v>0</v>
      </c>
      <c r="AQ135" s="555">
        <v>21379</v>
      </c>
      <c r="AR135" s="290">
        <v>73917</v>
      </c>
    </row>
    <row r="136" spans="1:44" ht="15">
      <c r="A136" s="316">
        <v>212</v>
      </c>
      <c r="B136" s="317" t="s">
        <v>90</v>
      </c>
      <c r="C136" s="280">
        <v>3736</v>
      </c>
      <c r="D136" s="281">
        <v>18.745609633718015</v>
      </c>
      <c r="E136" s="282">
        <v>11539</v>
      </c>
      <c r="F136" s="281">
        <v>57.897641746111397</v>
      </c>
      <c r="G136" s="282">
        <v>4147</v>
      </c>
      <c r="H136" s="281">
        <v>20.807827395885599</v>
      </c>
      <c r="I136" s="282">
        <v>19</v>
      </c>
      <c r="J136" s="283">
        <v>9.533366783743101E-2</v>
      </c>
      <c r="K136" s="282">
        <v>458</v>
      </c>
      <c r="L136" s="284">
        <v>2.2980431510286001</v>
      </c>
      <c r="M136" s="282">
        <v>31</v>
      </c>
      <c r="N136" s="504">
        <v>0.15554440541896639</v>
      </c>
      <c r="O136" s="288">
        <v>9551</v>
      </c>
      <c r="P136" s="285">
        <v>47.92272955343703</v>
      </c>
      <c r="Q136" s="286">
        <v>10379</v>
      </c>
      <c r="R136" s="287">
        <v>52.07727044656297</v>
      </c>
      <c r="S136" s="288">
        <v>23984</v>
      </c>
      <c r="T136" s="285">
        <v>48.282803881306116</v>
      </c>
      <c r="U136" s="286">
        <v>25690</v>
      </c>
      <c r="V136" s="289">
        <v>51.717196118693884</v>
      </c>
      <c r="W136" s="288">
        <v>16425</v>
      </c>
      <c r="X136" s="281">
        <v>82.41344706472654</v>
      </c>
      <c r="Y136" s="286">
        <v>3505</v>
      </c>
      <c r="Z136" s="289">
        <v>17.58655293527346</v>
      </c>
      <c r="AA136" s="288">
        <v>48158</v>
      </c>
      <c r="AB136" s="281">
        <v>96.948101622579216</v>
      </c>
      <c r="AC136" s="288">
        <v>1516</v>
      </c>
      <c r="AD136" s="289">
        <v>3.0518983774207835</v>
      </c>
      <c r="AE136" s="288">
        <v>16666</v>
      </c>
      <c r="AF136" s="281">
        <v>33.550750895840878</v>
      </c>
      <c r="AG136" s="286">
        <v>13615</v>
      </c>
      <c r="AH136" s="281">
        <v>27.408704755002617</v>
      </c>
      <c r="AI136" s="286">
        <v>212</v>
      </c>
      <c r="AJ136" s="285">
        <v>0.426782622700004</v>
      </c>
      <c r="AK136" s="286">
        <v>7221</v>
      </c>
      <c r="AL136" s="285">
        <v>14.536779804324192</v>
      </c>
      <c r="AM136" s="286">
        <v>97</v>
      </c>
      <c r="AN136" s="281">
        <v>0.19527318114103959</v>
      </c>
      <c r="AO136" s="286">
        <v>0</v>
      </c>
      <c r="AP136" s="289">
        <v>0</v>
      </c>
      <c r="AQ136" s="555">
        <v>19930</v>
      </c>
      <c r="AR136" s="290">
        <v>49674</v>
      </c>
    </row>
    <row r="137" spans="1:44" ht="15">
      <c r="A137" s="316">
        <v>266</v>
      </c>
      <c r="B137" s="317" t="s">
        <v>104</v>
      </c>
      <c r="C137" s="280">
        <v>4624</v>
      </c>
      <c r="D137" s="281">
        <v>16.566944932105621</v>
      </c>
      <c r="E137" s="282">
        <v>7921</v>
      </c>
      <c r="F137" s="281">
        <v>28.37949195657626</v>
      </c>
      <c r="G137" s="282">
        <v>14267</v>
      </c>
      <c r="H137" s="281">
        <v>51.116047436494569</v>
      </c>
      <c r="I137" s="282">
        <v>105</v>
      </c>
      <c r="J137" s="283">
        <v>0.37619576511052988</v>
      </c>
      <c r="K137" s="282">
        <v>264</v>
      </c>
      <c r="L137" s="284">
        <v>0.94586363799218953</v>
      </c>
      <c r="M137" s="282">
        <v>730</v>
      </c>
      <c r="N137" s="504">
        <v>2.6154562717208267</v>
      </c>
      <c r="O137" s="288">
        <v>13423</v>
      </c>
      <c r="P137" s="285">
        <v>48.092150048368026</v>
      </c>
      <c r="Q137" s="286">
        <v>14488</v>
      </c>
      <c r="R137" s="287">
        <v>51.907849951631967</v>
      </c>
      <c r="S137" s="288">
        <v>83596</v>
      </c>
      <c r="T137" s="285">
        <v>45.500117021450301</v>
      </c>
      <c r="U137" s="286">
        <v>100131</v>
      </c>
      <c r="V137" s="289">
        <v>54.499882978549699</v>
      </c>
      <c r="W137" s="288">
        <v>26810</v>
      </c>
      <c r="X137" s="281">
        <v>96.0553186915553</v>
      </c>
      <c r="Y137" s="286">
        <v>1101</v>
      </c>
      <c r="Z137" s="289">
        <v>3.9446813084446997</v>
      </c>
      <c r="AA137" s="288">
        <v>182628</v>
      </c>
      <c r="AB137" s="281">
        <v>99.401829888911266</v>
      </c>
      <c r="AC137" s="288">
        <v>1099</v>
      </c>
      <c r="AD137" s="289">
        <v>0.59817011108873497</v>
      </c>
      <c r="AE137" s="288">
        <v>56605</v>
      </c>
      <c r="AF137" s="281">
        <v>30.809298578869736</v>
      </c>
      <c r="AG137" s="286">
        <v>61951</v>
      </c>
      <c r="AH137" s="281">
        <v>33.719050547823677</v>
      </c>
      <c r="AI137" s="286">
        <v>266</v>
      </c>
      <c r="AJ137" s="285">
        <v>0.14478002688771929</v>
      </c>
      <c r="AK137" s="286">
        <v>26216</v>
      </c>
      <c r="AL137" s="285">
        <v>14.268996935670861</v>
      </c>
      <c r="AM137" s="286">
        <v>775</v>
      </c>
      <c r="AN137" s="281">
        <v>0.42182150690970838</v>
      </c>
      <c r="AO137" s="286">
        <v>0</v>
      </c>
      <c r="AP137" s="289">
        <v>0</v>
      </c>
      <c r="AQ137" s="555">
        <v>27911</v>
      </c>
      <c r="AR137" s="290">
        <v>183727</v>
      </c>
    </row>
    <row r="138" spans="1:44" ht="15">
      <c r="A138" s="316">
        <v>308</v>
      </c>
      <c r="B138" s="317" t="s">
        <v>112</v>
      </c>
      <c r="C138" s="280">
        <v>2867</v>
      </c>
      <c r="D138" s="281">
        <v>17.677888765569122</v>
      </c>
      <c r="E138" s="282">
        <v>7825</v>
      </c>
      <c r="F138" s="281">
        <v>48.24885929214453</v>
      </c>
      <c r="G138" s="282">
        <v>4845</v>
      </c>
      <c r="H138" s="281">
        <v>29.874213836477985</v>
      </c>
      <c r="I138" s="282">
        <v>4</v>
      </c>
      <c r="J138" s="283">
        <v>2.4663953631767176E-2</v>
      </c>
      <c r="K138" s="282">
        <v>621</v>
      </c>
      <c r="L138" s="284">
        <v>3.8290788013318533</v>
      </c>
      <c r="M138" s="282">
        <v>56</v>
      </c>
      <c r="N138" s="504">
        <v>0.34529535084474045</v>
      </c>
      <c r="O138" s="288">
        <v>7757</v>
      </c>
      <c r="P138" s="285">
        <v>47.829572080404489</v>
      </c>
      <c r="Q138" s="286">
        <v>8461</v>
      </c>
      <c r="R138" s="287">
        <v>52.170427919595511</v>
      </c>
      <c r="S138" s="288">
        <v>18388</v>
      </c>
      <c r="T138" s="285">
        <v>49.532634754734261</v>
      </c>
      <c r="U138" s="286">
        <v>18735</v>
      </c>
      <c r="V138" s="289">
        <v>50.467365245265739</v>
      </c>
      <c r="W138" s="288">
        <v>11308</v>
      </c>
      <c r="X138" s="281">
        <v>69.724996917005797</v>
      </c>
      <c r="Y138" s="286">
        <v>4910</v>
      </c>
      <c r="Z138" s="289">
        <v>30.275003082994207</v>
      </c>
      <c r="AA138" s="288">
        <v>34557</v>
      </c>
      <c r="AB138" s="281">
        <v>93.087843116127473</v>
      </c>
      <c r="AC138" s="288">
        <v>2566</v>
      </c>
      <c r="AD138" s="289">
        <v>6.912156883872532</v>
      </c>
      <c r="AE138" s="288">
        <v>12999</v>
      </c>
      <c r="AF138" s="281">
        <v>35.016027799477413</v>
      </c>
      <c r="AG138" s="286">
        <v>9020</v>
      </c>
      <c r="AH138" s="281">
        <v>24.297605258195727</v>
      </c>
      <c r="AI138" s="286">
        <v>308</v>
      </c>
      <c r="AJ138" s="285">
        <v>0.82967432588961032</v>
      </c>
      <c r="AK138" s="286">
        <v>5339</v>
      </c>
      <c r="AL138" s="285">
        <v>14.381919564690355</v>
      </c>
      <c r="AM138" s="286">
        <v>50</v>
      </c>
      <c r="AN138" s="281">
        <v>0.13468739056649517</v>
      </c>
      <c r="AO138" s="286">
        <v>0</v>
      </c>
      <c r="AP138" s="289">
        <v>0</v>
      </c>
      <c r="AQ138" s="555">
        <v>16218</v>
      </c>
      <c r="AR138" s="290">
        <v>37123</v>
      </c>
    </row>
    <row r="139" spans="1:44" ht="15">
      <c r="A139" s="316">
        <v>360</v>
      </c>
      <c r="B139" s="317" t="s">
        <v>6280</v>
      </c>
      <c r="C139" s="280">
        <v>15028</v>
      </c>
      <c r="D139" s="281">
        <v>22.368088114906602</v>
      </c>
      <c r="E139" s="282">
        <v>24094</v>
      </c>
      <c r="F139" s="281">
        <v>35.862171615688027</v>
      </c>
      <c r="G139" s="282">
        <v>24336</v>
      </c>
      <c r="H139" s="281">
        <v>36.222371064969863</v>
      </c>
      <c r="I139" s="282">
        <v>508</v>
      </c>
      <c r="J139" s="283">
        <v>0.75612115799657664</v>
      </c>
      <c r="K139" s="282">
        <v>2787</v>
      </c>
      <c r="L139" s="284">
        <v>4.1482473766465731</v>
      </c>
      <c r="M139" s="282">
        <v>432</v>
      </c>
      <c r="N139" s="504">
        <v>0.64300066979236437</v>
      </c>
      <c r="O139" s="288">
        <v>32356</v>
      </c>
      <c r="P139" s="285">
        <v>48.159559425466995</v>
      </c>
      <c r="Q139" s="286">
        <v>34829</v>
      </c>
      <c r="R139" s="287">
        <v>51.840440574533005</v>
      </c>
      <c r="S139" s="288">
        <v>119254</v>
      </c>
      <c r="T139" s="285">
        <v>47.473348142132629</v>
      </c>
      <c r="U139" s="286">
        <v>131948</v>
      </c>
      <c r="V139" s="289">
        <v>52.526651857867378</v>
      </c>
      <c r="W139" s="288">
        <v>61292</v>
      </c>
      <c r="X139" s="281">
        <v>91.22869688174444</v>
      </c>
      <c r="Y139" s="286">
        <v>5893</v>
      </c>
      <c r="Z139" s="289">
        <v>8.7713031182555632</v>
      </c>
      <c r="AA139" s="288">
        <v>247557</v>
      </c>
      <c r="AB139" s="281">
        <v>98.548976520887578</v>
      </c>
      <c r="AC139" s="288">
        <v>3645</v>
      </c>
      <c r="AD139" s="289">
        <v>1.4510234791124275</v>
      </c>
      <c r="AE139" s="288">
        <v>79809</v>
      </c>
      <c r="AF139" s="281">
        <v>31.770845773520911</v>
      </c>
      <c r="AG139" s="286">
        <v>72394</v>
      </c>
      <c r="AH139" s="281">
        <v>28.819038064983559</v>
      </c>
      <c r="AI139" s="286">
        <v>360</v>
      </c>
      <c r="AJ139" s="285">
        <v>0.14331096089999282</v>
      </c>
      <c r="AK139" s="286">
        <v>38999</v>
      </c>
      <c r="AL139" s="285">
        <v>15.524956011496723</v>
      </c>
      <c r="AM139" s="286">
        <v>446</v>
      </c>
      <c r="AN139" s="281">
        <v>0.17754635711499112</v>
      </c>
      <c r="AO139" s="286">
        <v>0</v>
      </c>
      <c r="AP139" s="289">
        <v>0</v>
      </c>
      <c r="AQ139" s="555">
        <v>67185</v>
      </c>
      <c r="AR139" s="290">
        <v>251202</v>
      </c>
    </row>
    <row r="140" spans="1:44" ht="15">
      <c r="A140" s="316">
        <v>380</v>
      </c>
      <c r="B140" s="317" t="s">
        <v>139</v>
      </c>
      <c r="C140" s="280">
        <v>2064</v>
      </c>
      <c r="D140" s="281">
        <v>16.446215139442231</v>
      </c>
      <c r="E140" s="282">
        <v>4944</v>
      </c>
      <c r="F140" s="281">
        <v>39.394422310756973</v>
      </c>
      <c r="G140" s="282">
        <v>4304</v>
      </c>
      <c r="H140" s="281">
        <v>34.294820717131472</v>
      </c>
      <c r="I140" s="282">
        <v>13</v>
      </c>
      <c r="J140" s="283">
        <v>0.10358565737051792</v>
      </c>
      <c r="K140" s="282">
        <v>1147</v>
      </c>
      <c r="L140" s="284">
        <v>9.139442231075698</v>
      </c>
      <c r="M140" s="282">
        <v>78</v>
      </c>
      <c r="N140" s="504">
        <v>0.62151394422310757</v>
      </c>
      <c r="O140" s="288">
        <v>5911</v>
      </c>
      <c r="P140" s="285">
        <v>47.099601593625493</v>
      </c>
      <c r="Q140" s="286">
        <v>6639</v>
      </c>
      <c r="R140" s="287">
        <v>52.900398406374507</v>
      </c>
      <c r="S140" s="288">
        <v>21266</v>
      </c>
      <c r="T140" s="285">
        <v>47.470869235233714</v>
      </c>
      <c r="U140" s="286">
        <v>23532</v>
      </c>
      <c r="V140" s="289">
        <v>52.529130764766286</v>
      </c>
      <c r="W140" s="288">
        <v>11603</v>
      </c>
      <c r="X140" s="281">
        <v>92.454183266932262</v>
      </c>
      <c r="Y140" s="286">
        <v>947</v>
      </c>
      <c r="Z140" s="289">
        <v>7.5458167330677295</v>
      </c>
      <c r="AA140" s="288">
        <v>44106</v>
      </c>
      <c r="AB140" s="281">
        <v>98.455288182508156</v>
      </c>
      <c r="AC140" s="288">
        <v>692</v>
      </c>
      <c r="AD140" s="289">
        <v>1.5447118174918524</v>
      </c>
      <c r="AE140" s="288">
        <v>14504</v>
      </c>
      <c r="AF140" s="281">
        <v>32.37644537702576</v>
      </c>
      <c r="AG140" s="286">
        <v>13256</v>
      </c>
      <c r="AH140" s="281">
        <v>29.590606723514441</v>
      </c>
      <c r="AI140" s="286">
        <v>380</v>
      </c>
      <c r="AJ140" s="285">
        <v>0.84825215411402299</v>
      </c>
      <c r="AK140" s="286">
        <v>6684</v>
      </c>
      <c r="AL140" s="285">
        <v>14.920308942363498</v>
      </c>
      <c r="AM140" s="286">
        <v>78</v>
      </c>
      <c r="AN140" s="281">
        <v>0.17411491584445735</v>
      </c>
      <c r="AO140" s="286">
        <v>0</v>
      </c>
      <c r="AP140" s="289">
        <v>0</v>
      </c>
      <c r="AQ140" s="555">
        <v>12550</v>
      </c>
      <c r="AR140" s="290">
        <v>44798</v>
      </c>
    </row>
    <row r="141" spans="1:44" ht="15.75" thickBot="1">
      <c r="A141" s="316">
        <v>631</v>
      </c>
      <c r="B141" s="317" t="s">
        <v>185</v>
      </c>
      <c r="C141" s="305">
        <v>2523</v>
      </c>
      <c r="D141" s="306">
        <v>18.841012620416699</v>
      </c>
      <c r="E141" s="307">
        <v>4250</v>
      </c>
      <c r="F141" s="306">
        <v>31.737734299156152</v>
      </c>
      <c r="G141" s="307">
        <v>5910</v>
      </c>
      <c r="H141" s="306">
        <v>44.134119931297136</v>
      </c>
      <c r="I141" s="307">
        <v>19</v>
      </c>
      <c r="J141" s="308">
        <v>0.14188634157269808</v>
      </c>
      <c r="K141" s="307">
        <v>565</v>
      </c>
      <c r="L141" s="309">
        <v>4.2192517362407589</v>
      </c>
      <c r="M141" s="282">
        <v>124</v>
      </c>
      <c r="N141" s="504">
        <v>0.9259950713165559</v>
      </c>
      <c r="O141" s="313">
        <v>6328</v>
      </c>
      <c r="P141" s="310">
        <v>47.2556194458965</v>
      </c>
      <c r="Q141" s="311">
        <v>7063</v>
      </c>
      <c r="R141" s="312">
        <v>52.7443805541035</v>
      </c>
      <c r="S141" s="313">
        <v>34515</v>
      </c>
      <c r="T141" s="310">
        <v>45.632428573317291</v>
      </c>
      <c r="U141" s="311">
        <v>41122</v>
      </c>
      <c r="V141" s="314">
        <v>54.367571426682701</v>
      </c>
      <c r="W141" s="313">
        <v>12574</v>
      </c>
      <c r="X141" s="306">
        <v>93.898887312373986</v>
      </c>
      <c r="Y141" s="311">
        <v>817</v>
      </c>
      <c r="Z141" s="314">
        <v>6.1011126876260171</v>
      </c>
      <c r="AA141" s="313">
        <v>75063</v>
      </c>
      <c r="AB141" s="306">
        <v>99.241112154104471</v>
      </c>
      <c r="AC141" s="313">
        <v>574</v>
      </c>
      <c r="AD141" s="314">
        <v>0.75888784589552738</v>
      </c>
      <c r="AE141" s="313">
        <v>23728</v>
      </c>
      <c r="AF141" s="306">
        <v>31.370889908378174</v>
      </c>
      <c r="AG141" s="311">
        <v>25318</v>
      </c>
      <c r="AH141" s="306">
        <v>33.473035683594013</v>
      </c>
      <c r="AI141" s="311">
        <v>631</v>
      </c>
      <c r="AJ141" s="310">
        <v>0.83424778878062322</v>
      </c>
      <c r="AK141" s="311">
        <v>10568</v>
      </c>
      <c r="AL141" s="310">
        <v>13.971997831749011</v>
      </c>
      <c r="AM141" s="286">
        <v>219</v>
      </c>
      <c r="AN141" s="306">
        <v>0.28954083319010537</v>
      </c>
      <c r="AO141" s="286">
        <v>0</v>
      </c>
      <c r="AP141" s="314">
        <v>0</v>
      </c>
      <c r="AQ141" s="560">
        <v>13391</v>
      </c>
      <c r="AR141" s="315">
        <v>75637</v>
      </c>
    </row>
    <row r="142" spans="1:44" s="61" customFormat="1">
      <c r="A142"/>
    </row>
    <row r="143" spans="1:44">
      <c r="A143" s="211" t="s">
        <v>299</v>
      </c>
      <c r="B143" s="852" t="s">
        <v>6281</v>
      </c>
      <c r="C143" s="853"/>
      <c r="D143" s="853"/>
      <c r="E143" s="853"/>
      <c r="F143" s="853"/>
      <c r="G143" s="853"/>
      <c r="H143" s="853"/>
      <c r="I143" s="853"/>
      <c r="J143" s="853"/>
      <c r="K143" s="853"/>
      <c r="L143" s="853"/>
      <c r="M143" s="853"/>
      <c r="N143" s="853"/>
      <c r="O143" s="940"/>
      <c r="P143" s="699" t="s">
        <v>448</v>
      </c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</row>
    <row r="144" spans="1:44">
      <c r="A144" s="214" t="s">
        <v>302</v>
      </c>
      <c r="B144" s="854" t="s">
        <v>303</v>
      </c>
      <c r="C144" s="855"/>
      <c r="D144" s="855"/>
      <c r="E144" s="855"/>
      <c r="F144" s="855"/>
      <c r="G144" s="855"/>
      <c r="H144" s="855"/>
      <c r="I144" s="855"/>
      <c r="J144" s="855"/>
      <c r="K144" s="855"/>
      <c r="L144" s="855"/>
      <c r="M144" s="855"/>
      <c r="N144" s="855"/>
      <c r="O144" s="855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</row>
    <row r="145" spans="2:44">
      <c r="B145" s="60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</row>
    <row r="146" spans="2:44" ht="14.25">
      <c r="B146" s="58"/>
    </row>
  </sheetData>
  <sheetProtection autoFilter="0"/>
  <mergeCells count="16">
    <mergeCell ref="B143:O143"/>
    <mergeCell ref="B144:O144"/>
    <mergeCell ref="A5:A6"/>
    <mergeCell ref="O5:R5"/>
    <mergeCell ref="W5:Z5"/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W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Z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7" customWidth="1"/>
    <col min="3" max="13" width="11.42578125" style="62"/>
    <col min="14" max="14" width="12.42578125" style="62" customWidth="1"/>
    <col min="15" max="17" width="11.42578125" style="62"/>
    <col min="18" max="18" width="12.85546875" style="62" customWidth="1"/>
    <col min="19" max="16384" width="11.42578125" style="62"/>
  </cols>
  <sheetData>
    <row r="1" spans="1:23" ht="90.75" customHeight="1" thickBot="1">
      <c r="A1" s="199"/>
      <c r="B1" s="200"/>
      <c r="C1" s="525"/>
      <c r="D1" s="991" t="s">
        <v>6282</v>
      </c>
      <c r="E1" s="992"/>
      <c r="F1" s="992"/>
      <c r="G1" s="992"/>
      <c r="H1" s="992"/>
      <c r="I1" s="992"/>
      <c r="J1" s="992"/>
      <c r="K1" s="992"/>
      <c r="L1" s="992"/>
      <c r="M1" s="992"/>
      <c r="N1" s="992"/>
      <c r="O1" s="992"/>
      <c r="P1" s="992"/>
      <c r="Q1" s="993"/>
      <c r="R1" s="526" t="s">
        <v>304</v>
      </c>
    </row>
    <row r="2" spans="1:23" ht="15" customHeight="1">
      <c r="A2" s="994" t="s">
        <v>6238</v>
      </c>
      <c r="B2" s="998" t="s">
        <v>6239</v>
      </c>
      <c r="C2" s="996" t="s">
        <v>309</v>
      </c>
      <c r="D2" s="999" t="s">
        <v>6283</v>
      </c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  <c r="R2" s="995" t="s">
        <v>6284</v>
      </c>
    </row>
    <row r="3" spans="1:23" ht="12.75" customHeight="1">
      <c r="A3" s="994"/>
      <c r="B3" s="998"/>
      <c r="C3" s="997"/>
      <c r="D3" s="1002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4"/>
      <c r="R3" s="995"/>
    </row>
    <row r="4" spans="1:23" ht="18.75" customHeight="1">
      <c r="A4" s="994"/>
      <c r="B4" s="998"/>
      <c r="C4" s="997"/>
      <c r="D4" s="516" t="s">
        <v>6285</v>
      </c>
      <c r="E4" s="516" t="s">
        <v>504</v>
      </c>
      <c r="F4" s="516" t="s">
        <v>6286</v>
      </c>
      <c r="G4" s="516" t="s">
        <v>504</v>
      </c>
      <c r="H4" s="516" t="s">
        <v>6287</v>
      </c>
      <c r="I4" s="516" t="s">
        <v>504</v>
      </c>
      <c r="J4" s="516" t="s">
        <v>6288</v>
      </c>
      <c r="K4" s="516" t="s">
        <v>504</v>
      </c>
      <c r="L4" s="516" t="s">
        <v>6289</v>
      </c>
      <c r="M4" s="516" t="s">
        <v>504</v>
      </c>
      <c r="N4" s="516" t="s">
        <v>6290</v>
      </c>
      <c r="O4" s="516" t="s">
        <v>504</v>
      </c>
      <c r="P4" s="516" t="s">
        <v>6291</v>
      </c>
      <c r="Q4" s="516" t="s">
        <v>504</v>
      </c>
      <c r="R4" s="995"/>
    </row>
    <row r="5" spans="1:23" ht="20.25" customHeight="1">
      <c r="A5" s="994"/>
      <c r="B5" s="517" t="s">
        <v>6260</v>
      </c>
      <c r="C5" s="518">
        <v>6848360</v>
      </c>
      <c r="D5" s="518">
        <v>30158</v>
      </c>
      <c r="E5" s="519">
        <v>1.0983111981272116</v>
      </c>
      <c r="F5" s="518">
        <v>150168</v>
      </c>
      <c r="G5" s="520">
        <v>5.4689036408371612</v>
      </c>
      <c r="H5" s="518">
        <v>413272</v>
      </c>
      <c r="I5" s="519">
        <v>15.050774768632833</v>
      </c>
      <c r="J5" s="518">
        <v>1259673</v>
      </c>
      <c r="K5" s="521">
        <v>45.875487826729191</v>
      </c>
      <c r="L5" s="518">
        <v>447903</v>
      </c>
      <c r="M5" s="521">
        <v>16.311986225040535</v>
      </c>
      <c r="N5" s="518">
        <v>376053</v>
      </c>
      <c r="O5" s="522">
        <v>13.695312056148692</v>
      </c>
      <c r="P5" s="518">
        <v>68625</v>
      </c>
      <c r="Q5" s="522">
        <v>2.4992242844843786</v>
      </c>
      <c r="R5" s="563">
        <v>2745852</v>
      </c>
    </row>
    <row r="6" spans="1:23" ht="24.75" customHeight="1">
      <c r="A6" s="17">
        <v>1</v>
      </c>
      <c r="B6" s="63" t="s">
        <v>290</v>
      </c>
      <c r="C6" s="64">
        <v>110367</v>
      </c>
      <c r="D6" s="64">
        <v>712</v>
      </c>
      <c r="E6" s="67">
        <v>1.1698404613640472</v>
      </c>
      <c r="F6" s="64">
        <v>3314</v>
      </c>
      <c r="G6" s="67">
        <v>5.4450158552815342</v>
      </c>
      <c r="H6" s="64">
        <v>9871</v>
      </c>
      <c r="I6" s="67">
        <v>16.218392126579367</v>
      </c>
      <c r="J6" s="64">
        <v>25764</v>
      </c>
      <c r="K6" s="67">
        <v>42.331137144077687</v>
      </c>
      <c r="L6" s="64">
        <v>10215</v>
      </c>
      <c r="M6" s="67">
        <v>16.783595944991209</v>
      </c>
      <c r="N6" s="64">
        <v>9209</v>
      </c>
      <c r="O6" s="67">
        <v>15.130703383007738</v>
      </c>
      <c r="P6" s="64">
        <v>1778</v>
      </c>
      <c r="Q6" s="67">
        <v>2.921315084698421</v>
      </c>
      <c r="R6" s="169">
        <v>60863</v>
      </c>
      <c r="S6"/>
      <c r="T6"/>
      <c r="U6"/>
      <c r="V6"/>
      <c r="W6"/>
    </row>
    <row r="7" spans="1:23" ht="15">
      <c r="A7" s="325">
        <v>142</v>
      </c>
      <c r="B7" s="325" t="s">
        <v>67</v>
      </c>
      <c r="C7" s="465">
        <v>4781</v>
      </c>
      <c r="D7" s="282">
        <v>32</v>
      </c>
      <c r="E7" s="281">
        <v>1.1011699931176875</v>
      </c>
      <c r="F7" s="282">
        <v>125</v>
      </c>
      <c r="G7" s="281">
        <v>4.3014452856159675</v>
      </c>
      <c r="H7" s="282">
        <v>400</v>
      </c>
      <c r="I7" s="281">
        <v>13.764624913971094</v>
      </c>
      <c r="J7" s="282">
        <v>1086</v>
      </c>
      <c r="K7" s="281">
        <v>37.370956641431519</v>
      </c>
      <c r="L7" s="282">
        <v>551</v>
      </c>
      <c r="M7" s="281">
        <v>18.960770818995183</v>
      </c>
      <c r="N7" s="282">
        <v>580</v>
      </c>
      <c r="O7" s="281">
        <v>19.958706125258086</v>
      </c>
      <c r="P7" s="282">
        <v>132</v>
      </c>
      <c r="Q7" s="281">
        <v>4.5423262216104616</v>
      </c>
      <c r="R7" s="331">
        <v>2906</v>
      </c>
      <c r="S7"/>
      <c r="T7"/>
      <c r="U7"/>
      <c r="V7"/>
      <c r="W7"/>
    </row>
    <row r="8" spans="1:23" ht="15">
      <c r="A8" s="325">
        <v>425</v>
      </c>
      <c r="B8" s="325" t="s">
        <v>147</v>
      </c>
      <c r="C8" s="465">
        <v>8646</v>
      </c>
      <c r="D8" s="282">
        <v>60</v>
      </c>
      <c r="E8" s="281">
        <v>1.0282776349614395</v>
      </c>
      <c r="F8" s="282">
        <v>255</v>
      </c>
      <c r="G8" s="281">
        <v>4.3701799485861184</v>
      </c>
      <c r="H8" s="282">
        <v>888</v>
      </c>
      <c r="I8" s="281">
        <v>15.218508997429305</v>
      </c>
      <c r="J8" s="282">
        <v>2410</v>
      </c>
      <c r="K8" s="281">
        <v>41.302485004284492</v>
      </c>
      <c r="L8" s="282">
        <v>1040</v>
      </c>
      <c r="M8" s="281">
        <v>17.823479005998287</v>
      </c>
      <c r="N8" s="282">
        <v>973</v>
      </c>
      <c r="O8" s="281">
        <v>16.675235646958011</v>
      </c>
      <c r="P8" s="282">
        <v>209</v>
      </c>
      <c r="Q8" s="281">
        <v>3.5818337617823479</v>
      </c>
      <c r="R8" s="331">
        <v>5835</v>
      </c>
      <c r="S8"/>
      <c r="T8"/>
      <c r="U8"/>
      <c r="V8"/>
      <c r="W8"/>
    </row>
    <row r="9" spans="1:23" ht="15">
      <c r="A9" s="325">
        <v>579</v>
      </c>
      <c r="B9" s="325" t="s">
        <v>171</v>
      </c>
      <c r="C9" s="465">
        <v>41857</v>
      </c>
      <c r="D9" s="282">
        <v>315</v>
      </c>
      <c r="E9" s="281">
        <v>1.2116782705696811</v>
      </c>
      <c r="F9" s="282">
        <v>1417</v>
      </c>
      <c r="G9" s="281">
        <v>5.4506289187213914</v>
      </c>
      <c r="H9" s="282">
        <v>3957</v>
      </c>
      <c r="I9" s="281">
        <v>15.220987036965806</v>
      </c>
      <c r="J9" s="282">
        <v>11060</v>
      </c>
      <c r="K9" s="281">
        <v>42.543370388891027</v>
      </c>
      <c r="L9" s="282">
        <v>4436</v>
      </c>
      <c r="M9" s="281">
        <v>17.06350732776859</v>
      </c>
      <c r="N9" s="282">
        <v>4098</v>
      </c>
      <c r="O9" s="281">
        <v>15.7633573104589</v>
      </c>
      <c r="P9" s="282">
        <v>714</v>
      </c>
      <c r="Q9" s="281">
        <v>2.7464707466246105</v>
      </c>
      <c r="R9" s="331">
        <v>25997</v>
      </c>
      <c r="S9"/>
      <c r="T9"/>
      <c r="U9"/>
      <c r="V9"/>
      <c r="W9"/>
    </row>
    <row r="10" spans="1:23" ht="15">
      <c r="A10" s="325">
        <v>585</v>
      </c>
      <c r="B10" s="325" t="s">
        <v>173</v>
      </c>
      <c r="C10" s="465">
        <v>15124</v>
      </c>
      <c r="D10" s="282">
        <v>64</v>
      </c>
      <c r="E10" s="281">
        <v>0.90357193279683756</v>
      </c>
      <c r="F10" s="282">
        <v>320</v>
      </c>
      <c r="G10" s="281">
        <v>4.5178596639841873</v>
      </c>
      <c r="H10" s="282">
        <v>1000</v>
      </c>
      <c r="I10" s="281">
        <v>14.118311449950586</v>
      </c>
      <c r="J10" s="282">
        <v>2775</v>
      </c>
      <c r="K10" s="281">
        <v>39.178314273612877</v>
      </c>
      <c r="L10" s="282">
        <v>1364</v>
      </c>
      <c r="M10" s="281">
        <v>19.257376817732599</v>
      </c>
      <c r="N10" s="282">
        <v>1310</v>
      </c>
      <c r="O10" s="281">
        <v>18.494987999435267</v>
      </c>
      <c r="P10" s="282">
        <v>250</v>
      </c>
      <c r="Q10" s="281">
        <v>3.5295778624876464</v>
      </c>
      <c r="R10" s="331">
        <v>7083</v>
      </c>
      <c r="S10"/>
      <c r="T10"/>
      <c r="U10"/>
      <c r="V10"/>
      <c r="W10"/>
    </row>
    <row r="11" spans="1:23" ht="15">
      <c r="A11" s="325">
        <v>591</v>
      </c>
      <c r="B11" s="325" t="s">
        <v>175</v>
      </c>
      <c r="C11" s="465">
        <v>19387</v>
      </c>
      <c r="D11" s="282">
        <v>124</v>
      </c>
      <c r="E11" s="281">
        <v>1.2174766813942073</v>
      </c>
      <c r="F11" s="282">
        <v>655</v>
      </c>
      <c r="G11" s="281">
        <v>6.431026018654884</v>
      </c>
      <c r="H11" s="282">
        <v>1678</v>
      </c>
      <c r="I11" s="281">
        <v>16.475208640157092</v>
      </c>
      <c r="J11" s="282">
        <v>4661</v>
      </c>
      <c r="K11" s="281">
        <v>45.763377515954836</v>
      </c>
      <c r="L11" s="282">
        <v>1600</v>
      </c>
      <c r="M11" s="281">
        <v>15.709376534118801</v>
      </c>
      <c r="N11" s="282">
        <v>1233</v>
      </c>
      <c r="O11" s="281">
        <v>12.106038291605302</v>
      </c>
      <c r="P11" s="282">
        <v>234</v>
      </c>
      <c r="Q11" s="281">
        <v>2.2974963181148751</v>
      </c>
      <c r="R11" s="331">
        <v>10185</v>
      </c>
      <c r="S11"/>
      <c r="T11"/>
      <c r="U11"/>
      <c r="V11"/>
      <c r="W11"/>
    </row>
    <row r="12" spans="1:23" ht="15">
      <c r="A12" s="325">
        <v>893</v>
      </c>
      <c r="B12" s="325" t="s">
        <v>265</v>
      </c>
      <c r="C12" s="465">
        <v>20572</v>
      </c>
      <c r="D12" s="282">
        <v>117</v>
      </c>
      <c r="E12" s="281">
        <v>1.3209890482104552</v>
      </c>
      <c r="F12" s="282">
        <v>542</v>
      </c>
      <c r="G12" s="281">
        <v>6.119453539573219</v>
      </c>
      <c r="H12" s="282">
        <v>1948</v>
      </c>
      <c r="I12" s="281">
        <v>21.993903127469796</v>
      </c>
      <c r="J12" s="282">
        <v>3772</v>
      </c>
      <c r="K12" s="281">
        <v>42.587783673930225</v>
      </c>
      <c r="L12" s="282">
        <v>1224</v>
      </c>
      <c r="M12" s="281">
        <v>13.81957773512476</v>
      </c>
      <c r="N12" s="282">
        <v>1015</v>
      </c>
      <c r="O12" s="281">
        <v>11.459862255842836</v>
      </c>
      <c r="P12" s="282">
        <v>239</v>
      </c>
      <c r="Q12" s="281">
        <v>2.6984306198487076</v>
      </c>
      <c r="R12" s="331">
        <v>8857</v>
      </c>
      <c r="S12"/>
      <c r="T12"/>
      <c r="U12"/>
      <c r="V12"/>
      <c r="W12"/>
    </row>
    <row r="13" spans="1:23">
      <c r="A13" s="17">
        <v>2</v>
      </c>
      <c r="B13" s="63" t="s">
        <v>291</v>
      </c>
      <c r="C13" s="65">
        <v>266363</v>
      </c>
      <c r="D13" s="65">
        <v>3823</v>
      </c>
      <c r="E13" s="68">
        <v>1.6935487443463471</v>
      </c>
      <c r="F13" s="65">
        <v>15698</v>
      </c>
      <c r="G13" s="68">
        <v>6.9540487022623472</v>
      </c>
      <c r="H13" s="65">
        <v>43551</v>
      </c>
      <c r="I13" s="68">
        <v>19.292634414079977</v>
      </c>
      <c r="J13" s="65">
        <v>102573</v>
      </c>
      <c r="K13" s="68">
        <v>45.438758920700458</v>
      </c>
      <c r="L13" s="65">
        <v>31951</v>
      </c>
      <c r="M13" s="68">
        <v>14.153956560452558</v>
      </c>
      <c r="N13" s="65">
        <v>23783</v>
      </c>
      <c r="O13" s="69">
        <v>10.53561856834663</v>
      </c>
      <c r="P13" s="65">
        <v>4360</v>
      </c>
      <c r="Q13" s="69">
        <v>1.9314340898116851</v>
      </c>
      <c r="R13" s="244">
        <v>225739</v>
      </c>
      <c r="S13"/>
      <c r="T13"/>
      <c r="U13"/>
      <c r="V13"/>
      <c r="W13"/>
    </row>
    <row r="14" spans="1:23" ht="15">
      <c r="A14" s="325">
        <v>120</v>
      </c>
      <c r="B14" s="325" t="s">
        <v>57</v>
      </c>
      <c r="C14" s="465">
        <v>30925</v>
      </c>
      <c r="D14" s="282">
        <v>404</v>
      </c>
      <c r="E14" s="281">
        <v>1.7717744057538811</v>
      </c>
      <c r="F14" s="282">
        <v>1550</v>
      </c>
      <c r="G14" s="281">
        <v>6.7976493290062283</v>
      </c>
      <c r="H14" s="282">
        <v>4608</v>
      </c>
      <c r="I14" s="281">
        <v>20.208753618103675</v>
      </c>
      <c r="J14" s="282">
        <v>10189</v>
      </c>
      <c r="K14" s="281">
        <v>44.684676782738357</v>
      </c>
      <c r="L14" s="282">
        <v>3176</v>
      </c>
      <c r="M14" s="281">
        <v>13.928602754144373</v>
      </c>
      <c r="N14" s="282">
        <v>2337</v>
      </c>
      <c r="O14" s="281">
        <v>10.249100956056486</v>
      </c>
      <c r="P14" s="282">
        <v>538</v>
      </c>
      <c r="Q14" s="281">
        <v>2.3594421541970001</v>
      </c>
      <c r="R14" s="331">
        <v>22802</v>
      </c>
      <c r="S14"/>
      <c r="T14"/>
      <c r="U14"/>
      <c r="V14"/>
      <c r="W14"/>
    </row>
    <row r="15" spans="1:23" ht="15">
      <c r="A15" s="325">
        <v>154</v>
      </c>
      <c r="B15" s="325" t="s">
        <v>77</v>
      </c>
      <c r="C15" s="465">
        <v>97025</v>
      </c>
      <c r="D15" s="282">
        <v>1118</v>
      </c>
      <c r="E15" s="281">
        <v>1.4236053633504386</v>
      </c>
      <c r="F15" s="282">
        <v>5028</v>
      </c>
      <c r="G15" s="281">
        <v>6.4024040849069817</v>
      </c>
      <c r="H15" s="282">
        <v>14224</v>
      </c>
      <c r="I15" s="281">
        <v>18.11213120598984</v>
      </c>
      <c r="J15" s="282">
        <v>35293</v>
      </c>
      <c r="K15" s="281">
        <v>44.940343549845288</v>
      </c>
      <c r="L15" s="282">
        <v>12004</v>
      </c>
      <c r="M15" s="281">
        <v>15.285294080195586</v>
      </c>
      <c r="N15" s="282">
        <v>9210</v>
      </c>
      <c r="O15" s="281">
        <v>11.727554021876154</v>
      </c>
      <c r="P15" s="282">
        <v>1656</v>
      </c>
      <c r="Q15" s="281">
        <v>2.1086676938357125</v>
      </c>
      <c r="R15" s="331">
        <v>78533</v>
      </c>
      <c r="S15"/>
      <c r="T15"/>
      <c r="U15"/>
      <c r="V15"/>
      <c r="W15"/>
    </row>
    <row r="16" spans="1:23" ht="15">
      <c r="A16" s="325">
        <v>250</v>
      </c>
      <c r="B16" s="325" t="s">
        <v>99</v>
      </c>
      <c r="C16" s="465">
        <v>55845</v>
      </c>
      <c r="D16" s="282">
        <v>920</v>
      </c>
      <c r="E16" s="281">
        <v>1.9168663402437751</v>
      </c>
      <c r="F16" s="282">
        <v>3339</v>
      </c>
      <c r="G16" s="281">
        <v>6.956974684863007</v>
      </c>
      <c r="H16" s="282">
        <v>9745</v>
      </c>
      <c r="I16" s="281">
        <v>20.304198353995208</v>
      </c>
      <c r="J16" s="282">
        <v>22015</v>
      </c>
      <c r="K16" s="281">
        <v>45.869361391811644</v>
      </c>
      <c r="L16" s="282">
        <v>6406</v>
      </c>
      <c r="M16" s="281">
        <v>13.347223669132202</v>
      </c>
      <c r="N16" s="282">
        <v>4798</v>
      </c>
      <c r="O16" s="281">
        <v>9.9968746744452552</v>
      </c>
      <c r="P16" s="282">
        <v>772</v>
      </c>
      <c r="Q16" s="281">
        <v>1.6085008855089071</v>
      </c>
      <c r="R16" s="331">
        <v>47995</v>
      </c>
      <c r="S16"/>
      <c r="T16"/>
      <c r="U16"/>
      <c r="V16"/>
      <c r="W16"/>
    </row>
    <row r="17" spans="1:23" ht="15">
      <c r="A17" s="325">
        <v>495</v>
      </c>
      <c r="B17" s="325" t="s">
        <v>161</v>
      </c>
      <c r="C17" s="465">
        <v>27705</v>
      </c>
      <c r="D17" s="282">
        <v>580</v>
      </c>
      <c r="E17" s="281">
        <v>2.213149158621742</v>
      </c>
      <c r="F17" s="282">
        <v>2238</v>
      </c>
      <c r="G17" s="281">
        <v>8.5397031327507928</v>
      </c>
      <c r="H17" s="282">
        <v>5298</v>
      </c>
      <c r="I17" s="281">
        <v>20.215972831686191</v>
      </c>
      <c r="J17" s="282">
        <v>11639</v>
      </c>
      <c r="K17" s="281">
        <v>44.411798374480099</v>
      </c>
      <c r="L17" s="282">
        <v>3370</v>
      </c>
      <c r="M17" s="281">
        <v>12.859159766474606</v>
      </c>
      <c r="N17" s="282">
        <v>2544</v>
      </c>
      <c r="O17" s="281">
        <v>9.7073301026443328</v>
      </c>
      <c r="P17" s="282">
        <v>538</v>
      </c>
      <c r="Q17" s="281">
        <v>2.0528866333422369</v>
      </c>
      <c r="R17" s="331">
        <v>26207</v>
      </c>
      <c r="S17"/>
      <c r="T17"/>
      <c r="U17"/>
      <c r="V17"/>
      <c r="W17"/>
    </row>
    <row r="18" spans="1:23" ht="15">
      <c r="A18" s="325">
        <v>790</v>
      </c>
      <c r="B18" s="325" t="s">
        <v>234</v>
      </c>
      <c r="C18" s="465">
        <v>28874</v>
      </c>
      <c r="D18" s="282">
        <v>362</v>
      </c>
      <c r="E18" s="281">
        <v>1.4097671158189891</v>
      </c>
      <c r="F18" s="282">
        <v>1639</v>
      </c>
      <c r="G18" s="281">
        <v>6.382895864163876</v>
      </c>
      <c r="H18" s="282">
        <v>4806</v>
      </c>
      <c r="I18" s="281">
        <v>18.716410935431107</v>
      </c>
      <c r="J18" s="282">
        <v>12147</v>
      </c>
      <c r="K18" s="281">
        <v>47.305086065892979</v>
      </c>
      <c r="L18" s="282">
        <v>3693</v>
      </c>
      <c r="M18" s="281">
        <v>14.381961211932392</v>
      </c>
      <c r="N18" s="282">
        <v>2547</v>
      </c>
      <c r="O18" s="281">
        <v>9.9189968066048753</v>
      </c>
      <c r="P18" s="282">
        <v>484</v>
      </c>
      <c r="Q18" s="281">
        <v>1.8848820001557753</v>
      </c>
      <c r="R18" s="331">
        <v>25678</v>
      </c>
      <c r="S18"/>
      <c r="T18"/>
      <c r="U18"/>
      <c r="V18"/>
      <c r="W18"/>
    </row>
    <row r="19" spans="1:23" ht="15">
      <c r="A19" s="325">
        <v>895</v>
      </c>
      <c r="B19" s="325" t="s">
        <v>267</v>
      </c>
      <c r="C19" s="465">
        <v>25989</v>
      </c>
      <c r="D19" s="282">
        <v>439</v>
      </c>
      <c r="E19" s="281">
        <v>1.7900831838199314</v>
      </c>
      <c r="F19" s="282">
        <v>1904</v>
      </c>
      <c r="G19" s="281">
        <v>7.7638231936062629</v>
      </c>
      <c r="H19" s="282">
        <v>4870</v>
      </c>
      <c r="I19" s="281">
        <v>19.858098189528626</v>
      </c>
      <c r="J19" s="282">
        <v>11290</v>
      </c>
      <c r="K19" s="281">
        <v>46.036535638558149</v>
      </c>
      <c r="L19" s="282">
        <v>3302</v>
      </c>
      <c r="M19" s="281">
        <v>13.46436144185288</v>
      </c>
      <c r="N19" s="282">
        <v>2347</v>
      </c>
      <c r="O19" s="281">
        <v>9.5702169303539399</v>
      </c>
      <c r="P19" s="282">
        <v>372</v>
      </c>
      <c r="Q19" s="281">
        <v>1.5168814222802152</v>
      </c>
      <c r="R19" s="331">
        <v>24524</v>
      </c>
      <c r="S19"/>
      <c r="T19"/>
      <c r="U19"/>
      <c r="V19"/>
      <c r="W19"/>
    </row>
    <row r="20" spans="1:23">
      <c r="A20" s="17">
        <v>3</v>
      </c>
      <c r="B20" s="63" t="s">
        <v>6191</v>
      </c>
      <c r="C20" s="65">
        <v>538597</v>
      </c>
      <c r="D20" s="65">
        <v>6236</v>
      </c>
      <c r="E20" s="68">
        <v>1.5517146994859137</v>
      </c>
      <c r="F20" s="65">
        <v>30341</v>
      </c>
      <c r="G20" s="68">
        <v>7.5498036717610821</v>
      </c>
      <c r="H20" s="65">
        <v>75413</v>
      </c>
      <c r="I20" s="68">
        <v>18.765147631868377</v>
      </c>
      <c r="J20" s="65">
        <v>190170</v>
      </c>
      <c r="K20" s="68">
        <v>47.320331045740247</v>
      </c>
      <c r="L20" s="65">
        <v>53872</v>
      </c>
      <c r="M20" s="68">
        <v>13.405063228143865</v>
      </c>
      <c r="N20" s="65">
        <v>37770</v>
      </c>
      <c r="O20" s="69">
        <v>9.398374631106952</v>
      </c>
      <c r="P20" s="65">
        <v>8076</v>
      </c>
      <c r="Q20" s="69">
        <v>2.0095650918935597</v>
      </c>
      <c r="R20" s="244">
        <v>401878</v>
      </c>
      <c r="S20"/>
      <c r="T20"/>
      <c r="U20"/>
      <c r="V20"/>
      <c r="W20"/>
    </row>
    <row r="21" spans="1:23" ht="15">
      <c r="A21" s="325">
        <v>45</v>
      </c>
      <c r="B21" s="325" t="s">
        <v>32</v>
      </c>
      <c r="C21" s="465">
        <v>130362</v>
      </c>
      <c r="D21" s="282">
        <v>882</v>
      </c>
      <c r="E21" s="281">
        <v>1.3193125215024006</v>
      </c>
      <c r="F21" s="282">
        <v>4310</v>
      </c>
      <c r="G21" s="281">
        <v>6.4469806889743175</v>
      </c>
      <c r="H21" s="282">
        <v>10808</v>
      </c>
      <c r="I21" s="281">
        <v>16.166813755553228</v>
      </c>
      <c r="J21" s="282">
        <v>33278</v>
      </c>
      <c r="K21" s="281">
        <v>49.777870850971532</v>
      </c>
      <c r="L21" s="282">
        <v>9421</v>
      </c>
      <c r="M21" s="281">
        <v>14.092112545435509</v>
      </c>
      <c r="N21" s="282">
        <v>6822</v>
      </c>
      <c r="O21" s="281">
        <v>10.204478482641019</v>
      </c>
      <c r="P21" s="282">
        <v>1332</v>
      </c>
      <c r="Q21" s="281">
        <v>1.9924311549219931</v>
      </c>
      <c r="R21" s="331">
        <v>66853</v>
      </c>
      <c r="S21"/>
      <c r="T21"/>
      <c r="U21"/>
      <c r="V21"/>
      <c r="W21"/>
    </row>
    <row r="22" spans="1:23" ht="15">
      <c r="A22" s="325">
        <v>51</v>
      </c>
      <c r="B22" s="325" t="s">
        <v>35</v>
      </c>
      <c r="C22" s="465">
        <v>31853</v>
      </c>
      <c r="D22" s="282">
        <v>369</v>
      </c>
      <c r="E22" s="281">
        <v>1.433176680778343</v>
      </c>
      <c r="F22" s="282">
        <v>1849</v>
      </c>
      <c r="G22" s="281">
        <v>7.1814191944692585</v>
      </c>
      <c r="H22" s="282">
        <v>4800</v>
      </c>
      <c r="I22" s="281">
        <v>18.642948693051618</v>
      </c>
      <c r="J22" s="282">
        <v>11030</v>
      </c>
      <c r="K22" s="281">
        <v>42.839942517574862</v>
      </c>
      <c r="L22" s="282">
        <v>4018</v>
      </c>
      <c r="M22" s="281">
        <v>15.605701635141958</v>
      </c>
      <c r="N22" s="282">
        <v>2976</v>
      </c>
      <c r="O22" s="281">
        <v>11.558628189692003</v>
      </c>
      <c r="P22" s="282">
        <v>705</v>
      </c>
      <c r="Q22" s="281">
        <v>2.7381830892919563</v>
      </c>
      <c r="R22" s="331">
        <v>25747</v>
      </c>
      <c r="S22"/>
      <c r="T22"/>
      <c r="U22"/>
      <c r="V22"/>
      <c r="W22"/>
    </row>
    <row r="23" spans="1:23" ht="15">
      <c r="A23" s="325">
        <v>147</v>
      </c>
      <c r="B23" s="325" t="s">
        <v>71</v>
      </c>
      <c r="C23" s="465">
        <v>51777</v>
      </c>
      <c r="D23" s="282">
        <v>479</v>
      </c>
      <c r="E23" s="281">
        <v>1.5294718692125933</v>
      </c>
      <c r="F23" s="282">
        <v>2302</v>
      </c>
      <c r="G23" s="281">
        <v>7.3504055175937166</v>
      </c>
      <c r="H23" s="282">
        <v>5312</v>
      </c>
      <c r="I23" s="281">
        <v>16.961491793856567</v>
      </c>
      <c r="J23" s="282">
        <v>15666</v>
      </c>
      <c r="K23" s="281">
        <v>50.022351363433174</v>
      </c>
      <c r="L23" s="282">
        <v>4056</v>
      </c>
      <c r="M23" s="281">
        <v>12.951018583562169</v>
      </c>
      <c r="N23" s="282">
        <v>2897</v>
      </c>
      <c r="O23" s="281">
        <v>9.2502714094131182</v>
      </c>
      <c r="P23" s="282">
        <v>606</v>
      </c>
      <c r="Q23" s="281">
        <v>1.934989462928667</v>
      </c>
      <c r="R23" s="331">
        <v>31318</v>
      </c>
      <c r="S23"/>
      <c r="T23"/>
      <c r="U23"/>
      <c r="V23"/>
      <c r="W23"/>
    </row>
    <row r="24" spans="1:23" ht="15">
      <c r="A24" s="325">
        <v>172</v>
      </c>
      <c r="B24" s="325" t="s">
        <v>79</v>
      </c>
      <c r="C24" s="465">
        <v>61741</v>
      </c>
      <c r="D24" s="282">
        <v>659</v>
      </c>
      <c r="E24" s="281">
        <v>1.5630188321237133</v>
      </c>
      <c r="F24" s="282">
        <v>3083</v>
      </c>
      <c r="G24" s="281">
        <v>7.3122717138655657</v>
      </c>
      <c r="H24" s="282">
        <v>7514</v>
      </c>
      <c r="I24" s="281">
        <v>17.821735211802096</v>
      </c>
      <c r="J24" s="282">
        <v>20266</v>
      </c>
      <c r="K24" s="281">
        <v>48.06697974479389</v>
      </c>
      <c r="L24" s="282">
        <v>5598</v>
      </c>
      <c r="M24" s="281">
        <v>13.27735875907215</v>
      </c>
      <c r="N24" s="282">
        <v>4141</v>
      </c>
      <c r="O24" s="281">
        <v>9.8216403396423324</v>
      </c>
      <c r="P24" s="282">
        <v>901</v>
      </c>
      <c r="Q24" s="281">
        <v>2.1369953987002517</v>
      </c>
      <c r="R24" s="331">
        <v>42162</v>
      </c>
      <c r="S24"/>
      <c r="T24"/>
      <c r="U24"/>
      <c r="V24"/>
      <c r="W24"/>
    </row>
    <row r="25" spans="1:23" ht="15">
      <c r="A25" s="325">
        <v>475</v>
      </c>
      <c r="B25" s="325" t="s">
        <v>153</v>
      </c>
      <c r="C25" s="465">
        <v>5263</v>
      </c>
      <c r="D25" s="282">
        <v>105</v>
      </c>
      <c r="E25" s="281">
        <v>2.1481178396072012</v>
      </c>
      <c r="F25" s="282">
        <v>588</v>
      </c>
      <c r="G25" s="281">
        <v>12.029459901800326</v>
      </c>
      <c r="H25" s="282">
        <v>1363</v>
      </c>
      <c r="I25" s="281">
        <v>27.884615384615387</v>
      </c>
      <c r="J25" s="282">
        <v>2081</v>
      </c>
      <c r="K25" s="281">
        <v>42.573649754500821</v>
      </c>
      <c r="L25" s="282">
        <v>427</v>
      </c>
      <c r="M25" s="281">
        <v>8.7356792144026176</v>
      </c>
      <c r="N25" s="282">
        <v>257</v>
      </c>
      <c r="O25" s="281">
        <v>5.257774140752864</v>
      </c>
      <c r="P25" s="282">
        <v>67</v>
      </c>
      <c r="Q25" s="281">
        <v>1.3707037643207858</v>
      </c>
      <c r="R25" s="331">
        <v>4888</v>
      </c>
      <c r="S25"/>
      <c r="T25"/>
      <c r="U25"/>
      <c r="V25"/>
      <c r="W25"/>
    </row>
    <row r="26" spans="1:23" ht="15">
      <c r="A26" s="325">
        <v>480</v>
      </c>
      <c r="B26" s="325" t="s">
        <v>155</v>
      </c>
      <c r="C26" s="465">
        <v>14904</v>
      </c>
      <c r="D26" s="282">
        <v>388</v>
      </c>
      <c r="E26" s="281">
        <v>1.9760631525337407</v>
      </c>
      <c r="F26" s="282">
        <v>1967</v>
      </c>
      <c r="G26" s="281">
        <v>10.017825311942959</v>
      </c>
      <c r="H26" s="282">
        <v>4038</v>
      </c>
      <c r="I26" s="281">
        <v>20.56531703590527</v>
      </c>
      <c r="J26" s="282">
        <v>9002</v>
      </c>
      <c r="K26" s="281">
        <v>45.846702317290557</v>
      </c>
      <c r="L26" s="282">
        <v>2431</v>
      </c>
      <c r="M26" s="281">
        <v>12.380952380952381</v>
      </c>
      <c r="N26" s="282">
        <v>1527</v>
      </c>
      <c r="O26" s="281">
        <v>7.7769289533995423</v>
      </c>
      <c r="P26" s="282">
        <v>282</v>
      </c>
      <c r="Q26" s="281">
        <v>1.436210847975554</v>
      </c>
      <c r="R26" s="331">
        <v>19635</v>
      </c>
      <c r="S26"/>
      <c r="T26"/>
      <c r="U26"/>
      <c r="V26"/>
      <c r="W26"/>
    </row>
    <row r="27" spans="1:23" ht="15">
      <c r="A27" s="325">
        <v>490</v>
      </c>
      <c r="B27" s="325" t="s">
        <v>159</v>
      </c>
      <c r="C27" s="465">
        <v>45151</v>
      </c>
      <c r="D27" s="282">
        <v>844</v>
      </c>
      <c r="E27" s="281">
        <v>1.6932490721235829</v>
      </c>
      <c r="F27" s="282">
        <v>4165</v>
      </c>
      <c r="G27" s="281">
        <v>8.3559033002307146</v>
      </c>
      <c r="H27" s="282">
        <v>10144</v>
      </c>
      <c r="I27" s="281">
        <v>20.351088373959271</v>
      </c>
      <c r="J27" s="282">
        <v>22953</v>
      </c>
      <c r="K27" s="281">
        <v>46.048751128498346</v>
      </c>
      <c r="L27" s="282">
        <v>6380</v>
      </c>
      <c r="M27" s="281">
        <v>12.799679004915237</v>
      </c>
      <c r="N27" s="282">
        <v>4364</v>
      </c>
      <c r="O27" s="281">
        <v>8.7551409369044038</v>
      </c>
      <c r="P27" s="282">
        <v>995</v>
      </c>
      <c r="Q27" s="281">
        <v>1.9961881833684421</v>
      </c>
      <c r="R27" s="331">
        <v>49845</v>
      </c>
      <c r="S27"/>
      <c r="T27"/>
      <c r="U27"/>
      <c r="V27"/>
      <c r="W27"/>
    </row>
    <row r="28" spans="1:23" ht="15">
      <c r="A28" s="325">
        <v>659</v>
      </c>
      <c r="B28" s="325" t="s">
        <v>199</v>
      </c>
      <c r="C28" s="465">
        <v>21540</v>
      </c>
      <c r="D28" s="282">
        <v>383</v>
      </c>
      <c r="E28" s="281">
        <v>1.7775096301109203</v>
      </c>
      <c r="F28" s="282">
        <v>1601</v>
      </c>
      <c r="G28" s="281">
        <v>7.4302687149023061</v>
      </c>
      <c r="H28" s="282">
        <v>4439</v>
      </c>
      <c r="I28" s="281">
        <v>20.601475843504897</v>
      </c>
      <c r="J28" s="282">
        <v>9762</v>
      </c>
      <c r="K28" s="281">
        <v>45.305610989928994</v>
      </c>
      <c r="L28" s="282">
        <v>2922</v>
      </c>
      <c r="M28" s="281">
        <v>13.561052582726132</v>
      </c>
      <c r="N28" s="282">
        <v>1978</v>
      </c>
      <c r="O28" s="281">
        <v>9.1799322411472595</v>
      </c>
      <c r="P28" s="282">
        <v>462</v>
      </c>
      <c r="Q28" s="281">
        <v>2.1441499976794915</v>
      </c>
      <c r="R28" s="331">
        <v>21547</v>
      </c>
      <c r="S28"/>
      <c r="T28"/>
      <c r="U28"/>
      <c r="V28"/>
      <c r="W28"/>
    </row>
    <row r="29" spans="1:23" ht="15">
      <c r="A29" s="325">
        <v>665</v>
      </c>
      <c r="B29" s="325" t="s">
        <v>207</v>
      </c>
      <c r="C29" s="465">
        <v>32895</v>
      </c>
      <c r="D29" s="282">
        <v>455</v>
      </c>
      <c r="E29" s="281">
        <v>1.480156148340924</v>
      </c>
      <c r="F29" s="282">
        <v>2093</v>
      </c>
      <c r="G29" s="281">
        <v>6.8087182823682495</v>
      </c>
      <c r="H29" s="282">
        <v>5875</v>
      </c>
      <c r="I29" s="281">
        <v>19.111906310995447</v>
      </c>
      <c r="J29" s="282">
        <v>13567</v>
      </c>
      <c r="K29" s="281">
        <v>44.13467794404685</v>
      </c>
      <c r="L29" s="282">
        <v>4658</v>
      </c>
      <c r="M29" s="281">
        <v>15.152895250487964</v>
      </c>
      <c r="N29" s="282">
        <v>3338</v>
      </c>
      <c r="O29" s="281">
        <v>10.858815875081328</v>
      </c>
      <c r="P29" s="282">
        <v>754</v>
      </c>
      <c r="Q29" s="281">
        <v>2.4528301886792456</v>
      </c>
      <c r="R29" s="331">
        <v>30740</v>
      </c>
      <c r="S29"/>
      <c r="T29"/>
      <c r="U29"/>
      <c r="V29"/>
      <c r="W29"/>
    </row>
    <row r="30" spans="1:23" ht="15">
      <c r="A30" s="325">
        <v>837</v>
      </c>
      <c r="B30" s="325" t="s">
        <v>242</v>
      </c>
      <c r="C30" s="465">
        <v>133430</v>
      </c>
      <c r="D30" s="282">
        <v>1554</v>
      </c>
      <c r="E30" s="281">
        <v>1.5276630883567299</v>
      </c>
      <c r="F30" s="282">
        <v>7662</v>
      </c>
      <c r="G30" s="281">
        <v>7.5321458062993978</v>
      </c>
      <c r="H30" s="282">
        <v>19287</v>
      </c>
      <c r="I30" s="281">
        <v>18.960127403562581</v>
      </c>
      <c r="J30" s="282">
        <v>49364</v>
      </c>
      <c r="K30" s="281">
        <v>48.527387833746218</v>
      </c>
      <c r="L30" s="282">
        <v>13176</v>
      </c>
      <c r="M30" s="281">
        <v>12.952695529078683</v>
      </c>
      <c r="N30" s="282">
        <v>8909</v>
      </c>
      <c r="O30" s="281">
        <v>8.7580118752703395</v>
      </c>
      <c r="P30" s="282">
        <v>1772</v>
      </c>
      <c r="Q30" s="281">
        <v>1.7419684636860524</v>
      </c>
      <c r="R30" s="331">
        <v>101724</v>
      </c>
      <c r="S30"/>
      <c r="T30"/>
      <c r="U30"/>
      <c r="V30"/>
      <c r="W30"/>
    </row>
    <row r="31" spans="1:23" ht="15">
      <c r="A31" s="325">
        <v>873</v>
      </c>
      <c r="B31" s="325" t="s">
        <v>6261</v>
      </c>
      <c r="C31" s="465">
        <v>9681</v>
      </c>
      <c r="D31" s="282">
        <v>118</v>
      </c>
      <c r="E31" s="281">
        <v>1.5905108505189378</v>
      </c>
      <c r="F31" s="282">
        <v>721</v>
      </c>
      <c r="G31" s="281">
        <v>9.7182908747809673</v>
      </c>
      <c r="H31" s="282">
        <v>1833</v>
      </c>
      <c r="I31" s="281">
        <v>24.706833805095027</v>
      </c>
      <c r="J31" s="282">
        <v>3201</v>
      </c>
      <c r="K31" s="281">
        <v>43.145976546704404</v>
      </c>
      <c r="L31" s="282">
        <v>785</v>
      </c>
      <c r="M31" s="281">
        <v>10.580940827604799</v>
      </c>
      <c r="N31" s="282">
        <v>561</v>
      </c>
      <c r="O31" s="281">
        <v>7.5616659927213909</v>
      </c>
      <c r="P31" s="282">
        <v>200</v>
      </c>
      <c r="Q31" s="281">
        <v>2.6957811025744709</v>
      </c>
      <c r="R31" s="331">
        <v>7419</v>
      </c>
      <c r="S31"/>
      <c r="T31"/>
      <c r="U31"/>
      <c r="V31"/>
      <c r="W31"/>
    </row>
    <row r="32" spans="1:23">
      <c r="A32" s="17">
        <v>4</v>
      </c>
      <c r="B32" s="63" t="s">
        <v>293</v>
      </c>
      <c r="C32" s="65">
        <v>208418</v>
      </c>
      <c r="D32" s="65">
        <v>1902</v>
      </c>
      <c r="E32" s="68">
        <v>1.3373834535712779</v>
      </c>
      <c r="F32" s="65">
        <v>8214</v>
      </c>
      <c r="G32" s="68">
        <v>5.7756402143188623</v>
      </c>
      <c r="H32" s="65">
        <v>22873</v>
      </c>
      <c r="I32" s="68">
        <v>16.083055590712849</v>
      </c>
      <c r="J32" s="65">
        <v>64237</v>
      </c>
      <c r="K32" s="68">
        <v>45.16798154945225</v>
      </c>
      <c r="L32" s="65">
        <v>22964</v>
      </c>
      <c r="M32" s="68">
        <v>16.147041865305376</v>
      </c>
      <c r="N32" s="65">
        <v>18683</v>
      </c>
      <c r="O32" s="69">
        <v>13.136874375958035</v>
      </c>
      <c r="P32" s="65">
        <v>3345</v>
      </c>
      <c r="Q32" s="69">
        <v>2.3520229506813486</v>
      </c>
      <c r="R32" s="244">
        <v>142218</v>
      </c>
      <c r="S32"/>
      <c r="T32"/>
      <c r="U32"/>
      <c r="V32"/>
      <c r="W32"/>
    </row>
    <row r="33" spans="1:23" ht="15">
      <c r="A33" s="325">
        <v>31</v>
      </c>
      <c r="B33" s="325" t="s">
        <v>16</v>
      </c>
      <c r="C33" s="465">
        <v>27637</v>
      </c>
      <c r="D33" s="282">
        <v>241</v>
      </c>
      <c r="E33" s="281">
        <v>1.3447159915188036</v>
      </c>
      <c r="F33" s="282">
        <v>1009</v>
      </c>
      <c r="G33" s="281">
        <v>5.62995201428412</v>
      </c>
      <c r="H33" s="282">
        <v>2845</v>
      </c>
      <c r="I33" s="281">
        <v>15.874344381207456</v>
      </c>
      <c r="J33" s="282">
        <v>8387</v>
      </c>
      <c r="K33" s="281">
        <v>46.797232451735297</v>
      </c>
      <c r="L33" s="282">
        <v>2804</v>
      </c>
      <c r="M33" s="281">
        <v>15.645575270617119</v>
      </c>
      <c r="N33" s="282">
        <v>2230</v>
      </c>
      <c r="O33" s="281">
        <v>12.442807722352416</v>
      </c>
      <c r="P33" s="282">
        <v>406</v>
      </c>
      <c r="Q33" s="281">
        <v>2.2653721682847898</v>
      </c>
      <c r="R33" s="331">
        <v>17922</v>
      </c>
      <c r="S33"/>
      <c r="T33"/>
      <c r="U33"/>
      <c r="V33"/>
      <c r="W33"/>
    </row>
    <row r="34" spans="1:23" ht="15">
      <c r="A34" s="325">
        <v>40</v>
      </c>
      <c r="B34" s="325" t="s">
        <v>24</v>
      </c>
      <c r="C34" s="465">
        <v>19527</v>
      </c>
      <c r="D34" s="282">
        <v>219</v>
      </c>
      <c r="E34" s="281">
        <v>1.4464038042401426</v>
      </c>
      <c r="F34" s="282">
        <v>906</v>
      </c>
      <c r="G34" s="281">
        <v>5.9837527243907269</v>
      </c>
      <c r="H34" s="282">
        <v>2634</v>
      </c>
      <c r="I34" s="281">
        <v>17.39647315236774</v>
      </c>
      <c r="J34" s="282">
        <v>7520</v>
      </c>
      <c r="K34" s="281">
        <v>49.666468529159232</v>
      </c>
      <c r="L34" s="282">
        <v>2207</v>
      </c>
      <c r="M34" s="281">
        <v>14.576315963278516</v>
      </c>
      <c r="N34" s="282">
        <v>1415</v>
      </c>
      <c r="O34" s="281">
        <v>9.3454857671223834</v>
      </c>
      <c r="P34" s="282">
        <v>240</v>
      </c>
      <c r="Q34" s="281">
        <v>1.5851000594412523</v>
      </c>
      <c r="R34" s="331">
        <v>15141</v>
      </c>
      <c r="S34"/>
      <c r="T34"/>
      <c r="U34"/>
      <c r="V34"/>
      <c r="W34"/>
    </row>
    <row r="35" spans="1:23" ht="15">
      <c r="A35" s="325">
        <v>190</v>
      </c>
      <c r="B35" s="325" t="s">
        <v>81</v>
      </c>
      <c r="C35" s="465">
        <v>10326</v>
      </c>
      <c r="D35" s="282">
        <v>46</v>
      </c>
      <c r="E35" s="281">
        <v>0.68656716417910446</v>
      </c>
      <c r="F35" s="282">
        <v>301</v>
      </c>
      <c r="G35" s="281">
        <v>4.4925373134328357</v>
      </c>
      <c r="H35" s="282">
        <v>873</v>
      </c>
      <c r="I35" s="281">
        <v>13.029850746268657</v>
      </c>
      <c r="J35" s="282">
        <v>2655</v>
      </c>
      <c r="K35" s="281">
        <v>39.626865671641795</v>
      </c>
      <c r="L35" s="282">
        <v>1251</v>
      </c>
      <c r="M35" s="281">
        <v>18.671641791044777</v>
      </c>
      <c r="N35" s="282">
        <v>1304</v>
      </c>
      <c r="O35" s="281">
        <v>19.462686567164177</v>
      </c>
      <c r="P35" s="282">
        <v>270</v>
      </c>
      <c r="Q35" s="281">
        <v>4.0298507462686564</v>
      </c>
      <c r="R35" s="331">
        <v>6700</v>
      </c>
      <c r="S35"/>
      <c r="T35"/>
      <c r="U35"/>
      <c r="V35"/>
      <c r="W35"/>
    </row>
    <row r="36" spans="1:23" ht="15">
      <c r="A36" s="325">
        <v>604</v>
      </c>
      <c r="B36" s="325" t="s">
        <v>177</v>
      </c>
      <c r="C36" s="465">
        <v>30277</v>
      </c>
      <c r="D36" s="282">
        <v>364</v>
      </c>
      <c r="E36" s="281">
        <v>1.576371746567927</v>
      </c>
      <c r="F36" s="282">
        <v>1615</v>
      </c>
      <c r="G36" s="281">
        <v>6.9940669524923127</v>
      </c>
      <c r="H36" s="282">
        <v>4292</v>
      </c>
      <c r="I36" s="281">
        <v>18.587328396344898</v>
      </c>
      <c r="J36" s="282">
        <v>10626</v>
      </c>
      <c r="K36" s="281">
        <v>46.01792906327141</v>
      </c>
      <c r="L36" s="282">
        <v>3453</v>
      </c>
      <c r="M36" s="281">
        <v>14.953878134338053</v>
      </c>
      <c r="N36" s="282">
        <v>2352</v>
      </c>
      <c r="O36" s="281">
        <v>10.18578667013122</v>
      </c>
      <c r="P36" s="282">
        <v>389</v>
      </c>
      <c r="Q36" s="281">
        <v>1.6846390368541857</v>
      </c>
      <c r="R36" s="331">
        <v>23091</v>
      </c>
      <c r="S36"/>
      <c r="T36"/>
      <c r="U36"/>
      <c r="V36"/>
      <c r="W36"/>
    </row>
    <row r="37" spans="1:23" ht="15">
      <c r="A37" s="325">
        <v>670</v>
      </c>
      <c r="B37" s="325" t="s">
        <v>211</v>
      </c>
      <c r="C37" s="465">
        <v>22775</v>
      </c>
      <c r="D37" s="282">
        <v>135</v>
      </c>
      <c r="E37" s="281">
        <v>0.96552710627950222</v>
      </c>
      <c r="F37" s="282">
        <v>662</v>
      </c>
      <c r="G37" s="281">
        <v>4.7346588470891149</v>
      </c>
      <c r="H37" s="282">
        <v>2066</v>
      </c>
      <c r="I37" s="281">
        <v>14.776140752395939</v>
      </c>
      <c r="J37" s="282">
        <v>5842</v>
      </c>
      <c r="K37" s="281">
        <v>41.78229151766557</v>
      </c>
      <c r="L37" s="282">
        <v>2545</v>
      </c>
      <c r="M37" s="281">
        <v>18.201973966528392</v>
      </c>
      <c r="N37" s="282">
        <v>2307</v>
      </c>
      <c r="O37" s="281">
        <v>16.499785438420826</v>
      </c>
      <c r="P37" s="282">
        <v>425</v>
      </c>
      <c r="Q37" s="281">
        <v>3.0396223716206552</v>
      </c>
      <c r="R37" s="331">
        <v>13982</v>
      </c>
      <c r="S37"/>
      <c r="T37"/>
      <c r="U37"/>
      <c r="V37"/>
      <c r="W37"/>
    </row>
    <row r="38" spans="1:23" ht="15">
      <c r="A38" s="325">
        <v>690</v>
      </c>
      <c r="B38" s="325" t="s">
        <v>221</v>
      </c>
      <c r="C38" s="465">
        <v>12970</v>
      </c>
      <c r="D38" s="282">
        <v>36</v>
      </c>
      <c r="E38" s="281">
        <v>0.59064807219031989</v>
      </c>
      <c r="F38" s="282">
        <v>217</v>
      </c>
      <c r="G38" s="281">
        <v>3.5602953240360953</v>
      </c>
      <c r="H38" s="282">
        <v>736</v>
      </c>
      <c r="I38" s="281">
        <v>12.075471698113208</v>
      </c>
      <c r="J38" s="282">
        <v>2360</v>
      </c>
      <c r="K38" s="281">
        <v>38.720262510254308</v>
      </c>
      <c r="L38" s="282">
        <v>1261</v>
      </c>
      <c r="M38" s="281">
        <v>20.689089417555373</v>
      </c>
      <c r="N38" s="282">
        <v>1258</v>
      </c>
      <c r="O38" s="281">
        <v>20.639868744872846</v>
      </c>
      <c r="P38" s="282">
        <v>227</v>
      </c>
      <c r="Q38" s="281">
        <v>3.7243642329778504</v>
      </c>
      <c r="R38" s="331">
        <v>6095</v>
      </c>
      <c r="S38"/>
      <c r="T38"/>
      <c r="U38"/>
      <c r="V38"/>
      <c r="W38"/>
    </row>
    <row r="39" spans="1:23" ht="15">
      <c r="A39" s="325">
        <v>736</v>
      </c>
      <c r="B39" s="325" t="s">
        <v>225</v>
      </c>
      <c r="C39" s="465">
        <v>40602</v>
      </c>
      <c r="D39" s="282">
        <v>505</v>
      </c>
      <c r="E39" s="281">
        <v>1.8583940531390299</v>
      </c>
      <c r="F39" s="282">
        <v>1961</v>
      </c>
      <c r="G39" s="281">
        <v>7.2164569073378964</v>
      </c>
      <c r="H39" s="282">
        <v>4849</v>
      </c>
      <c r="I39" s="281">
        <v>17.844262898358725</v>
      </c>
      <c r="J39" s="282">
        <v>12606</v>
      </c>
      <c r="K39" s="281">
        <v>46.389931552219032</v>
      </c>
      <c r="L39" s="282">
        <v>3993</v>
      </c>
      <c r="M39" s="281">
        <v>14.694192978582468</v>
      </c>
      <c r="N39" s="282">
        <v>2846</v>
      </c>
      <c r="O39" s="281">
        <v>10.473246485611245</v>
      </c>
      <c r="P39" s="282">
        <v>414</v>
      </c>
      <c r="Q39" s="281">
        <v>1.5235151247516008</v>
      </c>
      <c r="R39" s="331">
        <v>27174</v>
      </c>
      <c r="S39"/>
      <c r="T39"/>
      <c r="U39"/>
      <c r="V39"/>
      <c r="W39"/>
    </row>
    <row r="40" spans="1:23" ht="15">
      <c r="A40" s="325">
        <v>858</v>
      </c>
      <c r="B40" s="325" t="s">
        <v>253</v>
      </c>
      <c r="C40" s="465">
        <v>12453</v>
      </c>
      <c r="D40" s="282">
        <v>153</v>
      </c>
      <c r="E40" s="281">
        <v>1.3557820115197163</v>
      </c>
      <c r="F40" s="282">
        <v>652</v>
      </c>
      <c r="G40" s="281">
        <v>5.7775808595480722</v>
      </c>
      <c r="H40" s="282">
        <v>1713</v>
      </c>
      <c r="I40" s="281">
        <v>15.179441736818786</v>
      </c>
      <c r="J40" s="282">
        <v>5236</v>
      </c>
      <c r="K40" s="281">
        <v>46.397873283119182</v>
      </c>
      <c r="L40" s="282">
        <v>1785</v>
      </c>
      <c r="M40" s="281">
        <v>15.81745680106336</v>
      </c>
      <c r="N40" s="282">
        <v>1452</v>
      </c>
      <c r="O40" s="281">
        <v>12.86663712893221</v>
      </c>
      <c r="P40" s="282">
        <v>294</v>
      </c>
      <c r="Q40" s="281">
        <v>2.6052281789986709</v>
      </c>
      <c r="R40" s="331">
        <v>11285</v>
      </c>
      <c r="S40"/>
      <c r="T40"/>
      <c r="U40"/>
      <c r="V40"/>
      <c r="W40"/>
    </row>
    <row r="41" spans="1:23" ht="15">
      <c r="A41" s="325">
        <v>885</v>
      </c>
      <c r="B41" s="325" t="s">
        <v>259</v>
      </c>
      <c r="C41" s="465">
        <v>8026</v>
      </c>
      <c r="D41" s="282">
        <v>71</v>
      </c>
      <c r="E41" s="281">
        <v>1.2685367160979095</v>
      </c>
      <c r="F41" s="282">
        <v>274</v>
      </c>
      <c r="G41" s="281">
        <v>4.8954797212792567</v>
      </c>
      <c r="H41" s="282">
        <v>820</v>
      </c>
      <c r="I41" s="281">
        <v>14.650705735215293</v>
      </c>
      <c r="J41" s="282">
        <v>2574</v>
      </c>
      <c r="K41" s="281">
        <v>45.988922637127033</v>
      </c>
      <c r="L41" s="282">
        <v>898</v>
      </c>
      <c r="M41" s="281">
        <v>16.04430945149187</v>
      </c>
      <c r="N41" s="282">
        <v>829</v>
      </c>
      <c r="O41" s="281">
        <v>14.811506164016439</v>
      </c>
      <c r="P41" s="282">
        <v>131</v>
      </c>
      <c r="Q41" s="281">
        <v>2.3405395747721993</v>
      </c>
      <c r="R41" s="331">
        <v>5597</v>
      </c>
      <c r="S41"/>
      <c r="T41"/>
      <c r="U41"/>
      <c r="V41"/>
      <c r="W41"/>
    </row>
    <row r="42" spans="1:23" ht="15">
      <c r="A42" s="325">
        <v>890</v>
      </c>
      <c r="B42" s="325" t="s">
        <v>263</v>
      </c>
      <c r="C42" s="465">
        <v>23825</v>
      </c>
      <c r="D42" s="282">
        <v>132</v>
      </c>
      <c r="E42" s="281">
        <v>0.86665353555249158</v>
      </c>
      <c r="F42" s="282">
        <v>617</v>
      </c>
      <c r="G42" s="281">
        <v>4.0509487229991468</v>
      </c>
      <c r="H42" s="282">
        <v>2045</v>
      </c>
      <c r="I42" s="281">
        <v>13.426564243976102</v>
      </c>
      <c r="J42" s="282">
        <v>6431</v>
      </c>
      <c r="K42" s="281">
        <v>42.223097629833887</v>
      </c>
      <c r="L42" s="282">
        <v>2767</v>
      </c>
      <c r="M42" s="281">
        <v>18.166896461164729</v>
      </c>
      <c r="N42" s="282">
        <v>2690</v>
      </c>
      <c r="O42" s="281">
        <v>17.661348565425776</v>
      </c>
      <c r="P42" s="282">
        <v>549</v>
      </c>
      <c r="Q42" s="281">
        <v>3.6044908410478631</v>
      </c>
      <c r="R42" s="331">
        <v>15231</v>
      </c>
      <c r="S42"/>
      <c r="T42"/>
      <c r="U42"/>
      <c r="V42"/>
      <c r="W42"/>
    </row>
    <row r="43" spans="1:23">
      <c r="A43" s="17">
        <v>5</v>
      </c>
      <c r="B43" s="63" t="s">
        <v>294</v>
      </c>
      <c r="C43" s="65">
        <v>220403</v>
      </c>
      <c r="D43" s="65">
        <v>1662</v>
      </c>
      <c r="E43" s="68">
        <v>1.0995408656072614</v>
      </c>
      <c r="F43" s="65">
        <v>8374</v>
      </c>
      <c r="G43" s="68">
        <v>5.5400452518623391</v>
      </c>
      <c r="H43" s="65">
        <v>24028</v>
      </c>
      <c r="I43" s="68">
        <v>15.896370588935788</v>
      </c>
      <c r="J43" s="65">
        <v>64553</v>
      </c>
      <c r="K43" s="68">
        <v>42.706775870966034</v>
      </c>
      <c r="L43" s="65">
        <v>25373</v>
      </c>
      <c r="M43" s="68">
        <v>16.786191566217234</v>
      </c>
      <c r="N43" s="65">
        <v>22211</v>
      </c>
      <c r="O43" s="69">
        <v>14.694285298437354</v>
      </c>
      <c r="P43" s="65">
        <v>4953</v>
      </c>
      <c r="Q43" s="69">
        <v>3.2767905579739867</v>
      </c>
      <c r="R43" s="244">
        <v>151154</v>
      </c>
      <c r="S43"/>
      <c r="T43"/>
      <c r="U43"/>
      <c r="V43"/>
      <c r="W43"/>
    </row>
    <row r="44" spans="1:23" ht="15">
      <c r="A44" s="325">
        <v>4</v>
      </c>
      <c r="B44" s="325" t="s">
        <v>10</v>
      </c>
      <c r="C44" s="465">
        <v>2841</v>
      </c>
      <c r="D44" s="282">
        <v>13</v>
      </c>
      <c r="E44" s="281">
        <v>0.90718771807397069</v>
      </c>
      <c r="F44" s="282">
        <v>51</v>
      </c>
      <c r="G44" s="281">
        <v>3.558967201674808</v>
      </c>
      <c r="H44" s="282">
        <v>195</v>
      </c>
      <c r="I44" s="281">
        <v>13.607815771109561</v>
      </c>
      <c r="J44" s="282">
        <v>574</v>
      </c>
      <c r="K44" s="281">
        <v>40.055826936496857</v>
      </c>
      <c r="L44" s="282">
        <v>309</v>
      </c>
      <c r="M44" s="281">
        <v>21.563154221912072</v>
      </c>
      <c r="N44" s="282">
        <v>237</v>
      </c>
      <c r="O44" s="281">
        <v>16.538729937194695</v>
      </c>
      <c r="P44" s="282">
        <v>54</v>
      </c>
      <c r="Q44" s="281">
        <v>3.768318213538032</v>
      </c>
      <c r="R44" s="331">
        <v>1433</v>
      </c>
      <c r="S44"/>
      <c r="T44"/>
      <c r="U44"/>
      <c r="V44"/>
      <c r="W44"/>
    </row>
    <row r="45" spans="1:23" ht="15">
      <c r="A45" s="325">
        <v>42</v>
      </c>
      <c r="B45" s="325" t="s">
        <v>6262</v>
      </c>
      <c r="C45" s="465">
        <v>27831</v>
      </c>
      <c r="D45" s="282">
        <v>200</v>
      </c>
      <c r="E45" s="281">
        <v>1.074229240519927</v>
      </c>
      <c r="F45" s="282">
        <v>895</v>
      </c>
      <c r="G45" s="281">
        <v>4.8071758513266731</v>
      </c>
      <c r="H45" s="282">
        <v>2586</v>
      </c>
      <c r="I45" s="281">
        <v>13.889784079922658</v>
      </c>
      <c r="J45" s="282">
        <v>8663</v>
      </c>
      <c r="K45" s="281">
        <v>46.530239553120637</v>
      </c>
      <c r="L45" s="282">
        <v>3164</v>
      </c>
      <c r="M45" s="281">
        <v>16.994306585025246</v>
      </c>
      <c r="N45" s="282">
        <v>2581</v>
      </c>
      <c r="O45" s="281">
        <v>13.862928348909657</v>
      </c>
      <c r="P45" s="282">
        <v>529</v>
      </c>
      <c r="Q45" s="281">
        <v>2.8413363411752068</v>
      </c>
      <c r="R45" s="331">
        <v>18618</v>
      </c>
      <c r="S45"/>
      <c r="T45"/>
      <c r="U45"/>
      <c r="V45"/>
      <c r="W45"/>
    </row>
    <row r="46" spans="1:23" ht="15">
      <c r="A46" s="325">
        <v>44</v>
      </c>
      <c r="B46" s="325" t="s">
        <v>30</v>
      </c>
      <c r="C46" s="465">
        <v>7433</v>
      </c>
      <c r="D46" s="282">
        <v>55</v>
      </c>
      <c r="E46" s="281">
        <v>0.95172175116802227</v>
      </c>
      <c r="F46" s="282">
        <v>327</v>
      </c>
      <c r="G46" s="281">
        <v>5.658418411489877</v>
      </c>
      <c r="H46" s="282">
        <v>831</v>
      </c>
      <c r="I46" s="281">
        <v>14.379650458556844</v>
      </c>
      <c r="J46" s="282">
        <v>2585</v>
      </c>
      <c r="K46" s="281">
        <v>44.730922304897042</v>
      </c>
      <c r="L46" s="282">
        <v>987</v>
      </c>
      <c r="M46" s="281">
        <v>17.079079425506144</v>
      </c>
      <c r="N46" s="282">
        <v>825</v>
      </c>
      <c r="O46" s="281">
        <v>14.275826267520333</v>
      </c>
      <c r="P46" s="282">
        <v>169</v>
      </c>
      <c r="Q46" s="281">
        <v>2.9243813808617412</v>
      </c>
      <c r="R46" s="331">
        <v>5779</v>
      </c>
      <c r="S46"/>
      <c r="T46"/>
      <c r="U46"/>
      <c r="V46"/>
      <c r="W46"/>
    </row>
    <row r="47" spans="1:23" ht="15">
      <c r="A47" s="325">
        <v>59</v>
      </c>
      <c r="B47" s="325" t="s">
        <v>39</v>
      </c>
      <c r="C47" s="465">
        <v>5358</v>
      </c>
      <c r="D47" s="282">
        <v>10</v>
      </c>
      <c r="E47" s="281">
        <v>0.390625</v>
      </c>
      <c r="F47" s="282">
        <v>84</v>
      </c>
      <c r="G47" s="281">
        <v>3.28125</v>
      </c>
      <c r="H47" s="282">
        <v>249</v>
      </c>
      <c r="I47" s="281">
        <v>9.7265625</v>
      </c>
      <c r="J47" s="282">
        <v>830</v>
      </c>
      <c r="K47" s="281">
        <v>32.421875</v>
      </c>
      <c r="L47" s="282">
        <v>538</v>
      </c>
      <c r="M47" s="281">
        <v>21.015625</v>
      </c>
      <c r="N47" s="282">
        <v>697</v>
      </c>
      <c r="O47" s="281">
        <v>27.2265625</v>
      </c>
      <c r="P47" s="282">
        <v>152</v>
      </c>
      <c r="Q47" s="281">
        <v>5.9375</v>
      </c>
      <c r="R47" s="331">
        <v>2560</v>
      </c>
      <c r="S47"/>
      <c r="T47"/>
      <c r="U47"/>
      <c r="V47"/>
      <c r="W47"/>
    </row>
    <row r="48" spans="1:23" ht="15">
      <c r="A48" s="325">
        <v>113</v>
      </c>
      <c r="B48" s="325" t="s">
        <v>55</v>
      </c>
      <c r="C48" s="465">
        <v>9925</v>
      </c>
      <c r="D48" s="282">
        <v>76</v>
      </c>
      <c r="E48" s="281">
        <v>1.2140575079872205</v>
      </c>
      <c r="F48" s="282">
        <v>347</v>
      </c>
      <c r="G48" s="281">
        <v>5.5431309904153352</v>
      </c>
      <c r="H48" s="282">
        <v>967</v>
      </c>
      <c r="I48" s="281">
        <v>15.447284345047924</v>
      </c>
      <c r="J48" s="282">
        <v>2871</v>
      </c>
      <c r="K48" s="281">
        <v>45.862619808306711</v>
      </c>
      <c r="L48" s="282">
        <v>1009</v>
      </c>
      <c r="M48" s="281">
        <v>16.118210862619808</v>
      </c>
      <c r="N48" s="282">
        <v>736</v>
      </c>
      <c r="O48" s="281">
        <v>11.757188498402556</v>
      </c>
      <c r="P48" s="282">
        <v>254</v>
      </c>
      <c r="Q48" s="281">
        <v>4.0575079872204478</v>
      </c>
      <c r="R48" s="331">
        <v>6260</v>
      </c>
      <c r="S48"/>
      <c r="T48"/>
      <c r="U48"/>
      <c r="V48"/>
      <c r="W48"/>
    </row>
    <row r="49" spans="1:23" ht="15">
      <c r="A49" s="325">
        <v>125</v>
      </c>
      <c r="B49" s="325" t="s">
        <v>59</v>
      </c>
      <c r="C49" s="465">
        <v>8798</v>
      </c>
      <c r="D49" s="282">
        <v>74</v>
      </c>
      <c r="E49" s="281">
        <v>1.0667435490846189</v>
      </c>
      <c r="F49" s="282">
        <v>364</v>
      </c>
      <c r="G49" s="281">
        <v>5.2472250252270429</v>
      </c>
      <c r="H49" s="282">
        <v>1060</v>
      </c>
      <c r="I49" s="281">
        <v>15.280380567968862</v>
      </c>
      <c r="J49" s="282">
        <v>3265</v>
      </c>
      <c r="K49" s="281">
        <v>47.066455240017298</v>
      </c>
      <c r="L49" s="282">
        <v>1175</v>
      </c>
      <c r="M49" s="281">
        <v>16.938157705059826</v>
      </c>
      <c r="N49" s="282">
        <v>838</v>
      </c>
      <c r="O49" s="281">
        <v>12.080149920715007</v>
      </c>
      <c r="P49" s="282">
        <v>161</v>
      </c>
      <c r="Q49" s="281">
        <v>2.320887991927346</v>
      </c>
      <c r="R49" s="331">
        <v>6937</v>
      </c>
      <c r="S49"/>
      <c r="T49"/>
      <c r="U49"/>
      <c r="V49"/>
      <c r="W49"/>
    </row>
    <row r="50" spans="1:23" ht="15">
      <c r="A50" s="325">
        <v>138</v>
      </c>
      <c r="B50" s="325" t="s">
        <v>65</v>
      </c>
      <c r="C50" s="465">
        <v>16256</v>
      </c>
      <c r="D50" s="282">
        <v>121</v>
      </c>
      <c r="E50" s="281">
        <v>1.086663673102829</v>
      </c>
      <c r="F50" s="282">
        <v>582</v>
      </c>
      <c r="G50" s="281">
        <v>5.2267624607094749</v>
      </c>
      <c r="H50" s="282">
        <v>1559</v>
      </c>
      <c r="I50" s="281">
        <v>14.000898069151324</v>
      </c>
      <c r="J50" s="282">
        <v>4564</v>
      </c>
      <c r="K50" s="281">
        <v>40.987876066457119</v>
      </c>
      <c r="L50" s="282">
        <v>1903</v>
      </c>
      <c r="M50" s="281">
        <v>17.090255949708126</v>
      </c>
      <c r="N50" s="282">
        <v>1988</v>
      </c>
      <c r="O50" s="281">
        <v>17.853614728334083</v>
      </c>
      <c r="P50" s="282">
        <v>418</v>
      </c>
      <c r="Q50" s="281">
        <v>3.7539290525370452</v>
      </c>
      <c r="R50" s="331">
        <v>11135</v>
      </c>
      <c r="S50"/>
      <c r="T50"/>
      <c r="U50"/>
      <c r="V50"/>
      <c r="W50"/>
    </row>
    <row r="51" spans="1:23" ht="15">
      <c r="A51" s="325">
        <v>234</v>
      </c>
      <c r="B51" s="325" t="s">
        <v>92</v>
      </c>
      <c r="C51" s="465">
        <v>24377</v>
      </c>
      <c r="D51" s="282">
        <v>335</v>
      </c>
      <c r="E51" s="281">
        <v>1.5494195458119422</v>
      </c>
      <c r="F51" s="282">
        <v>1592</v>
      </c>
      <c r="G51" s="281">
        <v>7.3632116923361552</v>
      </c>
      <c r="H51" s="282">
        <v>4436</v>
      </c>
      <c r="I51" s="281">
        <v>20.517089866333656</v>
      </c>
      <c r="J51" s="282">
        <v>9550</v>
      </c>
      <c r="K51" s="281">
        <v>44.170019888071785</v>
      </c>
      <c r="L51" s="282">
        <v>2876</v>
      </c>
      <c r="M51" s="281">
        <v>13.301882429119837</v>
      </c>
      <c r="N51" s="282">
        <v>2273</v>
      </c>
      <c r="O51" s="281">
        <v>10.512927246658341</v>
      </c>
      <c r="P51" s="282">
        <v>559</v>
      </c>
      <c r="Q51" s="281">
        <v>2.5854493316682858</v>
      </c>
      <c r="R51" s="331">
        <v>21621</v>
      </c>
      <c r="S51"/>
      <c r="T51"/>
      <c r="U51"/>
      <c r="V51"/>
      <c r="W51"/>
    </row>
    <row r="52" spans="1:23" ht="15">
      <c r="A52" s="325">
        <v>240</v>
      </c>
      <c r="B52" s="325" t="s">
        <v>97</v>
      </c>
      <c r="C52" s="465">
        <v>12713</v>
      </c>
      <c r="D52" s="282">
        <v>26</v>
      </c>
      <c r="E52" s="281">
        <v>0.39706780696395849</v>
      </c>
      <c r="F52" s="282">
        <v>185</v>
      </c>
      <c r="G52" s="281">
        <v>2.8252901649358582</v>
      </c>
      <c r="H52" s="282">
        <v>704</v>
      </c>
      <c r="I52" s="281">
        <v>10.751374465485645</v>
      </c>
      <c r="J52" s="282">
        <v>2199</v>
      </c>
      <c r="K52" s="281">
        <v>33.582773365913255</v>
      </c>
      <c r="L52" s="282">
        <v>1456</v>
      </c>
      <c r="M52" s="281">
        <v>22.235797189981675</v>
      </c>
      <c r="N52" s="282">
        <v>1656</v>
      </c>
      <c r="O52" s="281">
        <v>25.290164935858279</v>
      </c>
      <c r="P52" s="282">
        <v>322</v>
      </c>
      <c r="Q52" s="281">
        <v>4.9175320708613315</v>
      </c>
      <c r="R52" s="331">
        <v>6548</v>
      </c>
      <c r="S52"/>
      <c r="T52"/>
      <c r="U52"/>
      <c r="V52"/>
      <c r="W52"/>
    </row>
    <row r="53" spans="1:23" ht="15">
      <c r="A53" s="325">
        <v>284</v>
      </c>
      <c r="B53" s="325" t="s">
        <v>108</v>
      </c>
      <c r="C53" s="465">
        <v>21737</v>
      </c>
      <c r="D53" s="282">
        <v>213</v>
      </c>
      <c r="E53" s="281">
        <v>1.1453460235521857</v>
      </c>
      <c r="F53" s="282">
        <v>1293</v>
      </c>
      <c r="G53" s="281">
        <v>6.9527343119858047</v>
      </c>
      <c r="H53" s="282">
        <v>3692</v>
      </c>
      <c r="I53" s="281">
        <v>19.852664408237889</v>
      </c>
      <c r="J53" s="282">
        <v>7844</v>
      </c>
      <c r="K53" s="281">
        <v>42.178846050438239</v>
      </c>
      <c r="L53" s="282">
        <v>2738</v>
      </c>
      <c r="M53" s="281">
        <v>14.722804753454858</v>
      </c>
      <c r="N53" s="282">
        <v>2272</v>
      </c>
      <c r="O53" s="281">
        <v>12.217024251223316</v>
      </c>
      <c r="P53" s="282">
        <v>545</v>
      </c>
      <c r="Q53" s="281">
        <v>2.9305802011077056</v>
      </c>
      <c r="R53" s="331">
        <v>18597</v>
      </c>
      <c r="S53"/>
      <c r="T53"/>
      <c r="U53"/>
      <c r="V53"/>
      <c r="W53"/>
    </row>
    <row r="54" spans="1:23" ht="15">
      <c r="A54" s="325">
        <v>306</v>
      </c>
      <c r="B54" s="325" t="s">
        <v>110</v>
      </c>
      <c r="C54" s="465">
        <v>5899</v>
      </c>
      <c r="D54" s="282">
        <v>47</v>
      </c>
      <c r="E54" s="281">
        <v>1.1944091486658195</v>
      </c>
      <c r="F54" s="282">
        <v>212</v>
      </c>
      <c r="G54" s="281">
        <v>5.3875476493011432</v>
      </c>
      <c r="H54" s="282">
        <v>669</v>
      </c>
      <c r="I54" s="281">
        <v>17.001270648030495</v>
      </c>
      <c r="J54" s="282">
        <v>1665</v>
      </c>
      <c r="K54" s="281">
        <v>42.312579415501908</v>
      </c>
      <c r="L54" s="282">
        <v>628</v>
      </c>
      <c r="M54" s="281">
        <v>15.959339263024141</v>
      </c>
      <c r="N54" s="282">
        <v>577</v>
      </c>
      <c r="O54" s="281">
        <v>14.663278271918678</v>
      </c>
      <c r="P54" s="282">
        <v>137</v>
      </c>
      <c r="Q54" s="281">
        <v>3.4815756035578147</v>
      </c>
      <c r="R54" s="331">
        <v>3935</v>
      </c>
      <c r="S54"/>
      <c r="T54"/>
      <c r="U54"/>
      <c r="V54"/>
      <c r="W54"/>
    </row>
    <row r="55" spans="1:23" ht="15">
      <c r="A55" s="325">
        <v>347</v>
      </c>
      <c r="B55" s="325" t="s">
        <v>124</v>
      </c>
      <c r="C55" s="465">
        <v>5682</v>
      </c>
      <c r="D55" s="282">
        <v>17</v>
      </c>
      <c r="E55" s="281">
        <v>0.55792582868395146</v>
      </c>
      <c r="F55" s="282">
        <v>95</v>
      </c>
      <c r="G55" s="281">
        <v>3.1178208073514933</v>
      </c>
      <c r="H55" s="282">
        <v>294</v>
      </c>
      <c r="I55" s="281">
        <v>9.6488349195930425</v>
      </c>
      <c r="J55" s="282">
        <v>1023</v>
      </c>
      <c r="K55" s="281">
        <v>33.574007220216608</v>
      </c>
      <c r="L55" s="282">
        <v>748</v>
      </c>
      <c r="M55" s="281">
        <v>24.548736462093864</v>
      </c>
      <c r="N55" s="282">
        <v>716</v>
      </c>
      <c r="O55" s="281">
        <v>23.498523137512308</v>
      </c>
      <c r="P55" s="282">
        <v>154</v>
      </c>
      <c r="Q55" s="281">
        <v>5.0541516245487363</v>
      </c>
      <c r="R55" s="331">
        <v>3047</v>
      </c>
      <c r="S55"/>
      <c r="T55"/>
      <c r="U55"/>
      <c r="V55"/>
      <c r="W55"/>
    </row>
    <row r="56" spans="1:23" ht="15">
      <c r="A56" s="325">
        <v>411</v>
      </c>
      <c r="B56" s="325" t="s">
        <v>145</v>
      </c>
      <c r="C56" s="465">
        <v>10556</v>
      </c>
      <c r="D56" s="282">
        <v>59</v>
      </c>
      <c r="E56" s="281">
        <v>0.80491132332878579</v>
      </c>
      <c r="F56" s="282">
        <v>289</v>
      </c>
      <c r="G56" s="281">
        <v>3.9427012278308324</v>
      </c>
      <c r="H56" s="282">
        <v>980</v>
      </c>
      <c r="I56" s="281">
        <v>13.369713506139155</v>
      </c>
      <c r="J56" s="282">
        <v>3020</v>
      </c>
      <c r="K56" s="281">
        <v>41.200545702592088</v>
      </c>
      <c r="L56" s="282">
        <v>1425</v>
      </c>
      <c r="M56" s="281">
        <v>19.440654843110504</v>
      </c>
      <c r="N56" s="282">
        <v>1282</v>
      </c>
      <c r="O56" s="281">
        <v>17.489768076398363</v>
      </c>
      <c r="P56" s="282">
        <v>275</v>
      </c>
      <c r="Q56" s="281">
        <v>3.7517053206002728</v>
      </c>
      <c r="R56" s="331">
        <v>7330</v>
      </c>
      <c r="S56"/>
      <c r="T56"/>
      <c r="U56"/>
      <c r="V56"/>
      <c r="W56"/>
    </row>
    <row r="57" spans="1:23" ht="15">
      <c r="A57" s="325">
        <v>501</v>
      </c>
      <c r="B57" s="325" t="s">
        <v>163</v>
      </c>
      <c r="C57" s="465">
        <v>3292</v>
      </c>
      <c r="D57" s="282">
        <v>10</v>
      </c>
      <c r="E57" s="281">
        <v>0.55524708495280406</v>
      </c>
      <c r="F57" s="282">
        <v>62</v>
      </c>
      <c r="G57" s="281">
        <v>3.4425319267073844</v>
      </c>
      <c r="H57" s="282">
        <v>246</v>
      </c>
      <c r="I57" s="281">
        <v>13.659078289838977</v>
      </c>
      <c r="J57" s="282">
        <v>683</v>
      </c>
      <c r="K57" s="281">
        <v>37.923375902276511</v>
      </c>
      <c r="L57" s="282">
        <v>352</v>
      </c>
      <c r="M57" s="281">
        <v>19.544697390338701</v>
      </c>
      <c r="N57" s="282">
        <v>355</v>
      </c>
      <c r="O57" s="281">
        <v>19.711271515824542</v>
      </c>
      <c r="P57" s="282">
        <v>93</v>
      </c>
      <c r="Q57" s="281">
        <v>5.163797890061077</v>
      </c>
      <c r="R57" s="331">
        <v>1801</v>
      </c>
      <c r="S57"/>
      <c r="T57"/>
      <c r="U57"/>
      <c r="V57"/>
      <c r="W57"/>
    </row>
    <row r="58" spans="1:23" ht="15">
      <c r="A58" s="325">
        <v>543</v>
      </c>
      <c r="B58" s="325" t="s">
        <v>167</v>
      </c>
      <c r="C58" s="465">
        <v>8585</v>
      </c>
      <c r="D58" s="282">
        <v>63</v>
      </c>
      <c r="E58" s="281">
        <v>0.949367088607595</v>
      </c>
      <c r="F58" s="282">
        <v>386</v>
      </c>
      <c r="G58" s="281">
        <v>5.8167570825798673</v>
      </c>
      <c r="H58" s="282">
        <v>1171</v>
      </c>
      <c r="I58" s="281">
        <v>17.646172393007838</v>
      </c>
      <c r="J58" s="282">
        <v>2910</v>
      </c>
      <c r="K58" s="281">
        <v>43.851717902350813</v>
      </c>
      <c r="L58" s="282">
        <v>1058</v>
      </c>
      <c r="M58" s="281">
        <v>15.943339361060879</v>
      </c>
      <c r="N58" s="282">
        <v>779</v>
      </c>
      <c r="O58" s="281">
        <v>11.738999397227246</v>
      </c>
      <c r="P58" s="282">
        <v>269</v>
      </c>
      <c r="Q58" s="281">
        <v>4.0536467751657623</v>
      </c>
      <c r="R58" s="331">
        <v>6636</v>
      </c>
      <c r="S58"/>
      <c r="T58"/>
      <c r="U58"/>
      <c r="V58"/>
      <c r="W58"/>
    </row>
    <row r="59" spans="1:23" ht="15">
      <c r="A59" s="325">
        <v>628</v>
      </c>
      <c r="B59" s="325" t="s">
        <v>183</v>
      </c>
      <c r="C59" s="465">
        <v>9592</v>
      </c>
      <c r="D59" s="282">
        <v>104</v>
      </c>
      <c r="E59" s="281">
        <v>1.4561747409689163</v>
      </c>
      <c r="F59" s="282">
        <v>438</v>
      </c>
      <c r="G59" s="281">
        <v>6.1327359283113978</v>
      </c>
      <c r="H59" s="282">
        <v>1298</v>
      </c>
      <c r="I59" s="281">
        <v>18.174180901708205</v>
      </c>
      <c r="J59" s="282">
        <v>3104</v>
      </c>
      <c r="K59" s="281">
        <v>43.461215345841502</v>
      </c>
      <c r="L59" s="282">
        <v>1102</v>
      </c>
      <c r="M59" s="281">
        <v>15.429851582189864</v>
      </c>
      <c r="N59" s="282">
        <v>892</v>
      </c>
      <c r="O59" s="281">
        <v>12.489498739848782</v>
      </c>
      <c r="P59" s="282">
        <v>204</v>
      </c>
      <c r="Q59" s="281">
        <v>2.8563427611313355</v>
      </c>
      <c r="R59" s="331">
        <v>7142</v>
      </c>
      <c r="S59"/>
      <c r="T59"/>
      <c r="U59"/>
      <c r="V59"/>
      <c r="W59"/>
    </row>
    <row r="60" spans="1:23" ht="15">
      <c r="A60" s="325">
        <v>656</v>
      </c>
      <c r="B60" s="325" t="s">
        <v>195</v>
      </c>
      <c r="C60" s="465">
        <v>16368</v>
      </c>
      <c r="D60" s="282">
        <v>75</v>
      </c>
      <c r="E60" s="281">
        <v>0.95577927870523771</v>
      </c>
      <c r="F60" s="282">
        <v>448</v>
      </c>
      <c r="G60" s="281">
        <v>5.7091882247992869</v>
      </c>
      <c r="H60" s="282">
        <v>1056</v>
      </c>
      <c r="I60" s="281">
        <v>13.457372244169747</v>
      </c>
      <c r="J60" s="282">
        <v>3383</v>
      </c>
      <c r="K60" s="281">
        <v>43.112017331464251</v>
      </c>
      <c r="L60" s="282">
        <v>1464</v>
      </c>
      <c r="M60" s="281">
        <v>18.65681152032624</v>
      </c>
      <c r="N60" s="282">
        <v>1221</v>
      </c>
      <c r="O60" s="281">
        <v>15.560086657321271</v>
      </c>
      <c r="P60" s="282">
        <v>200</v>
      </c>
      <c r="Q60" s="281">
        <v>2.5487447432139669</v>
      </c>
      <c r="R60" s="331">
        <v>7847</v>
      </c>
      <c r="S60"/>
      <c r="T60"/>
      <c r="U60"/>
      <c r="V60"/>
      <c r="W60"/>
    </row>
    <row r="61" spans="1:23" ht="15">
      <c r="A61" s="325">
        <v>761</v>
      </c>
      <c r="B61" s="325" t="s">
        <v>230</v>
      </c>
      <c r="C61" s="465">
        <v>15949</v>
      </c>
      <c r="D61" s="282">
        <v>89</v>
      </c>
      <c r="E61" s="281">
        <v>1.0340420587893575</v>
      </c>
      <c r="F61" s="282">
        <v>438</v>
      </c>
      <c r="G61" s="281">
        <v>5.088881143255489</v>
      </c>
      <c r="H61" s="282">
        <v>1150</v>
      </c>
      <c r="I61" s="281">
        <v>13.36121761357035</v>
      </c>
      <c r="J61" s="282">
        <v>3600</v>
      </c>
      <c r="K61" s="281">
        <v>41.826420355524576</v>
      </c>
      <c r="L61" s="282">
        <v>1585</v>
      </c>
      <c r="M61" s="281">
        <v>18.415243406529569</v>
      </c>
      <c r="N61" s="282">
        <v>1461</v>
      </c>
      <c r="O61" s="281">
        <v>16.974555594283721</v>
      </c>
      <c r="P61" s="282">
        <v>284</v>
      </c>
      <c r="Q61" s="281">
        <v>3.2996398280469386</v>
      </c>
      <c r="R61" s="331">
        <v>8607</v>
      </c>
      <c r="S61"/>
      <c r="T61"/>
      <c r="U61"/>
      <c r="V61"/>
      <c r="W61"/>
    </row>
    <row r="62" spans="1:23" ht="15">
      <c r="A62" s="325">
        <v>842</v>
      </c>
      <c r="B62" s="325" t="s">
        <v>244</v>
      </c>
      <c r="C62" s="465">
        <v>7211</v>
      </c>
      <c r="D62" s="282">
        <v>75</v>
      </c>
      <c r="E62" s="281">
        <v>1.4095094906972372</v>
      </c>
      <c r="F62" s="282">
        <v>286</v>
      </c>
      <c r="G62" s="281">
        <v>5.3749295245254656</v>
      </c>
      <c r="H62" s="282">
        <v>885</v>
      </c>
      <c r="I62" s="281">
        <v>16.6322119902274</v>
      </c>
      <c r="J62" s="282">
        <v>2220</v>
      </c>
      <c r="K62" s="281">
        <v>41.721480924638229</v>
      </c>
      <c r="L62" s="282">
        <v>856</v>
      </c>
      <c r="M62" s="281">
        <v>16.087201653824469</v>
      </c>
      <c r="N62" s="282">
        <v>825</v>
      </c>
      <c r="O62" s="281">
        <v>15.504604397669612</v>
      </c>
      <c r="P62" s="282">
        <v>174</v>
      </c>
      <c r="Q62" s="281">
        <v>3.2700620184175904</v>
      </c>
      <c r="R62" s="331">
        <v>5321</v>
      </c>
      <c r="S62"/>
      <c r="T62"/>
      <c r="U62"/>
      <c r="V62"/>
      <c r="W62"/>
    </row>
    <row r="63" spans="1:23">
      <c r="A63" s="17">
        <v>6</v>
      </c>
      <c r="B63" s="63" t="s">
        <v>295</v>
      </c>
      <c r="C63" s="65">
        <v>256264</v>
      </c>
      <c r="D63" s="65">
        <v>1425</v>
      </c>
      <c r="E63" s="68">
        <v>1.0147043116032328</v>
      </c>
      <c r="F63" s="65">
        <v>6831</v>
      </c>
      <c r="G63" s="68">
        <v>4.8641720368853916</v>
      </c>
      <c r="H63" s="65">
        <v>21839</v>
      </c>
      <c r="I63" s="68">
        <v>15.550966639370529</v>
      </c>
      <c r="J63" s="65">
        <v>64271</v>
      </c>
      <c r="K63" s="68">
        <v>45.765656709509742</v>
      </c>
      <c r="L63" s="65">
        <v>23196</v>
      </c>
      <c r="M63" s="68">
        <v>16.517249973297254</v>
      </c>
      <c r="N63" s="65">
        <v>19326</v>
      </c>
      <c r="O63" s="69">
        <v>13.761526684943211</v>
      </c>
      <c r="P63" s="65">
        <v>3547</v>
      </c>
      <c r="Q63" s="69">
        <v>2.5257236443906437</v>
      </c>
      <c r="R63" s="244">
        <v>140435</v>
      </c>
      <c r="S63"/>
      <c r="T63"/>
      <c r="U63"/>
      <c r="V63"/>
      <c r="W63"/>
    </row>
    <row r="64" spans="1:23" ht="15">
      <c r="A64" s="325">
        <v>38</v>
      </c>
      <c r="B64" s="325" t="s">
        <v>22</v>
      </c>
      <c r="C64" s="465">
        <v>12005</v>
      </c>
      <c r="D64" s="282">
        <v>88</v>
      </c>
      <c r="E64" s="281">
        <v>1.0333489901362143</v>
      </c>
      <c r="F64" s="282">
        <v>399</v>
      </c>
      <c r="G64" s="281">
        <v>4.6852982620948804</v>
      </c>
      <c r="H64" s="282">
        <v>1267</v>
      </c>
      <c r="I64" s="281">
        <v>14.877876937529354</v>
      </c>
      <c r="J64" s="282">
        <v>3774</v>
      </c>
      <c r="K64" s="281">
        <v>44.31658055425082</v>
      </c>
      <c r="L64" s="282">
        <v>1452</v>
      </c>
      <c r="M64" s="281">
        <v>17.050258337247534</v>
      </c>
      <c r="N64" s="282">
        <v>1336</v>
      </c>
      <c r="O64" s="281">
        <v>15.688116486613435</v>
      </c>
      <c r="P64" s="282">
        <v>200</v>
      </c>
      <c r="Q64" s="281">
        <v>2.3485204321277595</v>
      </c>
      <c r="R64" s="331">
        <v>8516</v>
      </c>
      <c r="S64"/>
      <c r="T64"/>
      <c r="U64"/>
      <c r="V64"/>
      <c r="W64"/>
    </row>
    <row r="65" spans="1:23" ht="15">
      <c r="A65" s="325">
        <v>86</v>
      </c>
      <c r="B65" s="325" t="s">
        <v>43</v>
      </c>
      <c r="C65" s="465">
        <v>6356</v>
      </c>
      <c r="D65" s="282">
        <v>29</v>
      </c>
      <c r="E65" s="281">
        <v>1.0720887245841035</v>
      </c>
      <c r="F65" s="282">
        <v>125</v>
      </c>
      <c r="G65" s="281">
        <v>4.621072088724584</v>
      </c>
      <c r="H65" s="282">
        <v>378</v>
      </c>
      <c r="I65" s="281">
        <v>13.974121996303143</v>
      </c>
      <c r="J65" s="282">
        <v>1170</v>
      </c>
      <c r="K65" s="281">
        <v>43.253234750462106</v>
      </c>
      <c r="L65" s="282">
        <v>558</v>
      </c>
      <c r="M65" s="281">
        <v>20.628465804066543</v>
      </c>
      <c r="N65" s="282">
        <v>375</v>
      </c>
      <c r="O65" s="281">
        <v>13.863216266173753</v>
      </c>
      <c r="P65" s="282">
        <v>70</v>
      </c>
      <c r="Q65" s="281">
        <v>2.5878003696857674</v>
      </c>
      <c r="R65" s="331">
        <v>2705</v>
      </c>
      <c r="S65"/>
      <c r="T65"/>
      <c r="U65"/>
      <c r="V65"/>
      <c r="W65"/>
    </row>
    <row r="66" spans="1:23" ht="15">
      <c r="A66" s="325">
        <v>107</v>
      </c>
      <c r="B66" s="325" t="s">
        <v>6263</v>
      </c>
      <c r="C66" s="465">
        <v>8473</v>
      </c>
      <c r="D66" s="282">
        <v>70</v>
      </c>
      <c r="E66" s="281">
        <v>1.2395962457942271</v>
      </c>
      <c r="F66" s="282">
        <v>336</v>
      </c>
      <c r="G66" s="281">
        <v>5.9500619798122898</v>
      </c>
      <c r="H66" s="282">
        <v>981</v>
      </c>
      <c r="I66" s="281">
        <v>17.372055958916238</v>
      </c>
      <c r="J66" s="282">
        <v>2618</v>
      </c>
      <c r="K66" s="281">
        <v>46.360899592704094</v>
      </c>
      <c r="L66" s="282">
        <v>830</v>
      </c>
      <c r="M66" s="281">
        <v>14.698069771560121</v>
      </c>
      <c r="N66" s="282">
        <v>692</v>
      </c>
      <c r="O66" s="281">
        <v>12.254294315565788</v>
      </c>
      <c r="P66" s="282">
        <v>120</v>
      </c>
      <c r="Q66" s="281">
        <v>2.1250221356472463</v>
      </c>
      <c r="R66" s="331">
        <v>5647</v>
      </c>
      <c r="S66"/>
      <c r="T66"/>
      <c r="U66"/>
      <c r="V66"/>
      <c r="W66"/>
    </row>
    <row r="67" spans="1:23" ht="15">
      <c r="A67" s="325">
        <v>134</v>
      </c>
      <c r="B67" s="325" t="s">
        <v>63</v>
      </c>
      <c r="C67" s="465">
        <v>9671</v>
      </c>
      <c r="D67" s="282">
        <v>43</v>
      </c>
      <c r="E67" s="281">
        <v>0.68755996162456023</v>
      </c>
      <c r="F67" s="282">
        <v>315</v>
      </c>
      <c r="G67" s="281">
        <v>5.0367764630636396</v>
      </c>
      <c r="H67" s="282">
        <v>1002</v>
      </c>
      <c r="I67" s="281">
        <v>16.021746082507196</v>
      </c>
      <c r="J67" s="282">
        <v>2918</v>
      </c>
      <c r="K67" s="281">
        <v>46.658138791173648</v>
      </c>
      <c r="L67" s="282">
        <v>983</v>
      </c>
      <c r="M67" s="281">
        <v>15.717940518068435</v>
      </c>
      <c r="N67" s="282">
        <v>841</v>
      </c>
      <c r="O67" s="281">
        <v>13.447393668052445</v>
      </c>
      <c r="P67" s="282">
        <v>152</v>
      </c>
      <c r="Q67" s="281">
        <v>2.4304445155100733</v>
      </c>
      <c r="R67" s="331">
        <v>6254</v>
      </c>
      <c r="S67"/>
      <c r="T67"/>
      <c r="U67"/>
      <c r="V67"/>
      <c r="W67"/>
    </row>
    <row r="68" spans="1:23" ht="15">
      <c r="A68" s="325">
        <v>150</v>
      </c>
      <c r="B68" s="325" t="s">
        <v>6264</v>
      </c>
      <c r="C68" s="465">
        <v>4174</v>
      </c>
      <c r="D68" s="282">
        <v>9</v>
      </c>
      <c r="E68" s="281">
        <v>0.56320400500625778</v>
      </c>
      <c r="F68" s="282">
        <v>54</v>
      </c>
      <c r="G68" s="281">
        <v>3.3792240300375469</v>
      </c>
      <c r="H68" s="282">
        <v>152</v>
      </c>
      <c r="I68" s="281">
        <v>9.5118898623279104</v>
      </c>
      <c r="J68" s="282">
        <v>615</v>
      </c>
      <c r="K68" s="281">
        <v>38.485607008760951</v>
      </c>
      <c r="L68" s="282">
        <v>345</v>
      </c>
      <c r="M68" s="281">
        <v>21.589486858573217</v>
      </c>
      <c r="N68" s="282">
        <v>348</v>
      </c>
      <c r="O68" s="281">
        <v>21.777221526908637</v>
      </c>
      <c r="P68" s="282">
        <v>75</v>
      </c>
      <c r="Q68" s="281">
        <v>4.693366708385482</v>
      </c>
      <c r="R68" s="331">
        <v>1598</v>
      </c>
      <c r="S68"/>
      <c r="T68"/>
      <c r="U68"/>
      <c r="V68"/>
      <c r="W68"/>
    </row>
    <row r="69" spans="1:23" ht="15">
      <c r="A69" s="325">
        <v>237</v>
      </c>
      <c r="B69" s="325" t="s">
        <v>95</v>
      </c>
      <c r="C69" s="465">
        <v>20198</v>
      </c>
      <c r="D69" s="282">
        <v>72</v>
      </c>
      <c r="E69" s="281">
        <v>0.81688223281143635</v>
      </c>
      <c r="F69" s="282">
        <v>380</v>
      </c>
      <c r="G69" s="281">
        <v>4.3113228953936922</v>
      </c>
      <c r="H69" s="282">
        <v>1279</v>
      </c>
      <c r="I69" s="281">
        <v>14.511005218969823</v>
      </c>
      <c r="J69" s="282">
        <v>4538</v>
      </c>
      <c r="K69" s="281">
        <v>51.48627184025414</v>
      </c>
      <c r="L69" s="282">
        <v>1326</v>
      </c>
      <c r="M69" s="281">
        <v>15.044247787610621</v>
      </c>
      <c r="N69" s="282">
        <v>1048</v>
      </c>
      <c r="O69" s="281">
        <v>11.89017472203313</v>
      </c>
      <c r="P69" s="282">
        <v>171</v>
      </c>
      <c r="Q69" s="281">
        <v>1.9400953029271615</v>
      </c>
      <c r="R69" s="331">
        <v>8814</v>
      </c>
      <c r="S69"/>
      <c r="T69"/>
      <c r="U69"/>
      <c r="V69"/>
      <c r="W69"/>
    </row>
    <row r="70" spans="1:23" ht="15">
      <c r="A70" s="325">
        <v>264</v>
      </c>
      <c r="B70" s="325" t="s">
        <v>102</v>
      </c>
      <c r="C70" s="465">
        <v>11982</v>
      </c>
      <c r="D70" s="282">
        <v>23</v>
      </c>
      <c r="E70" s="281">
        <v>0.77336919973100204</v>
      </c>
      <c r="F70" s="282">
        <v>151</v>
      </c>
      <c r="G70" s="281">
        <v>5.0773369199731002</v>
      </c>
      <c r="H70" s="282">
        <v>424</v>
      </c>
      <c r="I70" s="281">
        <v>14.256893073301949</v>
      </c>
      <c r="J70" s="282">
        <v>1339</v>
      </c>
      <c r="K70" s="281">
        <v>45.023537323470073</v>
      </c>
      <c r="L70" s="282">
        <v>582</v>
      </c>
      <c r="M70" s="281">
        <v>19.56960322797579</v>
      </c>
      <c r="N70" s="282">
        <v>384</v>
      </c>
      <c r="O70" s="281">
        <v>12.911903160726295</v>
      </c>
      <c r="P70" s="282">
        <v>71</v>
      </c>
      <c r="Q70" s="281">
        <v>2.3873570948217888</v>
      </c>
      <c r="R70" s="331">
        <v>2974</v>
      </c>
      <c r="S70"/>
      <c r="T70"/>
      <c r="U70"/>
      <c r="V70"/>
      <c r="W70"/>
    </row>
    <row r="71" spans="1:23" ht="15">
      <c r="A71" s="325">
        <v>310</v>
      </c>
      <c r="B71" s="325" t="s">
        <v>114</v>
      </c>
      <c r="C71" s="465">
        <v>10300</v>
      </c>
      <c r="D71" s="282">
        <v>41</v>
      </c>
      <c r="E71" s="281">
        <v>0.86846007201864006</v>
      </c>
      <c r="F71" s="282">
        <v>167</v>
      </c>
      <c r="G71" s="281">
        <v>3.5373861470027537</v>
      </c>
      <c r="H71" s="282">
        <v>597</v>
      </c>
      <c r="I71" s="281">
        <v>12.645625926710444</v>
      </c>
      <c r="J71" s="282">
        <v>1799</v>
      </c>
      <c r="K71" s="281">
        <v>38.106333403939843</v>
      </c>
      <c r="L71" s="282">
        <v>898</v>
      </c>
      <c r="M71" s="281">
        <v>19.021393772505828</v>
      </c>
      <c r="N71" s="282">
        <v>1018</v>
      </c>
      <c r="O71" s="281">
        <v>21.563228129633551</v>
      </c>
      <c r="P71" s="282">
        <v>201</v>
      </c>
      <c r="Q71" s="281">
        <v>4.2575725481889437</v>
      </c>
      <c r="R71" s="331">
        <v>4721</v>
      </c>
      <c r="S71"/>
      <c r="T71"/>
      <c r="U71"/>
      <c r="V71"/>
      <c r="W71"/>
    </row>
    <row r="72" spans="1:23" ht="15">
      <c r="A72" s="325">
        <v>315</v>
      </c>
      <c r="B72" s="325" t="s">
        <v>118</v>
      </c>
      <c r="C72" s="465">
        <v>6926</v>
      </c>
      <c r="D72" s="282">
        <v>29</v>
      </c>
      <c r="E72" s="281">
        <v>0.7379134860050891</v>
      </c>
      <c r="F72" s="282">
        <v>201</v>
      </c>
      <c r="G72" s="281">
        <v>5.114503816793893</v>
      </c>
      <c r="H72" s="282">
        <v>553</v>
      </c>
      <c r="I72" s="281">
        <v>14.071246819338423</v>
      </c>
      <c r="J72" s="282">
        <v>1625</v>
      </c>
      <c r="K72" s="281">
        <v>41.348600508905854</v>
      </c>
      <c r="L72" s="282">
        <v>693</v>
      </c>
      <c r="M72" s="281">
        <v>17.63358778625954</v>
      </c>
      <c r="N72" s="282">
        <v>704</v>
      </c>
      <c r="O72" s="281">
        <v>17.913486005089059</v>
      </c>
      <c r="P72" s="282">
        <v>125</v>
      </c>
      <c r="Q72" s="281">
        <v>3.1806615776081424</v>
      </c>
      <c r="R72" s="331">
        <v>3930</v>
      </c>
      <c r="S72"/>
      <c r="T72"/>
      <c r="U72"/>
      <c r="V72"/>
      <c r="W72"/>
    </row>
    <row r="73" spans="1:23" ht="15">
      <c r="A73" s="325">
        <v>361</v>
      </c>
      <c r="B73" s="325" t="s">
        <v>131</v>
      </c>
      <c r="C73" s="465">
        <v>28634</v>
      </c>
      <c r="D73" s="282">
        <v>177</v>
      </c>
      <c r="E73" s="281">
        <v>1.0546386224155395</v>
      </c>
      <c r="F73" s="282">
        <v>865</v>
      </c>
      <c r="G73" s="281">
        <v>5.1540249061550378</v>
      </c>
      <c r="H73" s="282">
        <v>2944</v>
      </c>
      <c r="I73" s="281">
        <v>17.541559911815526</v>
      </c>
      <c r="J73" s="282">
        <v>7633</v>
      </c>
      <c r="K73" s="281">
        <v>45.480545790383125</v>
      </c>
      <c r="L73" s="282">
        <v>2499</v>
      </c>
      <c r="M73" s="281">
        <v>14.890067330036347</v>
      </c>
      <c r="N73" s="282">
        <v>2141</v>
      </c>
      <c r="O73" s="281">
        <v>12.756956444020734</v>
      </c>
      <c r="P73" s="282">
        <v>524</v>
      </c>
      <c r="Q73" s="281">
        <v>3.1222069951736877</v>
      </c>
      <c r="R73" s="331">
        <v>16783</v>
      </c>
      <c r="S73"/>
      <c r="T73"/>
      <c r="U73"/>
      <c r="V73"/>
      <c r="W73"/>
    </row>
    <row r="74" spans="1:23" ht="15">
      <c r="A74" s="325">
        <v>647</v>
      </c>
      <c r="B74" s="325" t="s">
        <v>6265</v>
      </c>
      <c r="C74" s="465">
        <v>7598</v>
      </c>
      <c r="D74" s="282">
        <v>55</v>
      </c>
      <c r="E74" s="281">
        <v>1.2451890423364274</v>
      </c>
      <c r="F74" s="282">
        <v>247</v>
      </c>
      <c r="G74" s="281">
        <v>5.5920307901290469</v>
      </c>
      <c r="H74" s="282">
        <v>756</v>
      </c>
      <c r="I74" s="281">
        <v>17.115689381933439</v>
      </c>
      <c r="J74" s="282">
        <v>1839</v>
      </c>
      <c r="K74" s="281">
        <v>41.634593615576179</v>
      </c>
      <c r="L74" s="282">
        <v>728</v>
      </c>
      <c r="M74" s="281">
        <v>16.481774960380349</v>
      </c>
      <c r="N74" s="282">
        <v>671</v>
      </c>
      <c r="O74" s="281">
        <v>15.191306316504416</v>
      </c>
      <c r="P74" s="282">
        <v>121</v>
      </c>
      <c r="Q74" s="281">
        <v>2.7394158931401402</v>
      </c>
      <c r="R74" s="331">
        <v>4417</v>
      </c>
      <c r="S74"/>
      <c r="T74"/>
      <c r="U74"/>
      <c r="V74"/>
      <c r="W74"/>
    </row>
    <row r="75" spans="1:23" ht="15">
      <c r="A75" s="325">
        <v>658</v>
      </c>
      <c r="B75" s="325" t="s">
        <v>6266</v>
      </c>
      <c r="C75" s="465">
        <v>3867</v>
      </c>
      <c r="D75" s="282">
        <v>12</v>
      </c>
      <c r="E75" s="281">
        <v>0.66042927903137039</v>
      </c>
      <c r="F75" s="282">
        <v>84</v>
      </c>
      <c r="G75" s="281">
        <v>4.6230049532195929</v>
      </c>
      <c r="H75" s="282">
        <v>303</v>
      </c>
      <c r="I75" s="281">
        <v>16.675839295542101</v>
      </c>
      <c r="J75" s="282">
        <v>852</v>
      </c>
      <c r="K75" s="281">
        <v>46.890478811227297</v>
      </c>
      <c r="L75" s="282">
        <v>296</v>
      </c>
      <c r="M75" s="281">
        <v>16.290588882773804</v>
      </c>
      <c r="N75" s="282">
        <v>240</v>
      </c>
      <c r="O75" s="281">
        <v>13.208585580627407</v>
      </c>
      <c r="P75" s="282">
        <v>30</v>
      </c>
      <c r="Q75" s="281">
        <v>1.6510731975784259</v>
      </c>
      <c r="R75" s="331">
        <v>1817</v>
      </c>
      <c r="S75"/>
      <c r="T75"/>
      <c r="U75"/>
      <c r="V75"/>
      <c r="W75"/>
    </row>
    <row r="76" spans="1:23" ht="15">
      <c r="A76" s="325">
        <v>664</v>
      </c>
      <c r="B76" s="325" t="s">
        <v>6267</v>
      </c>
      <c r="C76" s="465">
        <v>23409</v>
      </c>
      <c r="D76" s="282">
        <v>98</v>
      </c>
      <c r="E76" s="281">
        <v>0.92087953392219513</v>
      </c>
      <c r="F76" s="282">
        <v>507</v>
      </c>
      <c r="G76" s="281">
        <v>4.7641420785566622</v>
      </c>
      <c r="H76" s="282">
        <v>1545</v>
      </c>
      <c r="I76" s="281">
        <v>14.517947754181545</v>
      </c>
      <c r="J76" s="282">
        <v>4915</v>
      </c>
      <c r="K76" s="281">
        <v>46.184927645179478</v>
      </c>
      <c r="L76" s="282">
        <v>1935</v>
      </c>
      <c r="M76" s="281">
        <v>18.182672429994362</v>
      </c>
      <c r="N76" s="282">
        <v>1420</v>
      </c>
      <c r="O76" s="281">
        <v>13.343356511933846</v>
      </c>
      <c r="P76" s="282">
        <v>222</v>
      </c>
      <c r="Q76" s="281">
        <v>2.0860740462319112</v>
      </c>
      <c r="R76" s="331">
        <v>10642</v>
      </c>
      <c r="S76"/>
      <c r="T76"/>
      <c r="U76"/>
      <c r="V76"/>
      <c r="W76"/>
    </row>
    <row r="77" spans="1:23" ht="15">
      <c r="A77" s="325">
        <v>686</v>
      </c>
      <c r="B77" s="325" t="s">
        <v>219</v>
      </c>
      <c r="C77" s="465">
        <v>38748</v>
      </c>
      <c r="D77" s="282">
        <v>139</v>
      </c>
      <c r="E77" s="281">
        <v>0.7841146274045242</v>
      </c>
      <c r="F77" s="282">
        <v>782</v>
      </c>
      <c r="G77" s="281">
        <v>4.4113499182038698</v>
      </c>
      <c r="H77" s="282">
        <v>2572</v>
      </c>
      <c r="I77" s="281">
        <v>14.508941163197383</v>
      </c>
      <c r="J77" s="282">
        <v>8304</v>
      </c>
      <c r="K77" s="281">
        <v>46.843797596886105</v>
      </c>
      <c r="L77" s="282">
        <v>3083</v>
      </c>
      <c r="M77" s="281">
        <v>17.391549613583798</v>
      </c>
      <c r="N77" s="282">
        <v>2408</v>
      </c>
      <c r="O77" s="281">
        <v>13.583798725108592</v>
      </c>
      <c r="P77" s="282">
        <v>439</v>
      </c>
      <c r="Q77" s="281">
        <v>2.4764483556157275</v>
      </c>
      <c r="R77" s="331">
        <v>17727</v>
      </c>
      <c r="S77"/>
      <c r="T77"/>
      <c r="U77"/>
      <c r="V77"/>
      <c r="W77"/>
    </row>
    <row r="78" spans="1:23" ht="15">
      <c r="A78" s="325">
        <v>819</v>
      </c>
      <c r="B78" s="325" t="s">
        <v>240</v>
      </c>
      <c r="C78" s="465">
        <v>5225</v>
      </c>
      <c r="D78" s="282">
        <v>41</v>
      </c>
      <c r="E78" s="281">
        <v>1.0638297872340425</v>
      </c>
      <c r="F78" s="282">
        <v>176</v>
      </c>
      <c r="G78" s="281">
        <v>4.566683964711987</v>
      </c>
      <c r="H78" s="282">
        <v>599</v>
      </c>
      <c r="I78" s="281">
        <v>15.54229372080955</v>
      </c>
      <c r="J78" s="282">
        <v>1789</v>
      </c>
      <c r="K78" s="281">
        <v>46.419304618578103</v>
      </c>
      <c r="L78" s="282">
        <v>602</v>
      </c>
      <c r="M78" s="281">
        <v>15.620134924753504</v>
      </c>
      <c r="N78" s="282">
        <v>522</v>
      </c>
      <c r="O78" s="281">
        <v>13.544369486248053</v>
      </c>
      <c r="P78" s="282">
        <v>125</v>
      </c>
      <c r="Q78" s="281">
        <v>3.2433834976647637</v>
      </c>
      <c r="R78" s="331">
        <v>3854</v>
      </c>
      <c r="S78"/>
      <c r="T78"/>
      <c r="U78"/>
      <c r="V78"/>
      <c r="W78"/>
    </row>
    <row r="79" spans="1:23" ht="15">
      <c r="A79" s="325">
        <v>854</v>
      </c>
      <c r="B79" s="325" t="s">
        <v>248</v>
      </c>
      <c r="C79" s="465">
        <v>14596</v>
      </c>
      <c r="D79" s="282">
        <v>231</v>
      </c>
      <c r="E79" s="281">
        <v>1.7365809652683806</v>
      </c>
      <c r="F79" s="282">
        <v>789</v>
      </c>
      <c r="G79" s="281">
        <v>5.9314388813712222</v>
      </c>
      <c r="H79" s="282">
        <v>2411</v>
      </c>
      <c r="I79" s="281">
        <v>18.125093970831454</v>
      </c>
      <c r="J79" s="282">
        <v>6334</v>
      </c>
      <c r="K79" s="281">
        <v>47.616899714328667</v>
      </c>
      <c r="L79" s="282">
        <v>1911</v>
      </c>
      <c r="M79" s="281">
        <v>14.366260712674785</v>
      </c>
      <c r="N79" s="282">
        <v>1378</v>
      </c>
      <c r="O79" s="281">
        <v>10.359344459479777</v>
      </c>
      <c r="P79" s="282">
        <v>248</v>
      </c>
      <c r="Q79" s="281">
        <v>1.8643812960457073</v>
      </c>
      <c r="R79" s="331">
        <v>13302</v>
      </c>
      <c r="S79"/>
      <c r="T79"/>
      <c r="U79"/>
      <c r="V79"/>
      <c r="W79"/>
    </row>
    <row r="80" spans="1:23" ht="15">
      <c r="A80" s="325">
        <v>887</v>
      </c>
      <c r="B80" s="325" t="s">
        <v>261</v>
      </c>
      <c r="C80" s="465">
        <v>44102</v>
      </c>
      <c r="D80" s="282">
        <v>268</v>
      </c>
      <c r="E80" s="281">
        <v>1.0024687663649285</v>
      </c>
      <c r="F80" s="282">
        <v>1253</v>
      </c>
      <c r="G80" s="281">
        <v>4.6869155382658789</v>
      </c>
      <c r="H80" s="282">
        <v>4076</v>
      </c>
      <c r="I80" s="281">
        <v>15.246502580983018</v>
      </c>
      <c r="J80" s="282">
        <v>12209</v>
      </c>
      <c r="K80" s="281">
        <v>45.6684371960799</v>
      </c>
      <c r="L80" s="282">
        <v>4475</v>
      </c>
      <c r="M80" s="281">
        <v>16.738984065235282</v>
      </c>
      <c r="N80" s="282">
        <v>3800</v>
      </c>
      <c r="O80" s="281">
        <v>14.214109373831077</v>
      </c>
      <c r="P80" s="282">
        <v>653</v>
      </c>
      <c r="Q80" s="281">
        <v>2.4425824792399196</v>
      </c>
      <c r="R80" s="331">
        <v>26734</v>
      </c>
      <c r="S80"/>
      <c r="T80"/>
      <c r="U80"/>
      <c r="V80"/>
      <c r="W80"/>
    </row>
    <row r="81" spans="1:23">
      <c r="A81" s="17">
        <v>7</v>
      </c>
      <c r="B81" s="63" t="s">
        <v>296</v>
      </c>
      <c r="C81" s="65">
        <v>716649</v>
      </c>
      <c r="D81" s="65">
        <v>2963</v>
      </c>
      <c r="E81" s="68">
        <v>1.0559665854110536</v>
      </c>
      <c r="F81" s="65">
        <v>14726</v>
      </c>
      <c r="G81" s="68">
        <v>5.2481147272234816</v>
      </c>
      <c r="H81" s="65">
        <v>39668</v>
      </c>
      <c r="I81" s="68">
        <v>14.137051134014738</v>
      </c>
      <c r="J81" s="65">
        <v>122625</v>
      </c>
      <c r="K81" s="68">
        <v>43.701620835649827</v>
      </c>
      <c r="L81" s="65">
        <v>48746</v>
      </c>
      <c r="M81" s="68">
        <v>17.372307516856974</v>
      </c>
      <c r="N81" s="65">
        <v>43249</v>
      </c>
      <c r="O81" s="69">
        <v>15.413263196909435</v>
      </c>
      <c r="P81" s="65">
        <v>8619</v>
      </c>
      <c r="Q81" s="69">
        <v>3.0716760039344821</v>
      </c>
      <c r="R81" s="244">
        <v>280596</v>
      </c>
      <c r="S81"/>
      <c r="T81"/>
      <c r="U81"/>
      <c r="V81"/>
      <c r="W81"/>
    </row>
    <row r="82" spans="1:23" ht="15">
      <c r="A82" s="325">
        <v>2</v>
      </c>
      <c r="B82" s="325" t="s">
        <v>8</v>
      </c>
      <c r="C82" s="465">
        <v>21297</v>
      </c>
      <c r="D82" s="282">
        <v>110</v>
      </c>
      <c r="E82" s="281">
        <v>0.93760654619843165</v>
      </c>
      <c r="F82" s="282">
        <v>494</v>
      </c>
      <c r="G82" s="281">
        <v>4.210705762018411</v>
      </c>
      <c r="H82" s="282">
        <v>1481</v>
      </c>
      <c r="I82" s="281">
        <v>12.6235935901807</v>
      </c>
      <c r="J82" s="282">
        <v>4627</v>
      </c>
      <c r="K82" s="281">
        <v>39.43914081145585</v>
      </c>
      <c r="L82" s="282">
        <v>2268</v>
      </c>
      <c r="M82" s="281">
        <v>19.331742243436754</v>
      </c>
      <c r="N82" s="282">
        <v>2300</v>
      </c>
      <c r="O82" s="281">
        <v>19.604500511421751</v>
      </c>
      <c r="P82" s="282">
        <v>452</v>
      </c>
      <c r="Q82" s="281">
        <v>3.852710535288101</v>
      </c>
      <c r="R82" s="331">
        <v>11732</v>
      </c>
      <c r="S82"/>
      <c r="T82"/>
      <c r="U82"/>
      <c r="V82"/>
      <c r="W82"/>
    </row>
    <row r="83" spans="1:23" ht="15">
      <c r="A83" s="325">
        <v>21</v>
      </c>
      <c r="B83" s="325" t="s">
        <v>12</v>
      </c>
      <c r="C83" s="465">
        <v>4912</v>
      </c>
      <c r="D83" s="282">
        <v>23</v>
      </c>
      <c r="E83" s="281">
        <v>0.80616894497020675</v>
      </c>
      <c r="F83" s="282">
        <v>111</v>
      </c>
      <c r="G83" s="281">
        <v>3.890641430073607</v>
      </c>
      <c r="H83" s="282">
        <v>420</v>
      </c>
      <c r="I83" s="281">
        <v>14.721345951629864</v>
      </c>
      <c r="J83" s="282">
        <v>1178</v>
      </c>
      <c r="K83" s="281">
        <v>41.289870311952335</v>
      </c>
      <c r="L83" s="282">
        <v>493</v>
      </c>
      <c r="M83" s="281">
        <v>17.280056081317909</v>
      </c>
      <c r="N83" s="282">
        <v>502</v>
      </c>
      <c r="O83" s="281">
        <v>17.595513494567122</v>
      </c>
      <c r="P83" s="282">
        <v>126</v>
      </c>
      <c r="Q83" s="281">
        <v>4.4164037854889591</v>
      </c>
      <c r="R83" s="331">
        <v>2853</v>
      </c>
      <c r="S83"/>
      <c r="T83"/>
      <c r="U83"/>
      <c r="V83"/>
      <c r="W83"/>
    </row>
    <row r="84" spans="1:23" ht="15">
      <c r="A84" s="325">
        <v>55</v>
      </c>
      <c r="B84" s="325" t="s">
        <v>6268</v>
      </c>
      <c r="C84" s="465">
        <v>7975</v>
      </c>
      <c r="D84" s="282">
        <v>66</v>
      </c>
      <c r="E84" s="281">
        <v>1.0472865756902572</v>
      </c>
      <c r="F84" s="282">
        <v>345</v>
      </c>
      <c r="G84" s="281">
        <v>5.4744525547445262</v>
      </c>
      <c r="H84" s="282">
        <v>1037</v>
      </c>
      <c r="I84" s="281">
        <v>16.455093621072674</v>
      </c>
      <c r="J84" s="282">
        <v>2670</v>
      </c>
      <c r="K84" s="281">
        <v>42.367502380196761</v>
      </c>
      <c r="L84" s="282">
        <v>1051</v>
      </c>
      <c r="M84" s="281">
        <v>16.677245318946365</v>
      </c>
      <c r="N84" s="282">
        <v>951</v>
      </c>
      <c r="O84" s="281">
        <v>15.090447476991431</v>
      </c>
      <c r="P84" s="282">
        <v>182</v>
      </c>
      <c r="Q84" s="281">
        <v>2.8879720723579814</v>
      </c>
      <c r="R84" s="331">
        <v>6302</v>
      </c>
      <c r="S84"/>
      <c r="T84"/>
      <c r="U84"/>
      <c r="V84"/>
      <c r="W84"/>
    </row>
    <row r="85" spans="1:23" ht="15">
      <c r="A85" s="325">
        <v>148</v>
      </c>
      <c r="B85" s="325" t="s">
        <v>73</v>
      </c>
      <c r="C85" s="465">
        <v>63761</v>
      </c>
      <c r="D85" s="282">
        <v>232</v>
      </c>
      <c r="E85" s="281">
        <v>1.2512809449328515</v>
      </c>
      <c r="F85" s="282">
        <v>1066</v>
      </c>
      <c r="G85" s="281">
        <v>5.7494202038724991</v>
      </c>
      <c r="H85" s="282">
        <v>2683</v>
      </c>
      <c r="I85" s="281">
        <v>14.47063265196052</v>
      </c>
      <c r="J85" s="282">
        <v>8585</v>
      </c>
      <c r="K85" s="281">
        <v>46.302788414864352</v>
      </c>
      <c r="L85" s="282">
        <v>3032</v>
      </c>
      <c r="M85" s="281">
        <v>16.352947521708646</v>
      </c>
      <c r="N85" s="282">
        <v>2438</v>
      </c>
      <c r="O85" s="281">
        <v>13.149236826492638</v>
      </c>
      <c r="P85" s="282">
        <v>505</v>
      </c>
      <c r="Q85" s="281">
        <v>2.7236934361684915</v>
      </c>
      <c r="R85" s="331">
        <v>18541</v>
      </c>
      <c r="S85"/>
      <c r="T85"/>
      <c r="U85"/>
      <c r="V85"/>
      <c r="W85"/>
    </row>
    <row r="86" spans="1:23" ht="15">
      <c r="A86" s="325">
        <v>197</v>
      </c>
      <c r="B86" s="325" t="s">
        <v>84</v>
      </c>
      <c r="C86" s="465">
        <v>16390</v>
      </c>
      <c r="D86" s="282">
        <v>115</v>
      </c>
      <c r="E86" s="281">
        <v>0.99489575222770132</v>
      </c>
      <c r="F86" s="282">
        <v>547</v>
      </c>
      <c r="G86" s="281">
        <v>4.7322432736395879</v>
      </c>
      <c r="H86" s="282">
        <v>1696</v>
      </c>
      <c r="I86" s="281">
        <v>14.672549528505927</v>
      </c>
      <c r="J86" s="282">
        <v>4741</v>
      </c>
      <c r="K86" s="281">
        <v>41.015658794013319</v>
      </c>
      <c r="L86" s="282">
        <v>1991</v>
      </c>
      <c r="M86" s="281">
        <v>17.224673414655246</v>
      </c>
      <c r="N86" s="282">
        <v>2032</v>
      </c>
      <c r="O86" s="281">
        <v>17.579375378492948</v>
      </c>
      <c r="P86" s="282">
        <v>437</v>
      </c>
      <c r="Q86" s="281">
        <v>3.7806038584652653</v>
      </c>
      <c r="R86" s="331">
        <v>11559</v>
      </c>
      <c r="S86"/>
      <c r="T86"/>
      <c r="U86"/>
      <c r="V86"/>
      <c r="W86"/>
    </row>
    <row r="87" spans="1:23" ht="15">
      <c r="A87" s="325">
        <v>206</v>
      </c>
      <c r="B87" s="325" t="s">
        <v>86</v>
      </c>
      <c r="C87" s="465">
        <v>5020</v>
      </c>
      <c r="D87" s="282">
        <v>12</v>
      </c>
      <c r="E87" s="281">
        <v>0.44726052925829296</v>
      </c>
      <c r="F87" s="282">
        <v>99</v>
      </c>
      <c r="G87" s="281">
        <v>3.6898993663809172</v>
      </c>
      <c r="H87" s="282">
        <v>350</v>
      </c>
      <c r="I87" s="281">
        <v>13.045098770033544</v>
      </c>
      <c r="J87" s="282">
        <v>1001</v>
      </c>
      <c r="K87" s="281">
        <v>37.308982482295939</v>
      </c>
      <c r="L87" s="282">
        <v>566</v>
      </c>
      <c r="M87" s="281">
        <v>21.095788296682819</v>
      </c>
      <c r="N87" s="282">
        <v>541</v>
      </c>
      <c r="O87" s="281">
        <v>20.163995527394707</v>
      </c>
      <c r="P87" s="282">
        <v>114</v>
      </c>
      <c r="Q87" s="281">
        <v>4.248975027953783</v>
      </c>
      <c r="R87" s="331">
        <v>2683</v>
      </c>
      <c r="S87"/>
      <c r="T87"/>
      <c r="U87"/>
      <c r="V87"/>
      <c r="W87"/>
    </row>
    <row r="88" spans="1:23" ht="15">
      <c r="A88" s="325">
        <v>313</v>
      </c>
      <c r="B88" s="325" t="s">
        <v>6269</v>
      </c>
      <c r="C88" s="465">
        <v>10700</v>
      </c>
      <c r="D88" s="282">
        <v>77</v>
      </c>
      <c r="E88" s="281">
        <v>1.1554621848739497</v>
      </c>
      <c r="F88" s="282">
        <v>368</v>
      </c>
      <c r="G88" s="281">
        <v>5.5222088835534215</v>
      </c>
      <c r="H88" s="282">
        <v>1001</v>
      </c>
      <c r="I88" s="281">
        <v>15.021008403361344</v>
      </c>
      <c r="J88" s="282">
        <v>2623</v>
      </c>
      <c r="K88" s="281">
        <v>39.360744297719087</v>
      </c>
      <c r="L88" s="282">
        <v>1205</v>
      </c>
      <c r="M88" s="281">
        <v>18.082232893157261</v>
      </c>
      <c r="N88" s="282">
        <v>1156</v>
      </c>
      <c r="O88" s="281">
        <v>17.346938775510203</v>
      </c>
      <c r="P88" s="282">
        <v>234</v>
      </c>
      <c r="Q88" s="281">
        <v>3.5114045618247296</v>
      </c>
      <c r="R88" s="331">
        <v>6664</v>
      </c>
      <c r="S88"/>
      <c r="T88"/>
      <c r="U88"/>
      <c r="V88"/>
      <c r="W88"/>
    </row>
    <row r="89" spans="1:23" ht="15">
      <c r="A89" s="325">
        <v>318</v>
      </c>
      <c r="B89" s="325" t="s">
        <v>120</v>
      </c>
      <c r="C89" s="465">
        <v>59226</v>
      </c>
      <c r="D89" s="282">
        <v>146</v>
      </c>
      <c r="E89" s="281">
        <v>0.95656161960296138</v>
      </c>
      <c r="F89" s="282">
        <v>698</v>
      </c>
      <c r="G89" s="281">
        <v>4.573150756731966</v>
      </c>
      <c r="H89" s="282">
        <v>1886</v>
      </c>
      <c r="I89" s="281">
        <v>12.356679551857432</v>
      </c>
      <c r="J89" s="282">
        <v>6604</v>
      </c>
      <c r="K89" s="281">
        <v>43.268033807246283</v>
      </c>
      <c r="L89" s="282">
        <v>2876</v>
      </c>
      <c r="M89" s="281">
        <v>18.842953547795322</v>
      </c>
      <c r="N89" s="282">
        <v>2511</v>
      </c>
      <c r="O89" s="281">
        <v>16.451549498787919</v>
      </c>
      <c r="P89" s="282">
        <v>542</v>
      </c>
      <c r="Q89" s="281">
        <v>3.5510712179781168</v>
      </c>
      <c r="R89" s="331">
        <v>15263</v>
      </c>
      <c r="S89"/>
      <c r="T89"/>
      <c r="U89"/>
      <c r="V89"/>
      <c r="W89"/>
    </row>
    <row r="90" spans="1:23" ht="15">
      <c r="A90" s="325">
        <v>321</v>
      </c>
      <c r="B90" s="325" t="s">
        <v>122</v>
      </c>
      <c r="C90" s="465">
        <v>8945</v>
      </c>
      <c r="D90" s="282">
        <v>45</v>
      </c>
      <c r="E90" s="281">
        <v>1.1491317671092951</v>
      </c>
      <c r="F90" s="282">
        <v>201</v>
      </c>
      <c r="G90" s="281">
        <v>5.1327885597548519</v>
      </c>
      <c r="H90" s="282">
        <v>541</v>
      </c>
      <c r="I90" s="281">
        <v>13.815117466802858</v>
      </c>
      <c r="J90" s="282">
        <v>1769</v>
      </c>
      <c r="K90" s="281">
        <v>45.173646578140961</v>
      </c>
      <c r="L90" s="282">
        <v>681</v>
      </c>
      <c r="M90" s="281">
        <v>17.390194075587335</v>
      </c>
      <c r="N90" s="282">
        <v>557</v>
      </c>
      <c r="O90" s="281">
        <v>14.223697650663944</v>
      </c>
      <c r="P90" s="282">
        <v>122</v>
      </c>
      <c r="Q90" s="281">
        <v>3.1154239019407557</v>
      </c>
      <c r="R90" s="331">
        <v>3916</v>
      </c>
      <c r="S90"/>
      <c r="T90"/>
      <c r="U90"/>
      <c r="V90"/>
      <c r="W90"/>
    </row>
    <row r="91" spans="1:23" ht="15">
      <c r="A91" s="325">
        <v>376</v>
      </c>
      <c r="B91" s="325" t="s">
        <v>6270</v>
      </c>
      <c r="C91" s="465">
        <v>69831</v>
      </c>
      <c r="D91" s="282">
        <v>145</v>
      </c>
      <c r="E91" s="281">
        <v>0.92075184150368306</v>
      </c>
      <c r="F91" s="282">
        <v>703</v>
      </c>
      <c r="G91" s="281">
        <v>4.464058928117856</v>
      </c>
      <c r="H91" s="282">
        <v>2078</v>
      </c>
      <c r="I91" s="281">
        <v>13.195326390652781</v>
      </c>
      <c r="J91" s="282">
        <v>7357</v>
      </c>
      <c r="K91" s="281">
        <v>46.717043434086868</v>
      </c>
      <c r="L91" s="282">
        <v>2597</v>
      </c>
      <c r="M91" s="281">
        <v>16.490982981965963</v>
      </c>
      <c r="N91" s="282">
        <v>2400</v>
      </c>
      <c r="O91" s="281">
        <v>15.240030480060959</v>
      </c>
      <c r="P91" s="282">
        <v>468</v>
      </c>
      <c r="Q91" s="281">
        <v>2.9718059436118871</v>
      </c>
      <c r="R91" s="331">
        <v>15748</v>
      </c>
      <c r="S91"/>
      <c r="T91"/>
      <c r="U91"/>
      <c r="V91"/>
      <c r="W91"/>
    </row>
    <row r="92" spans="1:23" ht="15">
      <c r="A92" s="325">
        <v>400</v>
      </c>
      <c r="B92" s="325" t="s">
        <v>6271</v>
      </c>
      <c r="C92" s="465">
        <v>22870</v>
      </c>
      <c r="D92" s="282">
        <v>78</v>
      </c>
      <c r="E92" s="281">
        <v>0.78164144703878147</v>
      </c>
      <c r="F92" s="282">
        <v>423</v>
      </c>
      <c r="G92" s="281">
        <v>4.2389016935564685</v>
      </c>
      <c r="H92" s="282">
        <v>1267</v>
      </c>
      <c r="I92" s="281">
        <v>12.696662992283796</v>
      </c>
      <c r="J92" s="282">
        <v>4473</v>
      </c>
      <c r="K92" s="281">
        <v>44.824130674416274</v>
      </c>
      <c r="L92" s="282">
        <v>1894</v>
      </c>
      <c r="M92" s="281">
        <v>18.979857701172463</v>
      </c>
      <c r="N92" s="282">
        <v>1589</v>
      </c>
      <c r="O92" s="281">
        <v>15.923439222366969</v>
      </c>
      <c r="P92" s="282">
        <v>255</v>
      </c>
      <c r="Q92" s="281">
        <v>2.5553662691652468</v>
      </c>
      <c r="R92" s="331">
        <v>9979</v>
      </c>
      <c r="S92"/>
      <c r="T92"/>
      <c r="U92"/>
      <c r="V92"/>
      <c r="W92"/>
    </row>
    <row r="93" spans="1:23" ht="15">
      <c r="A93" s="325">
        <v>440</v>
      </c>
      <c r="B93" s="325" t="s">
        <v>149</v>
      </c>
      <c r="C93" s="465">
        <v>69343</v>
      </c>
      <c r="D93" s="282">
        <v>324</v>
      </c>
      <c r="E93" s="281">
        <v>1.2743864065449968</v>
      </c>
      <c r="F93" s="282">
        <v>1585</v>
      </c>
      <c r="G93" s="281">
        <v>6.2342668344870988</v>
      </c>
      <c r="H93" s="282">
        <v>3916</v>
      </c>
      <c r="I93" s="281">
        <v>15.40276903713027</v>
      </c>
      <c r="J93" s="282">
        <v>11788</v>
      </c>
      <c r="K93" s="281">
        <v>46.365638766519822</v>
      </c>
      <c r="L93" s="282">
        <v>4116</v>
      </c>
      <c r="M93" s="281">
        <v>16.189427312775333</v>
      </c>
      <c r="N93" s="282">
        <v>3078</v>
      </c>
      <c r="O93" s="281">
        <v>12.10667086217747</v>
      </c>
      <c r="P93" s="282">
        <v>617</v>
      </c>
      <c r="Q93" s="281">
        <v>2.4268407803650094</v>
      </c>
      <c r="R93" s="331">
        <v>25424</v>
      </c>
      <c r="S93"/>
      <c r="T93"/>
      <c r="U93"/>
      <c r="V93"/>
      <c r="W93"/>
    </row>
    <row r="94" spans="1:23" ht="15">
      <c r="A94" s="325">
        <v>483</v>
      </c>
      <c r="B94" s="325" t="s">
        <v>157</v>
      </c>
      <c r="C94" s="465">
        <v>10723</v>
      </c>
      <c r="D94" s="282">
        <v>67</v>
      </c>
      <c r="E94" s="281">
        <v>0.86708942668564781</v>
      </c>
      <c r="F94" s="282">
        <v>384</v>
      </c>
      <c r="G94" s="281">
        <v>4.969587161899832</v>
      </c>
      <c r="H94" s="282">
        <v>1143</v>
      </c>
      <c r="I94" s="281">
        <v>14.792286786592468</v>
      </c>
      <c r="J94" s="282">
        <v>3068</v>
      </c>
      <c r="K94" s="281">
        <v>39.704930762262194</v>
      </c>
      <c r="L94" s="282">
        <v>1373</v>
      </c>
      <c r="M94" s="281">
        <v>17.768862430438723</v>
      </c>
      <c r="N94" s="282">
        <v>1445</v>
      </c>
      <c r="O94" s="281">
        <v>18.70066002329494</v>
      </c>
      <c r="P94" s="282">
        <v>247</v>
      </c>
      <c r="Q94" s="281">
        <v>3.1965834088261937</v>
      </c>
      <c r="R94" s="331">
        <v>7727</v>
      </c>
      <c r="S94"/>
      <c r="T94"/>
      <c r="U94"/>
      <c r="V94"/>
      <c r="W94"/>
    </row>
    <row r="95" spans="1:23" ht="15">
      <c r="A95" s="325">
        <v>541</v>
      </c>
      <c r="B95" s="325" t="s">
        <v>6272</v>
      </c>
      <c r="C95" s="465">
        <v>22410</v>
      </c>
      <c r="D95" s="282">
        <v>132</v>
      </c>
      <c r="E95" s="281">
        <v>1.0446343779677114</v>
      </c>
      <c r="F95" s="282">
        <v>674</v>
      </c>
      <c r="G95" s="281">
        <v>5.3339664450775564</v>
      </c>
      <c r="H95" s="282">
        <v>1847</v>
      </c>
      <c r="I95" s="281">
        <v>14.616967394745172</v>
      </c>
      <c r="J95" s="282">
        <v>5294</v>
      </c>
      <c r="K95" s="281">
        <v>41.896169673947455</v>
      </c>
      <c r="L95" s="282">
        <v>2273</v>
      </c>
      <c r="M95" s="281">
        <v>17.988287432731877</v>
      </c>
      <c r="N95" s="282">
        <v>2021</v>
      </c>
      <c r="O95" s="281">
        <v>15.993985438429883</v>
      </c>
      <c r="P95" s="282">
        <v>395</v>
      </c>
      <c r="Q95" s="281">
        <v>3.1259892371003484</v>
      </c>
      <c r="R95" s="331">
        <v>12636</v>
      </c>
      <c r="S95"/>
      <c r="T95"/>
      <c r="U95"/>
      <c r="V95"/>
      <c r="W95"/>
    </row>
    <row r="96" spans="1:23" ht="15">
      <c r="A96" s="325">
        <v>607</v>
      </c>
      <c r="B96" s="325" t="s">
        <v>6273</v>
      </c>
      <c r="C96" s="465">
        <v>25227</v>
      </c>
      <c r="D96" s="282">
        <v>44</v>
      </c>
      <c r="E96" s="281">
        <v>1.046871282417321</v>
      </c>
      <c r="F96" s="282">
        <v>185</v>
      </c>
      <c r="G96" s="281">
        <v>4.4016178919819176</v>
      </c>
      <c r="H96" s="282">
        <v>491</v>
      </c>
      <c r="I96" s="281">
        <v>11.682131810611468</v>
      </c>
      <c r="J96" s="282">
        <v>1801</v>
      </c>
      <c r="K96" s="281">
        <v>42.850344991672614</v>
      </c>
      <c r="L96" s="282">
        <v>764</v>
      </c>
      <c r="M96" s="281">
        <v>18.177492267428029</v>
      </c>
      <c r="N96" s="282">
        <v>792</v>
      </c>
      <c r="O96" s="281">
        <v>18.843683083511777</v>
      </c>
      <c r="P96" s="282">
        <v>126</v>
      </c>
      <c r="Q96" s="281">
        <v>2.9978586723768736</v>
      </c>
      <c r="R96" s="331">
        <v>4203</v>
      </c>
      <c r="S96"/>
      <c r="T96"/>
      <c r="U96"/>
      <c r="V96"/>
      <c r="W96"/>
    </row>
    <row r="97" spans="1:23" ht="15">
      <c r="A97" s="325">
        <v>615</v>
      </c>
      <c r="B97" s="325" t="s">
        <v>6274</v>
      </c>
      <c r="C97" s="465">
        <v>145704</v>
      </c>
      <c r="D97" s="282">
        <v>410</v>
      </c>
      <c r="E97" s="281">
        <v>1.1002280960686972</v>
      </c>
      <c r="F97" s="282">
        <v>2039</v>
      </c>
      <c r="G97" s="281">
        <v>5.4716221655709107</v>
      </c>
      <c r="H97" s="282">
        <v>4801</v>
      </c>
      <c r="I97" s="281">
        <v>12.883402656648329</v>
      </c>
      <c r="J97" s="282">
        <v>17618</v>
      </c>
      <c r="K97" s="281">
        <v>47.277606333020259</v>
      </c>
      <c r="L97" s="282">
        <v>6205</v>
      </c>
      <c r="M97" s="281">
        <v>16.65101301489333</v>
      </c>
      <c r="N97" s="282">
        <v>5231</v>
      </c>
      <c r="O97" s="281">
        <v>14.037300415939891</v>
      </c>
      <c r="P97" s="282">
        <v>961</v>
      </c>
      <c r="Q97" s="281">
        <v>2.5788273178585803</v>
      </c>
      <c r="R97" s="331">
        <v>37265</v>
      </c>
      <c r="S97"/>
      <c r="T97"/>
      <c r="U97"/>
      <c r="V97"/>
      <c r="W97"/>
    </row>
    <row r="98" spans="1:23" ht="15">
      <c r="A98" s="325">
        <v>649</v>
      </c>
      <c r="B98" s="325" t="s">
        <v>6275</v>
      </c>
      <c r="C98" s="465">
        <v>16838</v>
      </c>
      <c r="D98" s="282">
        <v>87</v>
      </c>
      <c r="E98" s="281">
        <v>0.85210577864838399</v>
      </c>
      <c r="F98" s="282">
        <v>476</v>
      </c>
      <c r="G98" s="281">
        <v>4.6620959843290892</v>
      </c>
      <c r="H98" s="282">
        <v>1465</v>
      </c>
      <c r="I98" s="281">
        <v>14.348677766895202</v>
      </c>
      <c r="J98" s="282">
        <v>4254</v>
      </c>
      <c r="K98" s="281">
        <v>41.665034280117531</v>
      </c>
      <c r="L98" s="282">
        <v>1777</v>
      </c>
      <c r="M98" s="281">
        <v>17.404505386875613</v>
      </c>
      <c r="N98" s="282">
        <v>1808</v>
      </c>
      <c r="O98" s="281">
        <v>17.708129285014692</v>
      </c>
      <c r="P98" s="282">
        <v>343</v>
      </c>
      <c r="Q98" s="281">
        <v>3.3594515181194904</v>
      </c>
      <c r="R98" s="331">
        <v>10210</v>
      </c>
      <c r="S98"/>
      <c r="T98"/>
      <c r="U98"/>
      <c r="V98"/>
      <c r="W98"/>
    </row>
    <row r="99" spans="1:23" ht="15">
      <c r="A99" s="325">
        <v>652</v>
      </c>
      <c r="B99" s="325" t="s">
        <v>193</v>
      </c>
      <c r="C99" s="465">
        <v>5945</v>
      </c>
      <c r="D99" s="282">
        <v>44</v>
      </c>
      <c r="E99" s="281">
        <v>0.89503661513425548</v>
      </c>
      <c r="F99" s="282">
        <v>242</v>
      </c>
      <c r="G99" s="281">
        <v>4.9227013832384054</v>
      </c>
      <c r="H99" s="282">
        <v>840</v>
      </c>
      <c r="I99" s="281">
        <v>17.087062652563059</v>
      </c>
      <c r="J99" s="282">
        <v>1977</v>
      </c>
      <c r="K99" s="281">
        <v>40.215622457282343</v>
      </c>
      <c r="L99" s="282">
        <v>802</v>
      </c>
      <c r="M99" s="281">
        <v>16.314076484947112</v>
      </c>
      <c r="N99" s="282">
        <v>803</v>
      </c>
      <c r="O99" s="281">
        <v>16.33441822620016</v>
      </c>
      <c r="P99" s="282">
        <v>208</v>
      </c>
      <c r="Q99" s="281">
        <v>4.2310821806346617</v>
      </c>
      <c r="R99" s="331">
        <v>4916</v>
      </c>
      <c r="S99"/>
      <c r="T99"/>
      <c r="U99"/>
      <c r="V99"/>
      <c r="W99"/>
    </row>
    <row r="100" spans="1:23" ht="15">
      <c r="A100" s="325">
        <v>660</v>
      </c>
      <c r="B100" s="325" t="s">
        <v>6276</v>
      </c>
      <c r="C100" s="465">
        <v>13690</v>
      </c>
      <c r="D100" s="282">
        <v>106</v>
      </c>
      <c r="E100" s="281">
        <v>1.0256410256410255</v>
      </c>
      <c r="F100" s="282">
        <v>594</v>
      </c>
      <c r="G100" s="281">
        <v>5.7474600870827288</v>
      </c>
      <c r="H100" s="282">
        <v>1739</v>
      </c>
      <c r="I100" s="281">
        <v>16.826318335752298</v>
      </c>
      <c r="J100" s="282">
        <v>4394</v>
      </c>
      <c r="K100" s="281">
        <v>42.515723270440255</v>
      </c>
      <c r="L100" s="282">
        <v>1774</v>
      </c>
      <c r="M100" s="281">
        <v>17.164973391388486</v>
      </c>
      <c r="N100" s="282">
        <v>1434</v>
      </c>
      <c r="O100" s="281">
        <v>13.875181422351234</v>
      </c>
      <c r="P100" s="282">
        <v>294</v>
      </c>
      <c r="Q100" s="281">
        <v>2.8447024673439767</v>
      </c>
      <c r="R100" s="331">
        <v>10335</v>
      </c>
      <c r="S100"/>
      <c r="T100"/>
      <c r="U100"/>
      <c r="V100"/>
      <c r="W100"/>
    </row>
    <row r="101" spans="1:23" ht="15">
      <c r="A101" s="325">
        <v>667</v>
      </c>
      <c r="B101" s="325" t="s">
        <v>209</v>
      </c>
      <c r="C101" s="465">
        <v>16489</v>
      </c>
      <c r="D101" s="282">
        <v>105</v>
      </c>
      <c r="E101" s="281">
        <v>1.0470682090147587</v>
      </c>
      <c r="F101" s="282">
        <v>506</v>
      </c>
      <c r="G101" s="281">
        <v>5.0458715596330279</v>
      </c>
      <c r="H101" s="282">
        <v>1334</v>
      </c>
      <c r="I101" s="281">
        <v>13.302752293577983</v>
      </c>
      <c r="J101" s="282">
        <v>4241</v>
      </c>
      <c r="K101" s="281">
        <v>42.291583566015156</v>
      </c>
      <c r="L101" s="282">
        <v>1706</v>
      </c>
      <c r="M101" s="281">
        <v>17.012365376944555</v>
      </c>
      <c r="N101" s="282">
        <v>1705</v>
      </c>
      <c r="O101" s="281">
        <v>17.002393298763462</v>
      </c>
      <c r="P101" s="282">
        <v>431</v>
      </c>
      <c r="Q101" s="281">
        <v>4.2979656960510573</v>
      </c>
      <c r="R101" s="331">
        <v>10028</v>
      </c>
      <c r="S101"/>
      <c r="T101"/>
      <c r="U101"/>
      <c r="V101"/>
      <c r="W101"/>
    </row>
    <row r="102" spans="1:23" ht="15">
      <c r="A102" s="325">
        <v>674</v>
      </c>
      <c r="B102" s="325" t="s">
        <v>213</v>
      </c>
      <c r="C102" s="465">
        <v>23349</v>
      </c>
      <c r="D102" s="282">
        <v>109</v>
      </c>
      <c r="E102" s="281">
        <v>0.92781750085120862</v>
      </c>
      <c r="F102" s="282">
        <v>492</v>
      </c>
      <c r="G102" s="281">
        <v>4.1879468845760979</v>
      </c>
      <c r="H102" s="282">
        <v>1469</v>
      </c>
      <c r="I102" s="281">
        <v>12.504256043581885</v>
      </c>
      <c r="J102" s="282">
        <v>4964</v>
      </c>
      <c r="K102" s="281">
        <v>42.254000680966975</v>
      </c>
      <c r="L102" s="282">
        <v>2355</v>
      </c>
      <c r="M102" s="281">
        <v>20.04596527068437</v>
      </c>
      <c r="N102" s="282">
        <v>1920</v>
      </c>
      <c r="O102" s="281">
        <v>16.343207354443308</v>
      </c>
      <c r="P102" s="282">
        <v>439</v>
      </c>
      <c r="Q102" s="281">
        <v>3.7368062648961522</v>
      </c>
      <c r="R102" s="331">
        <v>11748</v>
      </c>
      <c r="S102"/>
      <c r="T102"/>
      <c r="U102"/>
      <c r="V102"/>
      <c r="W102"/>
    </row>
    <row r="103" spans="1:23" ht="15">
      <c r="A103" s="325">
        <v>697</v>
      </c>
      <c r="B103" s="325" t="s">
        <v>223</v>
      </c>
      <c r="C103" s="465">
        <v>37801</v>
      </c>
      <c r="D103" s="282">
        <v>228</v>
      </c>
      <c r="E103" s="281">
        <v>1.3129102844638949</v>
      </c>
      <c r="F103" s="282">
        <v>1159</v>
      </c>
      <c r="G103" s="281">
        <v>6.6739606126914666</v>
      </c>
      <c r="H103" s="282">
        <v>2925</v>
      </c>
      <c r="I103" s="281">
        <v>16.843256938846022</v>
      </c>
      <c r="J103" s="282">
        <v>7511</v>
      </c>
      <c r="K103" s="281">
        <v>43.251180467580333</v>
      </c>
      <c r="L103" s="282">
        <v>2937</v>
      </c>
      <c r="M103" s="281">
        <v>16.912357480133593</v>
      </c>
      <c r="N103" s="282">
        <v>2205</v>
      </c>
      <c r="O103" s="281">
        <v>12.697224461591617</v>
      </c>
      <c r="P103" s="282">
        <v>401</v>
      </c>
      <c r="Q103" s="281">
        <v>2.3091097546930781</v>
      </c>
      <c r="R103" s="331">
        <v>17366</v>
      </c>
      <c r="S103"/>
      <c r="T103"/>
      <c r="U103"/>
      <c r="V103"/>
      <c r="W103"/>
    </row>
    <row r="104" spans="1:23" ht="15">
      <c r="A104" s="325">
        <v>756</v>
      </c>
      <c r="B104" s="325" t="s">
        <v>228</v>
      </c>
      <c r="C104" s="465">
        <v>38203</v>
      </c>
      <c r="D104" s="282">
        <v>258</v>
      </c>
      <c r="E104" s="281">
        <v>1.09796578432207</v>
      </c>
      <c r="F104" s="282">
        <v>1335</v>
      </c>
      <c r="G104" s="281">
        <v>5.6813345816665253</v>
      </c>
      <c r="H104" s="282">
        <v>3258</v>
      </c>
      <c r="I104" s="281">
        <v>13.86500978806707</v>
      </c>
      <c r="J104" s="282">
        <v>10087</v>
      </c>
      <c r="K104" s="281">
        <v>42.927057621925272</v>
      </c>
      <c r="L104" s="282">
        <v>4010</v>
      </c>
      <c r="M104" s="281">
        <v>17.065282151672484</v>
      </c>
      <c r="N104" s="282">
        <v>3830</v>
      </c>
      <c r="O104" s="281">
        <v>16.299259511447783</v>
      </c>
      <c r="P104" s="282">
        <v>720</v>
      </c>
      <c r="Q104" s="281">
        <v>3.0640905608988001</v>
      </c>
      <c r="R104" s="331">
        <v>23498</v>
      </c>
      <c r="S104"/>
      <c r="T104"/>
      <c r="U104"/>
      <c r="V104"/>
      <c r="W104"/>
    </row>
    <row r="105" spans="1:23">
      <c r="A105" s="17">
        <v>8</v>
      </c>
      <c r="B105" s="63" t="s">
        <v>297</v>
      </c>
      <c r="C105" s="65">
        <v>384751</v>
      </c>
      <c r="D105" s="65">
        <v>2017</v>
      </c>
      <c r="E105" s="68">
        <v>0.95038849544595694</v>
      </c>
      <c r="F105" s="65">
        <v>9621</v>
      </c>
      <c r="G105" s="68">
        <v>4.5333107162546122</v>
      </c>
      <c r="H105" s="65">
        <v>27796</v>
      </c>
      <c r="I105" s="68">
        <v>13.097173336348945</v>
      </c>
      <c r="J105" s="65">
        <v>86869</v>
      </c>
      <c r="K105" s="68">
        <v>40.931729405500661</v>
      </c>
      <c r="L105" s="65">
        <v>39529</v>
      </c>
      <c r="M105" s="68">
        <v>18.62563551635262</v>
      </c>
      <c r="N105" s="65">
        <v>39368</v>
      </c>
      <c r="O105" s="69">
        <v>18.549774064807352</v>
      </c>
      <c r="P105" s="65">
        <v>7029</v>
      </c>
      <c r="Q105" s="69">
        <v>3.3119884652898524</v>
      </c>
      <c r="R105" s="244">
        <v>212229</v>
      </c>
      <c r="S105"/>
      <c r="T105"/>
      <c r="U105"/>
      <c r="V105"/>
      <c r="W105"/>
    </row>
    <row r="106" spans="1:23" ht="15">
      <c r="A106" s="316">
        <v>30</v>
      </c>
      <c r="B106" s="325" t="s">
        <v>14</v>
      </c>
      <c r="C106" s="465">
        <v>32142</v>
      </c>
      <c r="D106" s="282">
        <v>94</v>
      </c>
      <c r="E106" s="281">
        <v>0.9193154034229829</v>
      </c>
      <c r="F106" s="282">
        <v>390</v>
      </c>
      <c r="G106" s="281">
        <v>3.8141809290953543</v>
      </c>
      <c r="H106" s="282">
        <v>1109</v>
      </c>
      <c r="I106" s="281">
        <v>10.84596577017115</v>
      </c>
      <c r="J106" s="282">
        <v>4211</v>
      </c>
      <c r="K106" s="281">
        <v>41.183374083129586</v>
      </c>
      <c r="L106" s="282">
        <v>2003</v>
      </c>
      <c r="M106" s="281">
        <v>19.589242053789732</v>
      </c>
      <c r="N106" s="282">
        <v>2038</v>
      </c>
      <c r="O106" s="281">
        <v>19.931540342298288</v>
      </c>
      <c r="P106" s="282">
        <v>380</v>
      </c>
      <c r="Q106" s="281">
        <v>3.7163814180929093</v>
      </c>
      <c r="R106" s="331">
        <v>10225</v>
      </c>
      <c r="S106"/>
      <c r="T106"/>
      <c r="U106"/>
      <c r="V106"/>
      <c r="W106"/>
    </row>
    <row r="107" spans="1:23" ht="15">
      <c r="A107" s="316">
        <v>34</v>
      </c>
      <c r="B107" s="325" t="s">
        <v>18</v>
      </c>
      <c r="C107" s="465">
        <v>45796</v>
      </c>
      <c r="D107" s="282">
        <v>283</v>
      </c>
      <c r="E107" s="281">
        <v>1.0059003341153054</v>
      </c>
      <c r="F107" s="282">
        <v>1219</v>
      </c>
      <c r="G107" s="281">
        <v>4.3328357147934886</v>
      </c>
      <c r="H107" s="282">
        <v>3733</v>
      </c>
      <c r="I107" s="281">
        <v>13.268642923153479</v>
      </c>
      <c r="J107" s="282">
        <v>11912</v>
      </c>
      <c r="K107" s="281">
        <v>42.340228904528324</v>
      </c>
      <c r="L107" s="282">
        <v>5249</v>
      </c>
      <c r="M107" s="281">
        <v>18.657140826046774</v>
      </c>
      <c r="N107" s="282">
        <v>5011</v>
      </c>
      <c r="O107" s="281">
        <v>17.81118930831023</v>
      </c>
      <c r="P107" s="282">
        <v>727</v>
      </c>
      <c r="Q107" s="281">
        <v>2.5840619890523921</v>
      </c>
      <c r="R107" s="331">
        <v>28134</v>
      </c>
      <c r="S107"/>
      <c r="T107"/>
      <c r="U107"/>
      <c r="V107"/>
      <c r="W107"/>
    </row>
    <row r="108" spans="1:23" ht="15">
      <c r="A108" s="316">
        <v>36</v>
      </c>
      <c r="B108" s="325" t="s">
        <v>20</v>
      </c>
      <c r="C108" s="465">
        <v>6082</v>
      </c>
      <c r="D108" s="282">
        <v>28</v>
      </c>
      <c r="E108" s="281">
        <v>1.1700793982448809</v>
      </c>
      <c r="F108" s="282">
        <v>129</v>
      </c>
      <c r="G108" s="281">
        <v>5.3907229419139151</v>
      </c>
      <c r="H108" s="282">
        <v>293</v>
      </c>
      <c r="I108" s="281">
        <v>12.244045131633932</v>
      </c>
      <c r="J108" s="282">
        <v>856</v>
      </c>
      <c r="K108" s="281">
        <v>35.770998746343501</v>
      </c>
      <c r="L108" s="282">
        <v>427</v>
      </c>
      <c r="M108" s="281">
        <v>17.843710823234435</v>
      </c>
      <c r="N108" s="282">
        <v>558</v>
      </c>
      <c r="O108" s="281">
        <v>23.318010865022984</v>
      </c>
      <c r="P108" s="282">
        <v>102</v>
      </c>
      <c r="Q108" s="281">
        <v>4.2624320936063516</v>
      </c>
      <c r="R108" s="331">
        <v>2393</v>
      </c>
      <c r="S108"/>
      <c r="T108"/>
      <c r="U108"/>
      <c r="V108"/>
      <c r="W108"/>
    </row>
    <row r="109" spans="1:23" ht="15">
      <c r="A109" s="316">
        <v>91</v>
      </c>
      <c r="B109" s="325" t="s">
        <v>47</v>
      </c>
      <c r="C109" s="465">
        <v>10808</v>
      </c>
      <c r="D109" s="282">
        <v>61</v>
      </c>
      <c r="E109" s="281">
        <v>0.97991967871485941</v>
      </c>
      <c r="F109" s="282">
        <v>316</v>
      </c>
      <c r="G109" s="281">
        <v>5.0763052208835342</v>
      </c>
      <c r="H109" s="282">
        <v>845</v>
      </c>
      <c r="I109" s="281">
        <v>13.574297188755018</v>
      </c>
      <c r="J109" s="282">
        <v>2614</v>
      </c>
      <c r="K109" s="281">
        <v>41.99196787148594</v>
      </c>
      <c r="L109" s="282">
        <v>1118</v>
      </c>
      <c r="M109" s="281">
        <v>17.959839357429718</v>
      </c>
      <c r="N109" s="282">
        <v>1098</v>
      </c>
      <c r="O109" s="281">
        <v>17.638554216867469</v>
      </c>
      <c r="P109" s="282">
        <v>173</v>
      </c>
      <c r="Q109" s="281">
        <v>2.7791164658634537</v>
      </c>
      <c r="R109" s="331">
        <v>6225</v>
      </c>
      <c r="S109"/>
      <c r="T109"/>
      <c r="U109"/>
      <c r="V109"/>
      <c r="W109"/>
    </row>
    <row r="110" spans="1:23" ht="15">
      <c r="A110" s="316">
        <v>93</v>
      </c>
      <c r="B110" s="325" t="s">
        <v>49</v>
      </c>
      <c r="C110" s="465">
        <v>16485</v>
      </c>
      <c r="D110" s="282">
        <v>152</v>
      </c>
      <c r="E110" s="281">
        <v>1.0819275393266425</v>
      </c>
      <c r="F110" s="282">
        <v>812</v>
      </c>
      <c r="G110" s="281">
        <v>5.7797708021923269</v>
      </c>
      <c r="H110" s="282">
        <v>2177</v>
      </c>
      <c r="I110" s="281">
        <v>15.495764823119082</v>
      </c>
      <c r="J110" s="282">
        <v>6253</v>
      </c>
      <c r="K110" s="281">
        <v>44.50850594348352</v>
      </c>
      <c r="L110" s="282">
        <v>2471</v>
      </c>
      <c r="M110" s="281">
        <v>17.588440458395617</v>
      </c>
      <c r="N110" s="282">
        <v>1889</v>
      </c>
      <c r="O110" s="281">
        <v>13.445796853868602</v>
      </c>
      <c r="P110" s="282">
        <v>295</v>
      </c>
      <c r="Q110" s="281">
        <v>2.0997935796142073</v>
      </c>
      <c r="R110" s="331">
        <v>14049</v>
      </c>
      <c r="S110"/>
      <c r="T110"/>
      <c r="U110"/>
      <c r="V110"/>
      <c r="W110"/>
    </row>
    <row r="111" spans="1:23" ht="15">
      <c r="A111" s="316">
        <v>101</v>
      </c>
      <c r="B111" s="325" t="s">
        <v>6277</v>
      </c>
      <c r="C111" s="465">
        <v>27458</v>
      </c>
      <c r="D111" s="282">
        <v>196</v>
      </c>
      <c r="E111" s="281">
        <v>1.0571736785329018</v>
      </c>
      <c r="F111" s="282">
        <v>865</v>
      </c>
      <c r="G111" s="281">
        <v>4.6655879180151025</v>
      </c>
      <c r="H111" s="282">
        <v>2520</v>
      </c>
      <c r="I111" s="281">
        <v>13.592233009708737</v>
      </c>
      <c r="J111" s="282">
        <v>7556</v>
      </c>
      <c r="K111" s="281">
        <v>40.755124056094935</v>
      </c>
      <c r="L111" s="282">
        <v>3539</v>
      </c>
      <c r="M111" s="281">
        <v>19.088457389428264</v>
      </c>
      <c r="N111" s="282">
        <v>3321</v>
      </c>
      <c r="O111" s="281">
        <v>17.912621359223301</v>
      </c>
      <c r="P111" s="282">
        <v>543</v>
      </c>
      <c r="Q111" s="281">
        <v>2.9288025889967635</v>
      </c>
      <c r="R111" s="331">
        <v>18540</v>
      </c>
      <c r="S111"/>
      <c r="T111"/>
      <c r="U111"/>
      <c r="V111"/>
      <c r="W111"/>
    </row>
    <row r="112" spans="1:23" ht="15">
      <c r="A112" s="316">
        <v>145</v>
      </c>
      <c r="B112" s="325" t="s">
        <v>69</v>
      </c>
      <c r="C112" s="465">
        <v>4907</v>
      </c>
      <c r="D112" s="282">
        <v>30</v>
      </c>
      <c r="E112" s="281">
        <v>0.89901108780341621</v>
      </c>
      <c r="F112" s="282">
        <v>130</v>
      </c>
      <c r="G112" s="281">
        <v>3.8957147138148041</v>
      </c>
      <c r="H112" s="282">
        <v>401</v>
      </c>
      <c r="I112" s="281">
        <v>12.016781540305663</v>
      </c>
      <c r="J112" s="282">
        <v>1281</v>
      </c>
      <c r="K112" s="281">
        <v>38.387773449205874</v>
      </c>
      <c r="L112" s="282">
        <v>663</v>
      </c>
      <c r="M112" s="281">
        <v>19.868145040455499</v>
      </c>
      <c r="N112" s="282">
        <v>721</v>
      </c>
      <c r="O112" s="281">
        <v>21.606233143542102</v>
      </c>
      <c r="P112" s="282">
        <v>111</v>
      </c>
      <c r="Q112" s="281">
        <v>3.3263410248726402</v>
      </c>
      <c r="R112" s="331">
        <v>3337</v>
      </c>
      <c r="S112"/>
      <c r="T112"/>
      <c r="U112"/>
      <c r="V112"/>
      <c r="W112"/>
    </row>
    <row r="113" spans="1:23" ht="15">
      <c r="A113" s="316">
        <v>209</v>
      </c>
      <c r="B113" s="325" t="s">
        <v>88</v>
      </c>
      <c r="C113" s="465">
        <v>22540</v>
      </c>
      <c r="D113" s="282">
        <v>132</v>
      </c>
      <c r="E113" s="281">
        <v>0.99069348543980795</v>
      </c>
      <c r="F113" s="282">
        <v>600</v>
      </c>
      <c r="G113" s="281">
        <v>4.5031522065445815</v>
      </c>
      <c r="H113" s="282">
        <v>1695</v>
      </c>
      <c r="I113" s="281">
        <v>12.721404983488441</v>
      </c>
      <c r="J113" s="282">
        <v>5757</v>
      </c>
      <c r="K113" s="281">
        <v>43.207745421795259</v>
      </c>
      <c r="L113" s="282">
        <v>2589</v>
      </c>
      <c r="M113" s="281">
        <v>19.431101771239867</v>
      </c>
      <c r="N113" s="282">
        <v>2153</v>
      </c>
      <c r="O113" s="281">
        <v>16.158811167817472</v>
      </c>
      <c r="P113" s="282">
        <v>398</v>
      </c>
      <c r="Q113" s="281">
        <v>2.9870909636745724</v>
      </c>
      <c r="R113" s="331">
        <v>13324</v>
      </c>
      <c r="S113"/>
      <c r="T113"/>
      <c r="U113"/>
      <c r="V113"/>
      <c r="W113"/>
    </row>
    <row r="114" spans="1:23" ht="15">
      <c r="A114" s="316">
        <v>282</v>
      </c>
      <c r="B114" s="325" t="s">
        <v>106</v>
      </c>
      <c r="C114" s="465">
        <v>25764</v>
      </c>
      <c r="D114" s="282">
        <v>65</v>
      </c>
      <c r="E114" s="281">
        <v>0.8114856429463172</v>
      </c>
      <c r="F114" s="282">
        <v>279</v>
      </c>
      <c r="G114" s="281">
        <v>3.48314606741573</v>
      </c>
      <c r="H114" s="282">
        <v>713</v>
      </c>
      <c r="I114" s="281">
        <v>8.9013732833957562</v>
      </c>
      <c r="J114" s="282">
        <v>2878</v>
      </c>
      <c r="K114" s="281">
        <v>35.93008739076155</v>
      </c>
      <c r="L114" s="282">
        <v>1647</v>
      </c>
      <c r="M114" s="281">
        <v>20.561797752808989</v>
      </c>
      <c r="N114" s="282">
        <v>1999</v>
      </c>
      <c r="O114" s="281">
        <v>24.956304619225968</v>
      </c>
      <c r="P114" s="282">
        <v>429</v>
      </c>
      <c r="Q114" s="281">
        <v>5.3558052434456931</v>
      </c>
      <c r="R114" s="331">
        <v>8010</v>
      </c>
      <c r="S114"/>
      <c r="T114"/>
      <c r="U114"/>
      <c r="V114"/>
      <c r="W114"/>
    </row>
    <row r="115" spans="1:23" ht="15">
      <c r="A115" s="316">
        <v>353</v>
      </c>
      <c r="B115" s="325" t="s">
        <v>126</v>
      </c>
      <c r="C115" s="465">
        <v>5790</v>
      </c>
      <c r="D115" s="282">
        <v>19</v>
      </c>
      <c r="E115" s="281">
        <v>0.69981583793738489</v>
      </c>
      <c r="F115" s="282">
        <v>108</v>
      </c>
      <c r="G115" s="281">
        <v>3.9779005524861875</v>
      </c>
      <c r="H115" s="282">
        <v>334</v>
      </c>
      <c r="I115" s="281">
        <v>12.302025782688766</v>
      </c>
      <c r="J115" s="282">
        <v>1048</v>
      </c>
      <c r="K115" s="281">
        <v>38.600368324125228</v>
      </c>
      <c r="L115" s="282">
        <v>500</v>
      </c>
      <c r="M115" s="281">
        <v>18.41620626151013</v>
      </c>
      <c r="N115" s="282">
        <v>596</v>
      </c>
      <c r="O115" s="281">
        <v>21.952117863720076</v>
      </c>
      <c r="P115" s="282">
        <v>110</v>
      </c>
      <c r="Q115" s="281">
        <v>4.0515653775322287</v>
      </c>
      <c r="R115" s="331">
        <v>2715</v>
      </c>
      <c r="S115"/>
      <c r="T115"/>
      <c r="U115"/>
      <c r="V115"/>
      <c r="W115"/>
    </row>
    <row r="116" spans="1:23" ht="15">
      <c r="A116" s="316">
        <v>364</v>
      </c>
      <c r="B116" s="325" t="s">
        <v>133</v>
      </c>
      <c r="C116" s="465">
        <v>15400</v>
      </c>
      <c r="D116" s="282">
        <v>97</v>
      </c>
      <c r="E116" s="281">
        <v>1.0115757638961311</v>
      </c>
      <c r="F116" s="282">
        <v>395</v>
      </c>
      <c r="G116" s="281">
        <v>4.119303368443008</v>
      </c>
      <c r="H116" s="282">
        <v>1227</v>
      </c>
      <c r="I116" s="281">
        <v>12.795911982479923</v>
      </c>
      <c r="J116" s="282">
        <v>4047</v>
      </c>
      <c r="K116" s="281">
        <v>42.20460944832621</v>
      </c>
      <c r="L116" s="282">
        <v>1768</v>
      </c>
      <c r="M116" s="281">
        <v>18.43779330482845</v>
      </c>
      <c r="N116" s="282">
        <v>1739</v>
      </c>
      <c r="O116" s="281">
        <v>18.135363437271874</v>
      </c>
      <c r="P116" s="282">
        <v>316</v>
      </c>
      <c r="Q116" s="281">
        <v>3.295442694754406</v>
      </c>
      <c r="R116" s="331">
        <v>9589</v>
      </c>
      <c r="S116"/>
      <c r="T116"/>
      <c r="U116"/>
      <c r="V116"/>
      <c r="W116"/>
    </row>
    <row r="117" spans="1:23" ht="15">
      <c r="A117" s="316">
        <v>368</v>
      </c>
      <c r="B117" s="325" t="s">
        <v>135</v>
      </c>
      <c r="C117" s="465">
        <v>14344</v>
      </c>
      <c r="D117" s="282">
        <v>52</v>
      </c>
      <c r="E117" s="281">
        <v>0.81288103798655631</v>
      </c>
      <c r="F117" s="282">
        <v>236</v>
      </c>
      <c r="G117" s="281">
        <v>3.6892293262466782</v>
      </c>
      <c r="H117" s="282">
        <v>789</v>
      </c>
      <c r="I117" s="281">
        <v>12.333906518680632</v>
      </c>
      <c r="J117" s="282">
        <v>2318</v>
      </c>
      <c r="K117" s="281">
        <v>36.235735501016102</v>
      </c>
      <c r="L117" s="282">
        <v>1254</v>
      </c>
      <c r="M117" s="281">
        <v>19.602938877598874</v>
      </c>
      <c r="N117" s="282">
        <v>1456</v>
      </c>
      <c r="O117" s="281">
        <v>22.760669063623574</v>
      </c>
      <c r="P117" s="282">
        <v>292</v>
      </c>
      <c r="Q117" s="281">
        <v>4.5646396748475846</v>
      </c>
      <c r="R117" s="331">
        <v>6397</v>
      </c>
      <c r="S117"/>
      <c r="T117"/>
      <c r="U117"/>
      <c r="V117"/>
      <c r="W117"/>
    </row>
    <row r="118" spans="1:23" ht="15">
      <c r="A118" s="316">
        <v>390</v>
      </c>
      <c r="B118" s="325" t="s">
        <v>141</v>
      </c>
      <c r="C118" s="465">
        <v>8571</v>
      </c>
      <c r="D118" s="282">
        <v>49</v>
      </c>
      <c r="E118" s="281">
        <v>1.0677707561560252</v>
      </c>
      <c r="F118" s="282">
        <v>243</v>
      </c>
      <c r="G118" s="281">
        <v>5.2952713009370234</v>
      </c>
      <c r="H118" s="282">
        <v>585</v>
      </c>
      <c r="I118" s="281">
        <v>12.747875354107649</v>
      </c>
      <c r="J118" s="282">
        <v>2069</v>
      </c>
      <c r="K118" s="281">
        <v>45.086075397690131</v>
      </c>
      <c r="L118" s="282">
        <v>817</v>
      </c>
      <c r="M118" s="281">
        <v>17.803443015907604</v>
      </c>
      <c r="N118" s="282">
        <v>705</v>
      </c>
      <c r="O118" s="281">
        <v>15.362824144693832</v>
      </c>
      <c r="P118" s="282">
        <v>121</v>
      </c>
      <c r="Q118" s="281">
        <v>2.636740030507736</v>
      </c>
      <c r="R118" s="331">
        <v>4589</v>
      </c>
      <c r="S118"/>
      <c r="T118"/>
      <c r="U118"/>
      <c r="V118"/>
      <c r="W118"/>
    </row>
    <row r="119" spans="1:23" ht="15">
      <c r="A119" s="316">
        <v>467</v>
      </c>
      <c r="B119" s="325" t="s">
        <v>151</v>
      </c>
      <c r="C119" s="465">
        <v>6973</v>
      </c>
      <c r="D119" s="282">
        <v>26</v>
      </c>
      <c r="E119" s="281">
        <v>0.58943550215370666</v>
      </c>
      <c r="F119" s="282">
        <v>153</v>
      </c>
      <c r="G119" s="281">
        <v>3.4686012242121969</v>
      </c>
      <c r="H119" s="282">
        <v>452</v>
      </c>
      <c r="I119" s="281">
        <v>10.247109498979823</v>
      </c>
      <c r="J119" s="282">
        <v>1656</v>
      </c>
      <c r="K119" s="281">
        <v>37.542507367943777</v>
      </c>
      <c r="L119" s="282">
        <v>909</v>
      </c>
      <c r="M119" s="281">
        <v>20.607571979143053</v>
      </c>
      <c r="N119" s="282">
        <v>1044</v>
      </c>
      <c r="O119" s="281">
        <v>23.66810247109499</v>
      </c>
      <c r="P119" s="282">
        <v>171</v>
      </c>
      <c r="Q119" s="281">
        <v>3.876671956472455</v>
      </c>
      <c r="R119" s="331">
        <v>4411</v>
      </c>
      <c r="S119"/>
      <c r="T119"/>
      <c r="U119"/>
      <c r="V119"/>
      <c r="W119"/>
    </row>
    <row r="120" spans="1:23" ht="15">
      <c r="A120" s="316">
        <v>576</v>
      </c>
      <c r="B120" s="325" t="s">
        <v>169</v>
      </c>
      <c r="C120" s="465">
        <v>9124</v>
      </c>
      <c r="D120" s="282">
        <v>53</v>
      </c>
      <c r="E120" s="281">
        <v>0.94222222222222229</v>
      </c>
      <c r="F120" s="282">
        <v>234</v>
      </c>
      <c r="G120" s="281">
        <v>4.16</v>
      </c>
      <c r="H120" s="282">
        <v>765</v>
      </c>
      <c r="I120" s="281">
        <v>13.600000000000001</v>
      </c>
      <c r="J120" s="282">
        <v>2298</v>
      </c>
      <c r="K120" s="281">
        <v>40.853333333333339</v>
      </c>
      <c r="L120" s="282">
        <v>1032</v>
      </c>
      <c r="M120" s="281">
        <v>18.346666666666668</v>
      </c>
      <c r="N120" s="282">
        <v>1072</v>
      </c>
      <c r="O120" s="281">
        <v>19.05777777777778</v>
      </c>
      <c r="P120" s="282">
        <v>171</v>
      </c>
      <c r="Q120" s="281">
        <v>3.04</v>
      </c>
      <c r="R120" s="331">
        <v>5625</v>
      </c>
      <c r="S120"/>
      <c r="T120"/>
      <c r="U120"/>
      <c r="V120"/>
      <c r="W120"/>
    </row>
    <row r="121" spans="1:23" ht="15">
      <c r="A121" s="316">
        <v>642</v>
      </c>
      <c r="B121" s="325" t="s">
        <v>187</v>
      </c>
      <c r="C121" s="465">
        <v>19153</v>
      </c>
      <c r="D121" s="282">
        <v>115</v>
      </c>
      <c r="E121" s="281">
        <v>0.91604269555520157</v>
      </c>
      <c r="F121" s="282">
        <v>639</v>
      </c>
      <c r="G121" s="281">
        <v>5.09001115182412</v>
      </c>
      <c r="H121" s="282">
        <v>1775</v>
      </c>
      <c r="I121" s="281">
        <v>14.13891986617811</v>
      </c>
      <c r="J121" s="282">
        <v>5276</v>
      </c>
      <c r="K121" s="281">
        <v>42.026445754341246</v>
      </c>
      <c r="L121" s="282">
        <v>2269</v>
      </c>
      <c r="M121" s="281">
        <v>18.073920662736974</v>
      </c>
      <c r="N121" s="282">
        <v>2143</v>
      </c>
      <c r="O121" s="281">
        <v>17.070256491954755</v>
      </c>
      <c r="P121" s="282">
        <v>337</v>
      </c>
      <c r="Q121" s="281">
        <v>2.6844033774095903</v>
      </c>
      <c r="R121" s="331">
        <v>12554</v>
      </c>
      <c r="S121"/>
      <c r="T121"/>
      <c r="U121"/>
      <c r="V121"/>
      <c r="W121"/>
    </row>
    <row r="122" spans="1:23" ht="15">
      <c r="A122" s="316">
        <v>679</v>
      </c>
      <c r="B122" s="325" t="s">
        <v>6278</v>
      </c>
      <c r="C122" s="465">
        <v>27647</v>
      </c>
      <c r="D122" s="282">
        <v>76</v>
      </c>
      <c r="E122" s="281">
        <v>0.59551794389594115</v>
      </c>
      <c r="F122" s="282">
        <v>432</v>
      </c>
      <c r="G122" s="281">
        <v>3.3850493653032441</v>
      </c>
      <c r="H122" s="282">
        <v>1426</v>
      </c>
      <c r="I122" s="281">
        <v>11.17379721046858</v>
      </c>
      <c r="J122" s="282">
        <v>4645</v>
      </c>
      <c r="K122" s="281">
        <v>36.397116439429553</v>
      </c>
      <c r="L122" s="282">
        <v>2462</v>
      </c>
      <c r="M122" s="281">
        <v>19.291647077260617</v>
      </c>
      <c r="N122" s="282">
        <v>3133</v>
      </c>
      <c r="O122" s="281">
        <v>24.549443660868203</v>
      </c>
      <c r="P122" s="282">
        <v>588</v>
      </c>
      <c r="Q122" s="281">
        <v>4.6074283027738598</v>
      </c>
      <c r="R122" s="331">
        <v>12762</v>
      </c>
      <c r="S122"/>
      <c r="T122"/>
      <c r="U122"/>
      <c r="V122"/>
      <c r="W122"/>
    </row>
    <row r="123" spans="1:23" ht="15">
      <c r="A123" s="316">
        <v>789</v>
      </c>
      <c r="B123" s="325" t="s">
        <v>232</v>
      </c>
      <c r="C123" s="465">
        <v>17029</v>
      </c>
      <c r="D123" s="282">
        <v>64</v>
      </c>
      <c r="E123" s="281">
        <v>0.69640914036996737</v>
      </c>
      <c r="F123" s="282">
        <v>324</v>
      </c>
      <c r="G123" s="281">
        <v>3.52557127312296</v>
      </c>
      <c r="H123" s="282">
        <v>1029</v>
      </c>
      <c r="I123" s="281">
        <v>11.196953210010882</v>
      </c>
      <c r="J123" s="282">
        <v>3314</v>
      </c>
      <c r="K123" s="281">
        <v>36.060935799782371</v>
      </c>
      <c r="L123" s="282">
        <v>1916</v>
      </c>
      <c r="M123" s="281">
        <v>20.848748639825899</v>
      </c>
      <c r="N123" s="282">
        <v>2088</v>
      </c>
      <c r="O123" s="281">
        <v>22.720348204570186</v>
      </c>
      <c r="P123" s="282">
        <v>455</v>
      </c>
      <c r="Q123" s="281">
        <v>4.9510337323177369</v>
      </c>
      <c r="R123" s="331">
        <v>9190</v>
      </c>
      <c r="S123"/>
      <c r="T123"/>
      <c r="U123"/>
      <c r="V123"/>
      <c r="W123"/>
    </row>
    <row r="124" spans="1:23" ht="15">
      <c r="A124" s="316">
        <v>792</v>
      </c>
      <c r="B124" s="325" t="s">
        <v>236</v>
      </c>
      <c r="C124" s="465">
        <v>6510</v>
      </c>
      <c r="D124" s="282">
        <v>23</v>
      </c>
      <c r="E124" s="281">
        <v>0.72900158478605392</v>
      </c>
      <c r="F124" s="282">
        <v>145</v>
      </c>
      <c r="G124" s="281">
        <v>4.5958795562599049</v>
      </c>
      <c r="H124" s="282">
        <v>385</v>
      </c>
      <c r="I124" s="281">
        <v>12.202852614896988</v>
      </c>
      <c r="J124" s="282">
        <v>1289</v>
      </c>
      <c r="K124" s="281">
        <v>40.855784469096676</v>
      </c>
      <c r="L124" s="282">
        <v>568</v>
      </c>
      <c r="M124" s="281">
        <v>18.003169572107765</v>
      </c>
      <c r="N124" s="282">
        <v>627</v>
      </c>
      <c r="O124" s="281">
        <v>19.873217115689382</v>
      </c>
      <c r="P124" s="282">
        <v>118</v>
      </c>
      <c r="Q124" s="281">
        <v>3.7400950871632332</v>
      </c>
      <c r="R124" s="331">
        <v>3155</v>
      </c>
      <c r="S124"/>
      <c r="T124"/>
      <c r="U124"/>
      <c r="V124"/>
      <c r="W124"/>
    </row>
    <row r="125" spans="1:23" ht="15">
      <c r="A125" s="316">
        <v>809</v>
      </c>
      <c r="B125" s="325" t="s">
        <v>238</v>
      </c>
      <c r="C125" s="465">
        <v>11259</v>
      </c>
      <c r="D125" s="282">
        <v>19</v>
      </c>
      <c r="E125" s="281">
        <v>0.55232558139534882</v>
      </c>
      <c r="F125" s="282">
        <v>92</v>
      </c>
      <c r="G125" s="281">
        <v>2.6744186046511627</v>
      </c>
      <c r="H125" s="282">
        <v>311</v>
      </c>
      <c r="I125" s="281">
        <v>9.0406976744186043</v>
      </c>
      <c r="J125" s="282">
        <v>1140</v>
      </c>
      <c r="K125" s="281">
        <v>33.139534883720927</v>
      </c>
      <c r="L125" s="282">
        <v>726</v>
      </c>
      <c r="M125" s="281">
        <v>21.104651162790695</v>
      </c>
      <c r="N125" s="282">
        <v>938</v>
      </c>
      <c r="O125" s="281">
        <v>27.267441860465112</v>
      </c>
      <c r="P125" s="282">
        <v>214</v>
      </c>
      <c r="Q125" s="281">
        <v>6.2209302325581399</v>
      </c>
      <c r="R125" s="331">
        <v>3440</v>
      </c>
      <c r="S125"/>
      <c r="T125"/>
      <c r="U125"/>
      <c r="V125"/>
      <c r="W125"/>
    </row>
    <row r="126" spans="1:23" ht="15">
      <c r="A126" s="316">
        <v>847</v>
      </c>
      <c r="B126" s="325" t="s">
        <v>246</v>
      </c>
      <c r="C126" s="465">
        <v>31885</v>
      </c>
      <c r="D126" s="282">
        <v>301</v>
      </c>
      <c r="E126" s="281">
        <v>1.2126339537507052</v>
      </c>
      <c r="F126" s="282">
        <v>1561</v>
      </c>
      <c r="G126" s="281">
        <v>6.2887760857304009</v>
      </c>
      <c r="H126" s="282">
        <v>4336</v>
      </c>
      <c r="I126" s="281">
        <v>17.46837482878092</v>
      </c>
      <c r="J126" s="282">
        <v>11153</v>
      </c>
      <c r="K126" s="281">
        <v>44.931915236483768</v>
      </c>
      <c r="L126" s="282">
        <v>3842</v>
      </c>
      <c r="M126" s="281">
        <v>15.47820481830634</v>
      </c>
      <c r="N126" s="282">
        <v>3024</v>
      </c>
      <c r="O126" s="281">
        <v>12.18274111675127</v>
      </c>
      <c r="P126" s="282">
        <v>605</v>
      </c>
      <c r="Q126" s="281">
        <v>2.4373539601965999</v>
      </c>
      <c r="R126" s="331">
        <v>24822</v>
      </c>
      <c r="S126"/>
      <c r="T126"/>
      <c r="U126"/>
      <c r="V126"/>
      <c r="W126"/>
    </row>
    <row r="127" spans="1:23" ht="15">
      <c r="A127" s="316">
        <v>856</v>
      </c>
      <c r="B127" s="325" t="s">
        <v>251</v>
      </c>
      <c r="C127" s="465">
        <v>6876</v>
      </c>
      <c r="D127" s="282">
        <v>22</v>
      </c>
      <c r="E127" s="281">
        <v>0.75085324232081907</v>
      </c>
      <c r="F127" s="282">
        <v>104</v>
      </c>
      <c r="G127" s="281">
        <v>3.5494880546075089</v>
      </c>
      <c r="H127" s="282">
        <v>309</v>
      </c>
      <c r="I127" s="281">
        <v>10.546075085324231</v>
      </c>
      <c r="J127" s="282">
        <v>1013</v>
      </c>
      <c r="K127" s="281">
        <v>34.573378839590447</v>
      </c>
      <c r="L127" s="282">
        <v>618</v>
      </c>
      <c r="M127" s="281">
        <v>21.092150170648463</v>
      </c>
      <c r="N127" s="282">
        <v>728</v>
      </c>
      <c r="O127" s="281">
        <v>24.84641638225256</v>
      </c>
      <c r="P127" s="282">
        <v>136</v>
      </c>
      <c r="Q127" s="281">
        <v>4.6416382252559725</v>
      </c>
      <c r="R127" s="331">
        <v>2930</v>
      </c>
      <c r="S127"/>
      <c r="T127"/>
      <c r="U127"/>
      <c r="V127"/>
      <c r="W127"/>
    </row>
    <row r="128" spans="1:23" ht="15">
      <c r="A128" s="316">
        <v>861</v>
      </c>
      <c r="B128" s="325" t="s">
        <v>255</v>
      </c>
      <c r="C128" s="465">
        <v>12208</v>
      </c>
      <c r="D128" s="282">
        <v>60</v>
      </c>
      <c r="E128" s="281">
        <v>1.0321692757612249</v>
      </c>
      <c r="F128" s="282">
        <v>215</v>
      </c>
      <c r="G128" s="281">
        <v>3.6986065714777223</v>
      </c>
      <c r="H128" s="282">
        <v>587</v>
      </c>
      <c r="I128" s="281">
        <v>10.098056081197317</v>
      </c>
      <c r="J128" s="282">
        <v>2285</v>
      </c>
      <c r="K128" s="281">
        <v>39.308446585239984</v>
      </c>
      <c r="L128" s="282">
        <v>1142</v>
      </c>
      <c r="M128" s="281">
        <v>19.645621881988646</v>
      </c>
      <c r="N128" s="282">
        <v>1287</v>
      </c>
      <c r="O128" s="281">
        <v>22.140030965078271</v>
      </c>
      <c r="P128" s="282">
        <v>237</v>
      </c>
      <c r="Q128" s="281">
        <v>4.0770686392568383</v>
      </c>
      <c r="R128" s="331">
        <v>5813</v>
      </c>
      <c r="S128"/>
      <c r="T128"/>
      <c r="U128"/>
      <c r="V128"/>
      <c r="W128"/>
    </row>
    <row r="129" spans="1:23">
      <c r="A129" s="17">
        <v>9</v>
      </c>
      <c r="B129" s="63" t="s">
        <v>6195</v>
      </c>
      <c r="C129" s="65">
        <v>4146548</v>
      </c>
      <c r="D129" s="65">
        <v>9418</v>
      </c>
      <c r="E129" s="68">
        <v>0.83290588464191595</v>
      </c>
      <c r="F129" s="65">
        <v>53049</v>
      </c>
      <c r="G129" s="68">
        <v>4.6915294408971118</v>
      </c>
      <c r="H129" s="65">
        <v>148233</v>
      </c>
      <c r="I129" s="68">
        <v>13.109379698250704</v>
      </c>
      <c r="J129" s="65">
        <v>538611</v>
      </c>
      <c r="K129" s="68">
        <v>47.633496648212677</v>
      </c>
      <c r="L129" s="65">
        <v>192057</v>
      </c>
      <c r="M129" s="68">
        <v>16.9850717229425</v>
      </c>
      <c r="N129" s="65">
        <v>162454</v>
      </c>
      <c r="O129" s="69">
        <v>14.367051665281144</v>
      </c>
      <c r="P129" s="65">
        <v>26918</v>
      </c>
      <c r="Q129" s="69">
        <v>2.3805649397739534</v>
      </c>
      <c r="R129" s="244">
        <v>1130740</v>
      </c>
      <c r="S129"/>
      <c r="T129"/>
      <c r="U129"/>
      <c r="V129"/>
      <c r="W129"/>
    </row>
    <row r="130" spans="1:23" ht="15">
      <c r="A130" s="325">
        <v>1</v>
      </c>
      <c r="B130" s="325" t="s">
        <v>6</v>
      </c>
      <c r="C130" s="465">
        <v>2595300</v>
      </c>
      <c r="D130" s="282">
        <v>6688</v>
      </c>
      <c r="E130" s="281">
        <v>0.8368075192560821</v>
      </c>
      <c r="F130" s="282">
        <v>37772</v>
      </c>
      <c r="G130" s="281">
        <v>4.7260606485258272</v>
      </c>
      <c r="H130" s="282">
        <v>105709</v>
      </c>
      <c r="I130" s="281">
        <v>13.226388464868599</v>
      </c>
      <c r="J130" s="282">
        <v>385865</v>
      </c>
      <c r="K130" s="281">
        <v>48.279714924902535</v>
      </c>
      <c r="L130" s="282">
        <v>133800</v>
      </c>
      <c r="M130" s="281">
        <v>16.741155214782268</v>
      </c>
      <c r="N130" s="282">
        <v>111158</v>
      </c>
      <c r="O130" s="281">
        <v>13.908171385386897</v>
      </c>
      <c r="P130" s="282">
        <v>18236</v>
      </c>
      <c r="Q130" s="281">
        <v>2.2817018422777982</v>
      </c>
      <c r="R130" s="331">
        <v>799228</v>
      </c>
      <c r="S130"/>
      <c r="T130"/>
      <c r="U130"/>
      <c r="V130"/>
      <c r="W130"/>
    </row>
    <row r="131" spans="1:23" ht="15">
      <c r="A131" s="325">
        <v>79</v>
      </c>
      <c r="B131" s="325" t="s">
        <v>41</v>
      </c>
      <c r="C131" s="465">
        <v>55649</v>
      </c>
      <c r="D131" s="282">
        <v>184</v>
      </c>
      <c r="E131" s="281">
        <v>0.86255390961935108</v>
      </c>
      <c r="F131" s="282">
        <v>910</v>
      </c>
      <c r="G131" s="281">
        <v>4.2658916182261395</v>
      </c>
      <c r="H131" s="282">
        <v>2596</v>
      </c>
      <c r="I131" s="281">
        <v>12.16951059441215</v>
      </c>
      <c r="J131" s="282">
        <v>9269</v>
      </c>
      <c r="K131" s="281">
        <v>43.451153197074817</v>
      </c>
      <c r="L131" s="282">
        <v>4144</v>
      </c>
      <c r="M131" s="281">
        <v>19.426214138383649</v>
      </c>
      <c r="N131" s="282">
        <v>3580</v>
      </c>
      <c r="O131" s="281">
        <v>16.782298893680856</v>
      </c>
      <c r="P131" s="282">
        <v>649</v>
      </c>
      <c r="Q131" s="281">
        <v>3.0423776486030376</v>
      </c>
      <c r="R131" s="331">
        <v>21332</v>
      </c>
    </row>
    <row r="132" spans="1:23" ht="15">
      <c r="A132" s="325">
        <v>88</v>
      </c>
      <c r="B132" s="325" t="s">
        <v>45</v>
      </c>
      <c r="C132" s="465">
        <v>561955</v>
      </c>
      <c r="D132" s="282">
        <v>1250</v>
      </c>
      <c r="E132" s="281">
        <v>0.94973255531242395</v>
      </c>
      <c r="F132" s="282">
        <v>6555</v>
      </c>
      <c r="G132" s="281">
        <v>4.9803975200583519</v>
      </c>
      <c r="H132" s="282">
        <v>18062</v>
      </c>
      <c r="I132" s="281">
        <v>13.723255531242401</v>
      </c>
      <c r="J132" s="282">
        <v>62864</v>
      </c>
      <c r="K132" s="281">
        <v>47.763189885728181</v>
      </c>
      <c r="L132" s="282">
        <v>22009</v>
      </c>
      <c r="M132" s="281">
        <v>16.722131047896912</v>
      </c>
      <c r="N132" s="282">
        <v>17954</v>
      </c>
      <c r="O132" s="281">
        <v>13.641198638463409</v>
      </c>
      <c r="P132" s="282">
        <v>2922</v>
      </c>
      <c r="Q132" s="281">
        <v>2.2200948212983223</v>
      </c>
      <c r="R132" s="331">
        <v>131616</v>
      </c>
    </row>
    <row r="133" spans="1:23" ht="15">
      <c r="A133" s="325">
        <v>129</v>
      </c>
      <c r="B133" s="325" t="s">
        <v>6279</v>
      </c>
      <c r="C133" s="465">
        <v>85385</v>
      </c>
      <c r="D133" s="282">
        <v>177</v>
      </c>
      <c r="E133" s="281">
        <v>0.82791524393096028</v>
      </c>
      <c r="F133" s="282">
        <v>972</v>
      </c>
      <c r="G133" s="281">
        <v>4.5465176107395111</v>
      </c>
      <c r="H133" s="282">
        <v>2328</v>
      </c>
      <c r="I133" s="281">
        <v>10.88919032695636</v>
      </c>
      <c r="J133" s="282">
        <v>9308</v>
      </c>
      <c r="K133" s="281">
        <v>43.538051358810051</v>
      </c>
      <c r="L133" s="282">
        <v>4005</v>
      </c>
      <c r="M133" s="281">
        <v>18.733336451658168</v>
      </c>
      <c r="N133" s="282">
        <v>3989</v>
      </c>
      <c r="O133" s="281">
        <v>18.658496655596611</v>
      </c>
      <c r="P133" s="282">
        <v>600</v>
      </c>
      <c r="Q133" s="281">
        <v>2.8064923523083398</v>
      </c>
      <c r="R133" s="331">
        <v>21379</v>
      </c>
    </row>
    <row r="134" spans="1:23" ht="15">
      <c r="A134" s="325">
        <v>212</v>
      </c>
      <c r="B134" s="325" t="s">
        <v>90</v>
      </c>
      <c r="C134" s="465">
        <v>83559</v>
      </c>
      <c r="D134" s="282">
        <v>152</v>
      </c>
      <c r="E134" s="281">
        <v>0.76266934269944808</v>
      </c>
      <c r="F134" s="282">
        <v>762</v>
      </c>
      <c r="G134" s="281">
        <v>3.8233818364274961</v>
      </c>
      <c r="H134" s="282">
        <v>2343</v>
      </c>
      <c r="I134" s="281">
        <v>11.756146512794782</v>
      </c>
      <c r="J134" s="282">
        <v>8783</v>
      </c>
      <c r="K134" s="281">
        <v>44.069242348218765</v>
      </c>
      <c r="L134" s="282">
        <v>3780</v>
      </c>
      <c r="M134" s="281">
        <v>18.966382338183642</v>
      </c>
      <c r="N134" s="282">
        <v>3523</v>
      </c>
      <c r="O134" s="281">
        <v>17.676869041645759</v>
      </c>
      <c r="P134" s="282">
        <v>587</v>
      </c>
      <c r="Q134" s="281">
        <v>2.9453085800301055</v>
      </c>
      <c r="R134" s="331">
        <v>19930</v>
      </c>
    </row>
    <row r="135" spans="1:23" ht="15">
      <c r="A135" s="325">
        <v>266</v>
      </c>
      <c r="B135" s="325" t="s">
        <v>104</v>
      </c>
      <c r="C135" s="465">
        <v>246327</v>
      </c>
      <c r="D135" s="282">
        <v>137</v>
      </c>
      <c r="E135" s="281">
        <v>0.49084590304897707</v>
      </c>
      <c r="F135" s="282">
        <v>1030</v>
      </c>
      <c r="G135" s="281">
        <v>3.6903013148937696</v>
      </c>
      <c r="H135" s="282">
        <v>3352</v>
      </c>
      <c r="I135" s="281">
        <v>12.009601949052346</v>
      </c>
      <c r="J135" s="282">
        <v>12152</v>
      </c>
      <c r="K135" s="281">
        <v>43.53838988212533</v>
      </c>
      <c r="L135" s="282">
        <v>5140</v>
      </c>
      <c r="M135" s="281">
        <v>18.415678406363082</v>
      </c>
      <c r="N135" s="282">
        <v>5184</v>
      </c>
      <c r="O135" s="281">
        <v>18.573322346028448</v>
      </c>
      <c r="P135" s="282">
        <v>916</v>
      </c>
      <c r="Q135" s="281">
        <v>3.2818601984880513</v>
      </c>
      <c r="R135" s="331">
        <v>27911</v>
      </c>
    </row>
    <row r="136" spans="1:23" ht="15">
      <c r="A136" s="325">
        <v>308</v>
      </c>
      <c r="B136" s="325" t="s">
        <v>112</v>
      </c>
      <c r="C136" s="465">
        <v>55483</v>
      </c>
      <c r="D136" s="282">
        <v>150</v>
      </c>
      <c r="E136" s="281">
        <v>0.92489826119126906</v>
      </c>
      <c r="F136" s="282">
        <v>810</v>
      </c>
      <c r="G136" s="281">
        <v>4.9944506104328523</v>
      </c>
      <c r="H136" s="282">
        <v>2069</v>
      </c>
      <c r="I136" s="281">
        <v>12.75743001603157</v>
      </c>
      <c r="J136" s="282">
        <v>7093</v>
      </c>
      <c r="K136" s="281">
        <v>43.73535577753114</v>
      </c>
      <c r="L136" s="282">
        <v>3016</v>
      </c>
      <c r="M136" s="281">
        <v>18.596621038352449</v>
      </c>
      <c r="N136" s="282">
        <v>2608</v>
      </c>
      <c r="O136" s="281">
        <v>16.080897767912198</v>
      </c>
      <c r="P136" s="282">
        <v>472</v>
      </c>
      <c r="Q136" s="281">
        <v>2.9103465285485264</v>
      </c>
      <c r="R136" s="331">
        <v>16218</v>
      </c>
    </row>
    <row r="137" spans="1:23" ht="15">
      <c r="A137" s="325">
        <v>360</v>
      </c>
      <c r="B137" s="325" t="s">
        <v>6280</v>
      </c>
      <c r="C137" s="465">
        <v>296953</v>
      </c>
      <c r="D137" s="282">
        <v>503</v>
      </c>
      <c r="E137" s="281">
        <v>0.74867902061472058</v>
      </c>
      <c r="F137" s="282">
        <v>3113</v>
      </c>
      <c r="G137" s="281">
        <v>4.6334747339435882</v>
      </c>
      <c r="H137" s="282">
        <v>8407</v>
      </c>
      <c r="I137" s="281">
        <v>12.513209793852795</v>
      </c>
      <c r="J137" s="282">
        <v>31558</v>
      </c>
      <c r="K137" s="281">
        <v>46.971794299322767</v>
      </c>
      <c r="L137" s="282">
        <v>11671</v>
      </c>
      <c r="M137" s="281">
        <v>17.371437076728434</v>
      </c>
      <c r="N137" s="282">
        <v>10198</v>
      </c>
      <c r="O137" s="281">
        <v>15.178983404033639</v>
      </c>
      <c r="P137" s="282">
        <v>1735</v>
      </c>
      <c r="Q137" s="281">
        <v>2.582421671504056</v>
      </c>
      <c r="R137" s="331">
        <v>67185</v>
      </c>
    </row>
    <row r="138" spans="1:23" ht="15">
      <c r="A138" s="325">
        <v>380</v>
      </c>
      <c r="B138" s="325" t="s">
        <v>139</v>
      </c>
      <c r="C138" s="465">
        <v>76971</v>
      </c>
      <c r="D138" s="282">
        <v>92</v>
      </c>
      <c r="E138" s="281">
        <v>0.73306772908366535</v>
      </c>
      <c r="F138" s="282">
        <v>547</v>
      </c>
      <c r="G138" s="281">
        <v>4.3585657370517925</v>
      </c>
      <c r="H138" s="282">
        <v>1506</v>
      </c>
      <c r="I138" s="281">
        <v>12</v>
      </c>
      <c r="J138" s="282">
        <v>5345</v>
      </c>
      <c r="K138" s="281">
        <v>42.589641434262951</v>
      </c>
      <c r="L138" s="282">
        <v>2275</v>
      </c>
      <c r="M138" s="281">
        <v>18.127490039840637</v>
      </c>
      <c r="N138" s="282">
        <v>2290</v>
      </c>
      <c r="O138" s="281">
        <v>18.247011952191237</v>
      </c>
      <c r="P138" s="282">
        <v>495</v>
      </c>
      <c r="Q138" s="281">
        <v>3.9442231075697212</v>
      </c>
      <c r="R138" s="331">
        <v>12550</v>
      </c>
    </row>
    <row r="139" spans="1:23" ht="15">
      <c r="A139" s="325">
        <v>631</v>
      </c>
      <c r="B139" s="325" t="s">
        <v>185</v>
      </c>
      <c r="C139" s="465">
        <v>88966</v>
      </c>
      <c r="D139" s="282">
        <v>85</v>
      </c>
      <c r="E139" s="281">
        <v>0.63475468598312301</v>
      </c>
      <c r="F139" s="282">
        <v>578</v>
      </c>
      <c r="G139" s="281">
        <v>4.3163318646852362</v>
      </c>
      <c r="H139" s="282">
        <v>1861</v>
      </c>
      <c r="I139" s="281">
        <v>13.897393771936375</v>
      </c>
      <c r="J139" s="282">
        <v>6374</v>
      </c>
      <c r="K139" s="281">
        <v>47.599133746546187</v>
      </c>
      <c r="L139" s="282">
        <v>2217</v>
      </c>
      <c r="M139" s="281">
        <v>16.555895750877454</v>
      </c>
      <c r="N139" s="282">
        <v>1970</v>
      </c>
      <c r="O139" s="281">
        <v>14.71137331043238</v>
      </c>
      <c r="P139" s="282">
        <v>306</v>
      </c>
      <c r="Q139" s="281">
        <v>2.2851168695392428</v>
      </c>
      <c r="R139" s="331">
        <v>13391</v>
      </c>
    </row>
    <row r="140" spans="1:23">
      <c r="B140" s="61"/>
    </row>
    <row r="141" spans="1:23">
      <c r="A141" s="211" t="s">
        <v>299</v>
      </c>
      <c r="B141" s="852" t="s">
        <v>6281</v>
      </c>
      <c r="C141" s="853"/>
      <c r="D141" s="853"/>
      <c r="E141" s="853"/>
      <c r="F141" s="853"/>
      <c r="G141" s="853"/>
      <c r="H141" s="853"/>
      <c r="I141" s="853"/>
      <c r="J141" s="853"/>
      <c r="K141" s="853"/>
      <c r="L141" s="853"/>
      <c r="M141" s="940"/>
      <c r="N141" s="700" t="s">
        <v>304</v>
      </c>
    </row>
    <row r="142" spans="1:23">
      <c r="A142" s="214" t="s">
        <v>6292</v>
      </c>
      <c r="B142" s="854" t="s">
        <v>303</v>
      </c>
      <c r="C142" s="855"/>
      <c r="D142" s="855"/>
      <c r="E142" s="855"/>
      <c r="F142" s="855"/>
      <c r="G142" s="855"/>
      <c r="H142" s="855"/>
      <c r="I142" s="855"/>
      <c r="J142" s="855"/>
      <c r="K142" s="855"/>
      <c r="L142" s="855"/>
      <c r="M142" s="855"/>
    </row>
    <row r="143" spans="1:23">
      <c r="B143" s="60"/>
    </row>
    <row r="144" spans="1:23" ht="14.25">
      <c r="B144" s="58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P144"/>
  <sheetViews>
    <sheetView showGridLines="0" zoomScale="90" zoomScaleNormal="90" workbookViewId="0">
      <pane xSplit="3" ySplit="5" topLeftCell="D6" activePane="bottomRight" state="frozen"/>
      <selection pane="bottomRight" activeCell="Q1" sqref="Q1:AB104857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2.42578125" style="62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1.5703125" style="62" customWidth="1"/>
    <col min="17" max="16384" width="11.42578125" style="62"/>
  </cols>
  <sheetData>
    <row r="1" spans="1:16" ht="90.75" customHeight="1" thickBot="1">
      <c r="A1" s="578"/>
      <c r="B1" s="579"/>
      <c r="C1" s="580"/>
      <c r="D1" s="1008" t="s">
        <v>6293</v>
      </c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613" t="s">
        <v>304</v>
      </c>
    </row>
    <row r="2" spans="1:16" ht="12.75" customHeight="1">
      <c r="A2" s="1009" t="s">
        <v>6238</v>
      </c>
      <c r="B2" s="1011" t="s">
        <v>6239</v>
      </c>
      <c r="C2" s="996" t="s">
        <v>309</v>
      </c>
      <c r="D2" s="1013" t="s">
        <v>6283</v>
      </c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4"/>
      <c r="P2" s="1005" t="s">
        <v>6284</v>
      </c>
    </row>
    <row r="3" spans="1:16" ht="12.75" customHeight="1">
      <c r="A3" s="1010"/>
      <c r="B3" s="1012"/>
      <c r="C3" s="997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15"/>
      <c r="P3" s="1006"/>
    </row>
    <row r="4" spans="1:16" ht="28.5" customHeight="1" thickBot="1">
      <c r="A4" s="1010"/>
      <c r="B4" s="1012"/>
      <c r="C4" s="997"/>
      <c r="D4" s="581" t="s">
        <v>6294</v>
      </c>
      <c r="E4" s="582" t="s">
        <v>504</v>
      </c>
      <c r="F4" s="582" t="s">
        <v>6295</v>
      </c>
      <c r="G4" s="582" t="s">
        <v>504</v>
      </c>
      <c r="H4" s="582" t="s">
        <v>6296</v>
      </c>
      <c r="I4" s="582" t="s">
        <v>504</v>
      </c>
      <c r="J4" s="582" t="s">
        <v>6297</v>
      </c>
      <c r="K4" s="582" t="s">
        <v>504</v>
      </c>
      <c r="L4" s="582" t="s">
        <v>6298</v>
      </c>
      <c r="M4" s="582" t="s">
        <v>504</v>
      </c>
      <c r="N4" s="582" t="s">
        <v>6299</v>
      </c>
      <c r="O4" s="583" t="s">
        <v>504</v>
      </c>
      <c r="P4" s="1007"/>
    </row>
    <row r="5" spans="1:16" ht="20.25" customHeight="1">
      <c r="A5" s="1010"/>
      <c r="B5" s="584" t="s">
        <v>6260</v>
      </c>
      <c r="C5" s="585">
        <v>6994792</v>
      </c>
      <c r="D5" s="585">
        <v>219728</v>
      </c>
      <c r="E5" s="611">
        <v>3.141308562141662E-2</v>
      </c>
      <c r="F5" s="585">
        <v>242129</v>
      </c>
      <c r="G5" s="611">
        <v>3.4615611157558367E-2</v>
      </c>
      <c r="H5" s="587">
        <v>281863</v>
      </c>
      <c r="I5" s="611">
        <v>4.0296123172783409E-2</v>
      </c>
      <c r="J5" s="587">
        <v>502866</v>
      </c>
      <c r="K5" s="611">
        <v>0.18313660022462974</v>
      </c>
      <c r="L5" s="587">
        <v>1054588</v>
      </c>
      <c r="M5" s="611">
        <v>0.38406585642634783</v>
      </c>
      <c r="N5" s="587">
        <v>444678</v>
      </c>
      <c r="O5" s="612">
        <v>0.1619453634063307</v>
      </c>
      <c r="P5" s="591">
        <v>2745852</v>
      </c>
    </row>
    <row r="6" spans="1:16" ht="24.75" customHeight="1">
      <c r="A6" s="592">
        <v>1</v>
      </c>
      <c r="B6" s="180" t="s">
        <v>290</v>
      </c>
      <c r="C6" s="422">
        <v>112081</v>
      </c>
      <c r="D6" s="593">
        <v>4906</v>
      </c>
      <c r="E6" s="609">
        <v>4.3771914954363361E-2</v>
      </c>
      <c r="F6" s="593">
        <v>5648</v>
      </c>
      <c r="G6" s="609">
        <v>5.0392127122349015E-2</v>
      </c>
      <c r="H6" s="64">
        <v>6969</v>
      </c>
      <c r="I6" s="609">
        <v>6.2178246089881428E-2</v>
      </c>
      <c r="J6" s="64">
        <v>10197</v>
      </c>
      <c r="K6" s="609">
        <v>0.16754021326585938</v>
      </c>
      <c r="L6" s="64">
        <v>22156</v>
      </c>
      <c r="M6" s="609">
        <v>0.36403069188176723</v>
      </c>
      <c r="N6" s="64">
        <v>10987</v>
      </c>
      <c r="O6" s="609">
        <v>0.1805201846770616</v>
      </c>
      <c r="P6" s="594">
        <v>60863</v>
      </c>
    </row>
    <row r="7" spans="1:16" ht="15">
      <c r="A7" s="595">
        <v>142</v>
      </c>
      <c r="B7" s="317" t="s">
        <v>67</v>
      </c>
      <c r="C7" s="465">
        <v>4746</v>
      </c>
      <c r="D7" s="596">
        <v>184</v>
      </c>
      <c r="E7" s="608">
        <v>3.8769490096923723E-2</v>
      </c>
      <c r="F7" s="282">
        <v>223</v>
      </c>
      <c r="G7" s="608">
        <v>4.6986936367467341E-2</v>
      </c>
      <c r="H7" s="282">
        <v>290</v>
      </c>
      <c r="I7" s="608">
        <v>6.1104087652760222E-2</v>
      </c>
      <c r="J7" s="282">
        <v>410</v>
      </c>
      <c r="K7" s="608">
        <v>8.6388537715971339E-2</v>
      </c>
      <c r="L7" s="282">
        <v>1087</v>
      </c>
      <c r="M7" s="608">
        <v>0.22903497682258744</v>
      </c>
      <c r="N7" s="282">
        <v>712</v>
      </c>
      <c r="O7" s="608">
        <v>0.15002107037505269</v>
      </c>
      <c r="P7" s="597">
        <v>2906</v>
      </c>
    </row>
    <row r="8" spans="1:16" ht="15">
      <c r="A8" s="595">
        <v>425</v>
      </c>
      <c r="B8" s="317" t="s">
        <v>147</v>
      </c>
      <c r="C8" s="465">
        <v>8638</v>
      </c>
      <c r="D8" s="596">
        <v>390</v>
      </c>
      <c r="E8" s="608">
        <v>4.5149340125028942E-2</v>
      </c>
      <c r="F8" s="282">
        <v>522</v>
      </c>
      <c r="G8" s="608">
        <v>6.0430655244269507E-2</v>
      </c>
      <c r="H8" s="282">
        <v>625</v>
      </c>
      <c r="I8" s="608">
        <v>7.2354711738828431E-2</v>
      </c>
      <c r="J8" s="282">
        <v>950</v>
      </c>
      <c r="K8" s="608">
        <v>0.10997916184301922</v>
      </c>
      <c r="L8" s="282">
        <v>2166</v>
      </c>
      <c r="M8" s="608">
        <v>0.2507524890020838</v>
      </c>
      <c r="N8" s="282">
        <v>1182</v>
      </c>
      <c r="O8" s="608">
        <v>0.13683723084047233</v>
      </c>
      <c r="P8" s="597">
        <v>5835</v>
      </c>
    </row>
    <row r="9" spans="1:16" ht="15">
      <c r="A9" s="595">
        <v>579</v>
      </c>
      <c r="B9" s="317" t="s">
        <v>171</v>
      </c>
      <c r="C9" s="465">
        <v>42638</v>
      </c>
      <c r="D9" s="596">
        <v>2086</v>
      </c>
      <c r="E9" s="608">
        <v>4.8923495473521275E-2</v>
      </c>
      <c r="F9" s="282">
        <v>2274</v>
      </c>
      <c r="G9" s="608">
        <v>5.3332707913129135E-2</v>
      </c>
      <c r="H9" s="282">
        <v>2814</v>
      </c>
      <c r="I9" s="608">
        <v>6.5997467048172997E-2</v>
      </c>
      <c r="J9" s="282">
        <v>4330</v>
      </c>
      <c r="K9" s="608">
        <v>0.10155260565692574</v>
      </c>
      <c r="L9" s="282">
        <v>9681</v>
      </c>
      <c r="M9" s="608">
        <v>0.22705098738214738</v>
      </c>
      <c r="N9" s="282">
        <v>4812</v>
      </c>
      <c r="O9" s="608">
        <v>0.11285707584783526</v>
      </c>
      <c r="P9" s="597">
        <v>25997</v>
      </c>
    </row>
    <row r="10" spans="1:16" ht="15">
      <c r="A10" s="595">
        <v>585</v>
      </c>
      <c r="B10" s="317" t="s">
        <v>173</v>
      </c>
      <c r="C10" s="465">
        <v>15123</v>
      </c>
      <c r="D10" s="596">
        <v>474</v>
      </c>
      <c r="E10" s="608">
        <v>3.1342987502479665E-2</v>
      </c>
      <c r="F10" s="282">
        <v>555</v>
      </c>
      <c r="G10" s="608">
        <v>3.6699067645308468E-2</v>
      </c>
      <c r="H10" s="282">
        <v>777</v>
      </c>
      <c r="I10" s="608">
        <v>5.1378694703431857E-2</v>
      </c>
      <c r="J10" s="282">
        <v>1053</v>
      </c>
      <c r="K10" s="608">
        <v>6.9629041856774446E-2</v>
      </c>
      <c r="L10" s="282">
        <v>2664</v>
      </c>
      <c r="M10" s="608">
        <v>0.17615552469748066</v>
      </c>
      <c r="N10" s="282">
        <v>1560</v>
      </c>
      <c r="O10" s="608">
        <v>0.1031541360841103</v>
      </c>
      <c r="P10" s="597">
        <v>7083</v>
      </c>
    </row>
    <row r="11" spans="1:16" ht="15">
      <c r="A11" s="595">
        <v>591</v>
      </c>
      <c r="B11" s="317" t="s">
        <v>175</v>
      </c>
      <c r="C11" s="465">
        <v>19871</v>
      </c>
      <c r="D11" s="596">
        <v>931</v>
      </c>
      <c r="E11" s="608">
        <v>4.6852196668511904E-2</v>
      </c>
      <c r="F11" s="282">
        <v>960</v>
      </c>
      <c r="G11" s="608">
        <v>4.8311609883750189E-2</v>
      </c>
      <c r="H11" s="282">
        <v>1176</v>
      </c>
      <c r="I11" s="608">
        <v>5.9181722107593981E-2</v>
      </c>
      <c r="J11" s="282">
        <v>1900</v>
      </c>
      <c r="K11" s="608">
        <v>9.5616727894922246E-2</v>
      </c>
      <c r="L11" s="282">
        <v>3751</v>
      </c>
      <c r="M11" s="608">
        <v>0.18876755070202808</v>
      </c>
      <c r="N11" s="282">
        <v>1467</v>
      </c>
      <c r="O11" s="608">
        <v>7.3826178853605762E-2</v>
      </c>
      <c r="P11" s="597">
        <v>10185</v>
      </c>
    </row>
    <row r="12" spans="1:16" ht="15">
      <c r="A12" s="595">
        <v>893</v>
      </c>
      <c r="B12" s="317" t="s">
        <v>265</v>
      </c>
      <c r="C12" s="465">
        <v>21065</v>
      </c>
      <c r="D12" s="596">
        <v>841</v>
      </c>
      <c r="E12" s="608">
        <v>3.9924044623783531E-2</v>
      </c>
      <c r="F12" s="282">
        <v>1114</v>
      </c>
      <c r="G12" s="608">
        <v>5.28839306907192E-2</v>
      </c>
      <c r="H12" s="282">
        <v>1287</v>
      </c>
      <c r="I12" s="608">
        <v>6.1096605744125329E-2</v>
      </c>
      <c r="J12" s="282">
        <v>1554</v>
      </c>
      <c r="K12" s="608">
        <v>7.3771659150249233E-2</v>
      </c>
      <c r="L12" s="282">
        <v>2807</v>
      </c>
      <c r="M12" s="608">
        <v>0.13325421314977451</v>
      </c>
      <c r="N12" s="282">
        <v>1254</v>
      </c>
      <c r="O12" s="608">
        <v>5.9530026109660572E-2</v>
      </c>
      <c r="P12" s="597">
        <v>8857</v>
      </c>
    </row>
    <row r="13" spans="1:16">
      <c r="A13" s="592">
        <v>2</v>
      </c>
      <c r="B13" s="180" t="s">
        <v>291</v>
      </c>
      <c r="C13" s="422">
        <v>273045</v>
      </c>
      <c r="D13" s="593">
        <v>23663</v>
      </c>
      <c r="E13" s="609">
        <v>8.6663370506693038E-2</v>
      </c>
      <c r="F13" s="593">
        <v>25241</v>
      </c>
      <c r="G13" s="609">
        <v>9.2442637660458904E-2</v>
      </c>
      <c r="H13" s="64">
        <v>30297</v>
      </c>
      <c r="I13" s="609">
        <v>0.11095973191232214</v>
      </c>
      <c r="J13" s="64">
        <v>41766</v>
      </c>
      <c r="K13" s="609">
        <v>0.1850189820987955</v>
      </c>
      <c r="L13" s="64">
        <v>76629</v>
      </c>
      <c r="M13" s="609">
        <v>0.33945840107380648</v>
      </c>
      <c r="N13" s="64">
        <v>28143</v>
      </c>
      <c r="O13" s="609">
        <v>0.12467052658158316</v>
      </c>
      <c r="P13" s="594">
        <v>225739</v>
      </c>
    </row>
    <row r="14" spans="1:16" ht="15">
      <c r="A14" s="595">
        <v>120</v>
      </c>
      <c r="B14" s="317" t="s">
        <v>57</v>
      </c>
      <c r="C14" s="465">
        <v>31798</v>
      </c>
      <c r="D14" s="596">
        <v>2347</v>
      </c>
      <c r="E14" s="608">
        <v>7.3809673564375122E-2</v>
      </c>
      <c r="F14" s="282">
        <v>2658</v>
      </c>
      <c r="G14" s="608">
        <v>8.3590162903327256E-2</v>
      </c>
      <c r="H14" s="282">
        <v>3330</v>
      </c>
      <c r="I14" s="608">
        <v>0.10472356751996981</v>
      </c>
      <c r="J14" s="282">
        <v>4266</v>
      </c>
      <c r="K14" s="608">
        <v>0.13415938109315051</v>
      </c>
      <c r="L14" s="282">
        <v>7326</v>
      </c>
      <c r="M14" s="608">
        <v>0.23039184854393358</v>
      </c>
      <c r="N14" s="282">
        <v>2875</v>
      </c>
      <c r="O14" s="608">
        <v>9.0414491477451411E-2</v>
      </c>
      <c r="P14" s="597">
        <v>22802</v>
      </c>
    </row>
    <row r="15" spans="1:16" ht="15">
      <c r="A15" s="595">
        <v>154</v>
      </c>
      <c r="B15" s="317" t="s">
        <v>77</v>
      </c>
      <c r="C15" s="465">
        <v>99959</v>
      </c>
      <c r="D15" s="596">
        <v>7549</v>
      </c>
      <c r="E15" s="608">
        <v>7.5520963595073987E-2</v>
      </c>
      <c r="F15" s="282">
        <v>8273</v>
      </c>
      <c r="G15" s="608">
        <v>8.2763933212617172E-2</v>
      </c>
      <c r="H15" s="282">
        <v>9744</v>
      </c>
      <c r="I15" s="608">
        <v>9.7479966786382419E-2</v>
      </c>
      <c r="J15" s="282">
        <v>14050</v>
      </c>
      <c r="K15" s="608">
        <v>0.14055762862773738</v>
      </c>
      <c r="L15" s="282">
        <v>28051</v>
      </c>
      <c r="M15" s="608">
        <v>0.28062505627307194</v>
      </c>
      <c r="N15" s="282">
        <v>10866</v>
      </c>
      <c r="O15" s="608">
        <v>0.10870456887323802</v>
      </c>
      <c r="P15" s="597">
        <v>78533</v>
      </c>
    </row>
    <row r="16" spans="1:16" ht="15">
      <c r="A16" s="595">
        <v>250</v>
      </c>
      <c r="B16" s="317" t="s">
        <v>99</v>
      </c>
      <c r="C16" s="465">
        <v>56392</v>
      </c>
      <c r="D16" s="596">
        <v>5169</v>
      </c>
      <c r="E16" s="608">
        <v>9.1661937863526735E-2</v>
      </c>
      <c r="F16" s="282">
        <v>5710</v>
      </c>
      <c r="G16" s="608">
        <v>0.10125549723365017</v>
      </c>
      <c r="H16" s="282">
        <v>6543</v>
      </c>
      <c r="I16" s="608">
        <v>0.11602709604199177</v>
      </c>
      <c r="J16" s="282">
        <v>9108</v>
      </c>
      <c r="K16" s="608">
        <v>0.1615122712441481</v>
      </c>
      <c r="L16" s="282">
        <v>15895</v>
      </c>
      <c r="M16" s="608">
        <v>0.28186622215917151</v>
      </c>
      <c r="N16" s="282">
        <v>5570</v>
      </c>
      <c r="O16" s="608">
        <v>9.8772875585189393E-2</v>
      </c>
      <c r="P16" s="597">
        <v>47995</v>
      </c>
    </row>
    <row r="17" spans="1:16" ht="15">
      <c r="A17" s="595">
        <v>495</v>
      </c>
      <c r="B17" s="317" t="s">
        <v>161</v>
      </c>
      <c r="C17" s="465">
        <v>28653</v>
      </c>
      <c r="D17" s="596">
        <v>3369</v>
      </c>
      <c r="E17" s="608">
        <v>0.11757931106690399</v>
      </c>
      <c r="F17" s="282">
        <v>3039</v>
      </c>
      <c r="G17" s="608">
        <v>0.10606219244058214</v>
      </c>
      <c r="H17" s="282">
        <v>3600</v>
      </c>
      <c r="I17" s="608">
        <v>0.12564129410532929</v>
      </c>
      <c r="J17" s="282">
        <v>4829</v>
      </c>
      <c r="K17" s="608">
        <v>0.16853383589850976</v>
      </c>
      <c r="L17" s="282">
        <v>8288</v>
      </c>
      <c r="M17" s="608">
        <v>0.28925417931804698</v>
      </c>
      <c r="N17" s="282">
        <v>3082</v>
      </c>
      <c r="O17" s="608">
        <v>0.10756290789795135</v>
      </c>
      <c r="P17" s="597">
        <v>26207</v>
      </c>
    </row>
    <row r="18" spans="1:16" ht="15">
      <c r="A18" s="595">
        <v>790</v>
      </c>
      <c r="B18" s="317" t="s">
        <v>234</v>
      </c>
      <c r="C18" s="465">
        <v>29319</v>
      </c>
      <c r="D18" s="596">
        <v>2390</v>
      </c>
      <c r="E18" s="608">
        <v>8.151710494900917E-2</v>
      </c>
      <c r="F18" s="282">
        <v>2765</v>
      </c>
      <c r="G18" s="608">
        <v>9.4307445683686347E-2</v>
      </c>
      <c r="H18" s="282">
        <v>3754</v>
      </c>
      <c r="I18" s="608">
        <v>0.12803983764794161</v>
      </c>
      <c r="J18" s="282">
        <v>4841</v>
      </c>
      <c r="K18" s="608">
        <v>0.16511477199085917</v>
      </c>
      <c r="L18" s="282">
        <v>8897</v>
      </c>
      <c r="M18" s="608">
        <v>0.30345509737712745</v>
      </c>
      <c r="N18" s="282">
        <v>3031</v>
      </c>
      <c r="O18" s="608">
        <v>0.10338006071148402</v>
      </c>
      <c r="P18" s="597">
        <v>25678</v>
      </c>
    </row>
    <row r="19" spans="1:16" ht="15">
      <c r="A19" s="595">
        <v>895</v>
      </c>
      <c r="B19" s="317" t="s">
        <v>267</v>
      </c>
      <c r="C19" s="465">
        <v>26924</v>
      </c>
      <c r="D19" s="596">
        <v>2839</v>
      </c>
      <c r="E19" s="608">
        <v>0.10544495617293122</v>
      </c>
      <c r="F19" s="282">
        <v>2796</v>
      </c>
      <c r="G19" s="608">
        <v>0.10384786807309464</v>
      </c>
      <c r="H19" s="282">
        <v>3326</v>
      </c>
      <c r="I19" s="608">
        <v>0.12353290744317337</v>
      </c>
      <c r="J19" s="282">
        <v>4672</v>
      </c>
      <c r="K19" s="608">
        <v>0.17352547912642996</v>
      </c>
      <c r="L19" s="282">
        <v>8172</v>
      </c>
      <c r="M19" s="608">
        <v>0.30352102213638388</v>
      </c>
      <c r="N19" s="282">
        <v>2719</v>
      </c>
      <c r="O19" s="608">
        <v>0.10098796612687565</v>
      </c>
      <c r="P19" s="597">
        <v>24524</v>
      </c>
    </row>
    <row r="20" spans="1:16">
      <c r="A20" s="592">
        <v>3</v>
      </c>
      <c r="B20" s="180" t="s">
        <v>6191</v>
      </c>
      <c r="C20" s="404">
        <v>550634</v>
      </c>
      <c r="D20" s="593">
        <v>43885</v>
      </c>
      <c r="E20" s="609">
        <v>7.9699037836384962E-2</v>
      </c>
      <c r="F20" s="593">
        <v>43583</v>
      </c>
      <c r="G20" s="609">
        <v>7.9150579150579145E-2</v>
      </c>
      <c r="H20" s="64">
        <v>51842</v>
      </c>
      <c r="I20" s="609">
        <v>9.4149652945513723E-2</v>
      </c>
      <c r="J20" s="64">
        <v>79078</v>
      </c>
      <c r="K20" s="609">
        <v>0.19677115940658607</v>
      </c>
      <c r="L20" s="64">
        <v>137644</v>
      </c>
      <c r="M20" s="609">
        <v>0.34250195332911976</v>
      </c>
      <c r="N20" s="64">
        <v>45846</v>
      </c>
      <c r="O20" s="609">
        <v>0.11407939723000513</v>
      </c>
      <c r="P20" s="594">
        <v>401878</v>
      </c>
    </row>
    <row r="21" spans="1:16" ht="15">
      <c r="A21" s="595">
        <v>45</v>
      </c>
      <c r="B21" s="317" t="s">
        <v>32</v>
      </c>
      <c r="C21" s="465">
        <v>133811</v>
      </c>
      <c r="D21" s="596">
        <v>6233</v>
      </c>
      <c r="E21" s="608">
        <v>4.6580624911255426E-2</v>
      </c>
      <c r="F21" s="282">
        <v>6466</v>
      </c>
      <c r="G21" s="608">
        <v>4.832188684039429E-2</v>
      </c>
      <c r="H21" s="282">
        <v>7107</v>
      </c>
      <c r="I21" s="608">
        <v>5.3112225452317072E-2</v>
      </c>
      <c r="J21" s="282">
        <v>13917</v>
      </c>
      <c r="K21" s="608">
        <v>0.10400490243701938</v>
      </c>
      <c r="L21" s="282">
        <v>24976</v>
      </c>
      <c r="M21" s="608">
        <v>0.18665132164022391</v>
      </c>
      <c r="N21" s="282">
        <v>8154</v>
      </c>
      <c r="O21" s="608">
        <v>6.0936694292696415E-2</v>
      </c>
      <c r="P21" s="597">
        <v>66853</v>
      </c>
    </row>
    <row r="22" spans="1:16" ht="15">
      <c r="A22" s="595">
        <v>51</v>
      </c>
      <c r="B22" s="317" t="s">
        <v>35</v>
      </c>
      <c r="C22" s="465">
        <v>31953</v>
      </c>
      <c r="D22" s="596">
        <v>2689</v>
      </c>
      <c r="E22" s="608">
        <v>8.4154852439520547E-2</v>
      </c>
      <c r="F22" s="282">
        <v>2815</v>
      </c>
      <c r="G22" s="608">
        <v>8.8098144149219168E-2</v>
      </c>
      <c r="H22" s="282">
        <v>3230</v>
      </c>
      <c r="I22" s="608">
        <v>0.10108597001846462</v>
      </c>
      <c r="J22" s="282">
        <v>4428</v>
      </c>
      <c r="K22" s="608">
        <v>0.1385785372265515</v>
      </c>
      <c r="L22" s="282">
        <v>8904</v>
      </c>
      <c r="M22" s="608">
        <v>0.27865928081870245</v>
      </c>
      <c r="N22" s="282">
        <v>3681</v>
      </c>
      <c r="O22" s="608">
        <v>0.11520045066190968</v>
      </c>
      <c r="P22" s="597">
        <v>25747</v>
      </c>
    </row>
    <row r="23" spans="1:16" ht="15">
      <c r="A23" s="595">
        <v>147</v>
      </c>
      <c r="B23" s="317" t="s">
        <v>71</v>
      </c>
      <c r="C23" s="465">
        <v>53572</v>
      </c>
      <c r="D23" s="596">
        <v>3295</v>
      </c>
      <c r="E23" s="608">
        <v>6.1506010602553569E-2</v>
      </c>
      <c r="F23" s="282">
        <v>3054</v>
      </c>
      <c r="G23" s="608">
        <v>5.7007391921152839E-2</v>
      </c>
      <c r="H23" s="282">
        <v>3656</v>
      </c>
      <c r="I23" s="608">
        <v>6.8244605390875832E-2</v>
      </c>
      <c r="J23" s="282">
        <v>6690</v>
      </c>
      <c r="K23" s="608">
        <v>0.12487866796087509</v>
      </c>
      <c r="L23" s="282">
        <v>11120</v>
      </c>
      <c r="M23" s="608">
        <v>0.20757111924139476</v>
      </c>
      <c r="N23" s="282">
        <v>3503</v>
      </c>
      <c r="O23" s="608">
        <v>6.5388635854550889E-2</v>
      </c>
      <c r="P23" s="597">
        <v>31318</v>
      </c>
    </row>
    <row r="24" spans="1:16" ht="15">
      <c r="A24" s="595">
        <v>172</v>
      </c>
      <c r="B24" s="317" t="s">
        <v>79</v>
      </c>
      <c r="C24" s="465">
        <v>62678</v>
      </c>
      <c r="D24" s="596">
        <v>4498</v>
      </c>
      <c r="E24" s="608">
        <v>7.176361721816267E-2</v>
      </c>
      <c r="F24" s="282">
        <v>4416</v>
      </c>
      <c r="G24" s="608">
        <v>7.0455343182615912E-2</v>
      </c>
      <c r="H24" s="282">
        <v>5096</v>
      </c>
      <c r="I24" s="608">
        <v>8.1304444940808573E-2</v>
      </c>
      <c r="J24" s="282">
        <v>8494</v>
      </c>
      <c r="K24" s="608">
        <v>0.1355180446089537</v>
      </c>
      <c r="L24" s="282">
        <v>14616</v>
      </c>
      <c r="M24" s="608">
        <v>0.23319186955550592</v>
      </c>
      <c r="N24" s="282">
        <v>5042</v>
      </c>
      <c r="O24" s="608">
        <v>8.0442898624716805E-2</v>
      </c>
      <c r="P24" s="597">
        <v>42162</v>
      </c>
    </row>
    <row r="25" spans="1:16" ht="15">
      <c r="A25" s="595">
        <v>475</v>
      </c>
      <c r="B25" s="317" t="s">
        <v>153</v>
      </c>
      <c r="C25" s="465">
        <v>5483</v>
      </c>
      <c r="D25" s="596">
        <v>838</v>
      </c>
      <c r="E25" s="608">
        <v>0.15283603866496442</v>
      </c>
      <c r="F25" s="282">
        <v>813</v>
      </c>
      <c r="G25" s="608">
        <v>0.14827649097209558</v>
      </c>
      <c r="H25" s="282">
        <v>781</v>
      </c>
      <c r="I25" s="608">
        <v>0.14244026992522341</v>
      </c>
      <c r="J25" s="282">
        <v>961</v>
      </c>
      <c r="K25" s="608">
        <v>0.17526901331387926</v>
      </c>
      <c r="L25" s="282">
        <v>1171</v>
      </c>
      <c r="M25" s="608">
        <v>0.21356921393397774</v>
      </c>
      <c r="N25" s="282">
        <v>324</v>
      </c>
      <c r="O25" s="608">
        <v>5.9091738099580522E-2</v>
      </c>
      <c r="P25" s="597">
        <v>4888</v>
      </c>
    </row>
    <row r="26" spans="1:16" ht="15">
      <c r="A26" s="595">
        <v>480</v>
      </c>
      <c r="B26" s="317" t="s">
        <v>155</v>
      </c>
      <c r="C26" s="465">
        <v>15069</v>
      </c>
      <c r="D26" s="596">
        <v>2798</v>
      </c>
      <c r="E26" s="608">
        <v>0.18567920897206186</v>
      </c>
      <c r="F26" s="282">
        <v>2392</v>
      </c>
      <c r="G26" s="608">
        <v>0.15873647886389275</v>
      </c>
      <c r="H26" s="282">
        <v>2564</v>
      </c>
      <c r="I26" s="608">
        <v>0.17015064038755059</v>
      </c>
      <c r="J26" s="282">
        <v>3739</v>
      </c>
      <c r="K26" s="608">
        <v>0.24812529033114342</v>
      </c>
      <c r="L26" s="282">
        <v>6333</v>
      </c>
      <c r="M26" s="608">
        <v>0.42026677284491337</v>
      </c>
      <c r="N26" s="282">
        <v>1809</v>
      </c>
      <c r="O26" s="608">
        <v>0.12004778021102927</v>
      </c>
      <c r="P26" s="597">
        <v>19635</v>
      </c>
    </row>
    <row r="27" spans="1:16" ht="15">
      <c r="A27" s="595">
        <v>490</v>
      </c>
      <c r="B27" s="317" t="s">
        <v>159</v>
      </c>
      <c r="C27" s="465">
        <v>46213</v>
      </c>
      <c r="D27" s="596">
        <v>5966</v>
      </c>
      <c r="E27" s="608">
        <v>0.12909787289290892</v>
      </c>
      <c r="F27" s="282">
        <v>5825</v>
      </c>
      <c r="G27" s="608">
        <v>0.12604678337264405</v>
      </c>
      <c r="H27" s="282">
        <v>7034</v>
      </c>
      <c r="I27" s="608">
        <v>0.15220825308895766</v>
      </c>
      <c r="J27" s="282">
        <v>9569</v>
      </c>
      <c r="K27" s="608">
        <v>0.20706294765542163</v>
      </c>
      <c r="L27" s="282">
        <v>16092</v>
      </c>
      <c r="M27" s="608">
        <v>0.34821370610001517</v>
      </c>
      <c r="N27" s="282">
        <v>5359</v>
      </c>
      <c r="O27" s="608">
        <v>0.11596304070283253</v>
      </c>
      <c r="P27" s="597">
        <v>49845</v>
      </c>
    </row>
    <row r="28" spans="1:16" ht="15">
      <c r="A28" s="595">
        <v>659</v>
      </c>
      <c r="B28" s="317" t="s">
        <v>199</v>
      </c>
      <c r="C28" s="465">
        <v>21945</v>
      </c>
      <c r="D28" s="596">
        <v>2380</v>
      </c>
      <c r="E28" s="608">
        <v>0.10845295055821372</v>
      </c>
      <c r="F28" s="282">
        <v>2555</v>
      </c>
      <c r="G28" s="608">
        <v>0.11642743221690591</v>
      </c>
      <c r="H28" s="282">
        <v>3001</v>
      </c>
      <c r="I28" s="608">
        <v>0.13675096832991571</v>
      </c>
      <c r="J28" s="282">
        <v>4151</v>
      </c>
      <c r="K28" s="608">
        <v>0.18915470494417863</v>
      </c>
      <c r="L28" s="282">
        <v>7020</v>
      </c>
      <c r="M28" s="608">
        <v>0.31989063568010939</v>
      </c>
      <c r="N28" s="282">
        <v>2440</v>
      </c>
      <c r="O28" s="608">
        <v>0.11118705855547961</v>
      </c>
      <c r="P28" s="597">
        <v>21547</v>
      </c>
    </row>
    <row r="29" spans="1:16" ht="15">
      <c r="A29" s="595">
        <v>665</v>
      </c>
      <c r="B29" s="317" t="s">
        <v>207</v>
      </c>
      <c r="C29" s="465">
        <v>33667</v>
      </c>
      <c r="D29" s="596">
        <v>3047</v>
      </c>
      <c r="E29" s="608">
        <v>9.050405441530282E-2</v>
      </c>
      <c r="F29" s="282">
        <v>3086</v>
      </c>
      <c r="G29" s="608">
        <v>9.166245878753676E-2</v>
      </c>
      <c r="H29" s="282">
        <v>4607</v>
      </c>
      <c r="I29" s="608">
        <v>0.13684022930466036</v>
      </c>
      <c r="J29" s="282">
        <v>5179</v>
      </c>
      <c r="K29" s="608">
        <v>0.15383016009742478</v>
      </c>
      <c r="L29" s="282">
        <v>10729</v>
      </c>
      <c r="M29" s="608">
        <v>0.31868001306917754</v>
      </c>
      <c r="N29" s="282">
        <v>4092</v>
      </c>
      <c r="O29" s="608">
        <v>0.12154335105593014</v>
      </c>
      <c r="P29" s="597">
        <v>30740</v>
      </c>
    </row>
    <row r="30" spans="1:16" ht="15">
      <c r="A30" s="595">
        <v>837</v>
      </c>
      <c r="B30" s="317" t="s">
        <v>242</v>
      </c>
      <c r="C30" s="465">
        <v>136374</v>
      </c>
      <c r="D30" s="596">
        <v>11118</v>
      </c>
      <c r="E30" s="608">
        <v>8.1525804038893049E-2</v>
      </c>
      <c r="F30" s="282">
        <v>11076</v>
      </c>
      <c r="G30" s="608">
        <v>8.1217827445114174E-2</v>
      </c>
      <c r="H30" s="282">
        <v>13592</v>
      </c>
      <c r="I30" s="608">
        <v>9.9667091967677118E-2</v>
      </c>
      <c r="J30" s="282">
        <v>20474</v>
      </c>
      <c r="K30" s="608">
        <v>0.15013125669115815</v>
      </c>
      <c r="L30" s="282">
        <v>34783</v>
      </c>
      <c r="M30" s="608">
        <v>0.25505594908120316</v>
      </c>
      <c r="N30" s="282">
        <v>10681</v>
      </c>
      <c r="O30" s="608">
        <v>7.8321380908384294E-2</v>
      </c>
      <c r="P30" s="597">
        <v>101724</v>
      </c>
    </row>
    <row r="31" spans="1:16" ht="15">
      <c r="A31" s="595">
        <v>873</v>
      </c>
      <c r="B31" s="317" t="s">
        <v>6261</v>
      </c>
      <c r="C31" s="465">
        <v>9869</v>
      </c>
      <c r="D31" s="596">
        <v>1023</v>
      </c>
      <c r="E31" s="608">
        <v>0.10365791873543419</v>
      </c>
      <c r="F31" s="282">
        <v>1085</v>
      </c>
      <c r="G31" s="608">
        <v>0.10994021684061202</v>
      </c>
      <c r="H31" s="282">
        <v>1174</v>
      </c>
      <c r="I31" s="608">
        <v>0.118958354443206</v>
      </c>
      <c r="J31" s="282">
        <v>1476</v>
      </c>
      <c r="K31" s="608">
        <v>0.14955922585874962</v>
      </c>
      <c r="L31" s="282">
        <v>1900</v>
      </c>
      <c r="M31" s="608">
        <v>0.19252203870706253</v>
      </c>
      <c r="N31" s="282">
        <v>761</v>
      </c>
      <c r="O31" s="608">
        <v>7.7110142871618201E-2</v>
      </c>
      <c r="P31" s="597">
        <v>7419</v>
      </c>
    </row>
    <row r="32" spans="1:16">
      <c r="A32" s="592">
        <v>4</v>
      </c>
      <c r="B32" s="180" t="s">
        <v>293</v>
      </c>
      <c r="C32" s="404">
        <v>211845</v>
      </c>
      <c r="D32" s="593">
        <v>12346</v>
      </c>
      <c r="E32" s="609">
        <v>5.8278458306780904E-2</v>
      </c>
      <c r="F32" s="593">
        <v>13143</v>
      </c>
      <c r="G32" s="609">
        <v>6.2040642922891735E-2</v>
      </c>
      <c r="H32" s="64">
        <v>15944</v>
      </c>
      <c r="I32" s="609">
        <v>7.5262574051783146E-2</v>
      </c>
      <c r="J32" s="64">
        <v>26003</v>
      </c>
      <c r="K32" s="609">
        <v>0.1828390217834592</v>
      </c>
      <c r="L32" s="64">
        <v>52754</v>
      </c>
      <c r="M32" s="609">
        <v>0.37093757470924921</v>
      </c>
      <c r="N32" s="64">
        <v>22028</v>
      </c>
      <c r="O32" s="609">
        <v>0.15488897326639384</v>
      </c>
      <c r="P32" s="594">
        <v>142218</v>
      </c>
    </row>
    <row r="33" spans="1:16" ht="15">
      <c r="A33" s="595">
        <v>31</v>
      </c>
      <c r="B33" s="317" t="s">
        <v>16</v>
      </c>
      <c r="C33" s="465">
        <v>28357</v>
      </c>
      <c r="D33" s="596">
        <v>1502</v>
      </c>
      <c r="E33" s="608">
        <v>5.2967521246958423E-2</v>
      </c>
      <c r="F33" s="282">
        <v>1648</v>
      </c>
      <c r="G33" s="608">
        <v>5.8116161794265965E-2</v>
      </c>
      <c r="H33" s="282">
        <v>1979</v>
      </c>
      <c r="I33" s="608">
        <v>6.978876467891526E-2</v>
      </c>
      <c r="J33" s="282">
        <v>3441</v>
      </c>
      <c r="K33" s="608">
        <v>0.12134569947455655</v>
      </c>
      <c r="L33" s="282">
        <v>6716</v>
      </c>
      <c r="M33" s="608">
        <v>0.23683746517614698</v>
      </c>
      <c r="N33" s="282">
        <v>2636</v>
      </c>
      <c r="O33" s="608">
        <v>9.2957647141799202E-2</v>
      </c>
      <c r="P33" s="597">
        <v>17922</v>
      </c>
    </row>
    <row r="34" spans="1:16" ht="15">
      <c r="A34" s="595">
        <v>40</v>
      </c>
      <c r="B34" s="317" t="s">
        <v>24</v>
      </c>
      <c r="C34" s="465">
        <v>20011</v>
      </c>
      <c r="D34" s="596">
        <v>1366</v>
      </c>
      <c r="E34" s="608">
        <v>6.8262455649392831E-2</v>
      </c>
      <c r="F34" s="282">
        <v>1498</v>
      </c>
      <c r="G34" s="608">
        <v>7.4858827644795359E-2</v>
      </c>
      <c r="H34" s="282">
        <v>1827</v>
      </c>
      <c r="I34" s="608">
        <v>9.1299785118184998E-2</v>
      </c>
      <c r="J34" s="282">
        <v>3119</v>
      </c>
      <c r="K34" s="608">
        <v>0.15586427464894309</v>
      </c>
      <c r="L34" s="282">
        <v>5676</v>
      </c>
      <c r="M34" s="608">
        <v>0.28364399580230876</v>
      </c>
      <c r="N34" s="282">
        <v>1655</v>
      </c>
      <c r="O34" s="608">
        <v>8.2704512518115031E-2</v>
      </c>
      <c r="P34" s="597">
        <v>15141</v>
      </c>
    </row>
    <row r="35" spans="1:16" ht="15">
      <c r="A35" s="595">
        <v>190</v>
      </c>
      <c r="B35" s="317" t="s">
        <v>81</v>
      </c>
      <c r="C35" s="465">
        <v>10406</v>
      </c>
      <c r="D35" s="596">
        <v>415</v>
      </c>
      <c r="E35" s="608">
        <v>3.9880837978089563E-2</v>
      </c>
      <c r="F35" s="282">
        <v>507</v>
      </c>
      <c r="G35" s="608">
        <v>4.8721891216605806E-2</v>
      </c>
      <c r="H35" s="282">
        <v>621</v>
      </c>
      <c r="I35" s="608">
        <v>5.9677109359984624E-2</v>
      </c>
      <c r="J35" s="282">
        <v>1000</v>
      </c>
      <c r="K35" s="608">
        <v>9.6098404766480877E-2</v>
      </c>
      <c r="L35" s="282">
        <v>2583</v>
      </c>
      <c r="M35" s="608">
        <v>0.2482221795118201</v>
      </c>
      <c r="N35" s="282">
        <v>1574</v>
      </c>
      <c r="O35" s="608">
        <v>0.1512588891024409</v>
      </c>
      <c r="P35" s="597">
        <v>6700</v>
      </c>
    </row>
    <row r="36" spans="1:16" ht="15">
      <c r="A36" s="595">
        <v>604</v>
      </c>
      <c r="B36" s="317" t="s">
        <v>177</v>
      </c>
      <c r="C36" s="465">
        <v>31036</v>
      </c>
      <c r="D36" s="596">
        <v>2414</v>
      </c>
      <c r="E36" s="608">
        <v>7.7780641835288059E-2</v>
      </c>
      <c r="F36" s="282">
        <v>2471</v>
      </c>
      <c r="G36" s="608">
        <v>7.961721871375177E-2</v>
      </c>
      <c r="H36" s="282">
        <v>2901</v>
      </c>
      <c r="I36" s="608">
        <v>9.3472096919706149E-2</v>
      </c>
      <c r="J36" s="282">
        <v>4318</v>
      </c>
      <c r="K36" s="608">
        <v>0.13912875370537439</v>
      </c>
      <c r="L36" s="282">
        <v>8246</v>
      </c>
      <c r="M36" s="608">
        <v>0.2656914550844181</v>
      </c>
      <c r="N36" s="282">
        <v>2741</v>
      </c>
      <c r="O36" s="608">
        <v>8.8316793401211499E-2</v>
      </c>
      <c r="P36" s="597">
        <v>23091</v>
      </c>
    </row>
    <row r="37" spans="1:16" ht="15">
      <c r="A37" s="595">
        <v>670</v>
      </c>
      <c r="B37" s="317" t="s">
        <v>211</v>
      </c>
      <c r="C37" s="465">
        <v>22618</v>
      </c>
      <c r="D37" s="596">
        <v>989</v>
      </c>
      <c r="E37" s="608">
        <v>4.3726235741444866E-2</v>
      </c>
      <c r="F37" s="282">
        <v>1176</v>
      </c>
      <c r="G37" s="608">
        <v>5.1993987089928376E-2</v>
      </c>
      <c r="H37" s="282">
        <v>1476</v>
      </c>
      <c r="I37" s="608">
        <v>6.5257759306746835E-2</v>
      </c>
      <c r="J37" s="282">
        <v>2276</v>
      </c>
      <c r="K37" s="608">
        <v>0.10062781855159607</v>
      </c>
      <c r="L37" s="282">
        <v>5333</v>
      </c>
      <c r="M37" s="608">
        <v>0.23578565744097621</v>
      </c>
      <c r="N37" s="282">
        <v>2732</v>
      </c>
      <c r="O37" s="608">
        <v>0.12078875232116014</v>
      </c>
      <c r="P37" s="597">
        <v>13982</v>
      </c>
    </row>
    <row r="38" spans="1:16" ht="15">
      <c r="A38" s="595">
        <v>690</v>
      </c>
      <c r="B38" s="317" t="s">
        <v>221</v>
      </c>
      <c r="C38" s="465">
        <v>12907</v>
      </c>
      <c r="D38" s="596">
        <v>321</v>
      </c>
      <c r="E38" s="608">
        <v>2.4870225459053225E-2</v>
      </c>
      <c r="F38" s="282">
        <v>413</v>
      </c>
      <c r="G38" s="608">
        <v>3.1998140543890913E-2</v>
      </c>
      <c r="H38" s="282">
        <v>572</v>
      </c>
      <c r="I38" s="608">
        <v>4.4317037266599517E-2</v>
      </c>
      <c r="J38" s="282">
        <v>888</v>
      </c>
      <c r="K38" s="608">
        <v>6.8799876036259394E-2</v>
      </c>
      <c r="L38" s="282">
        <v>2416</v>
      </c>
      <c r="M38" s="608">
        <v>0.18718524831486791</v>
      </c>
      <c r="N38" s="282">
        <v>1485</v>
      </c>
      <c r="O38" s="608">
        <v>0.11505384674982568</v>
      </c>
      <c r="P38" s="597">
        <v>6095</v>
      </c>
    </row>
    <row r="39" spans="1:16" ht="15">
      <c r="A39" s="595">
        <v>736</v>
      </c>
      <c r="B39" s="317" t="s">
        <v>225</v>
      </c>
      <c r="C39" s="465">
        <v>41241</v>
      </c>
      <c r="D39" s="596">
        <v>3002</v>
      </c>
      <c r="E39" s="608">
        <v>7.2791639387987689E-2</v>
      </c>
      <c r="F39" s="282">
        <v>2808</v>
      </c>
      <c r="G39" s="608">
        <v>6.8087582745326253E-2</v>
      </c>
      <c r="H39" s="282">
        <v>3181</v>
      </c>
      <c r="I39" s="608">
        <v>7.7131980310855705E-2</v>
      </c>
      <c r="J39" s="282">
        <v>5259</v>
      </c>
      <c r="K39" s="608">
        <v>0.12751873135956937</v>
      </c>
      <c r="L39" s="282">
        <v>9664</v>
      </c>
      <c r="M39" s="608">
        <v>0.23432991440556727</v>
      </c>
      <c r="N39" s="282">
        <v>3260</v>
      </c>
      <c r="O39" s="608">
        <v>7.9047549768434325E-2</v>
      </c>
      <c r="P39" s="597">
        <v>27174</v>
      </c>
    </row>
    <row r="40" spans="1:16" ht="15">
      <c r="A40" s="595">
        <v>858</v>
      </c>
      <c r="B40" s="317" t="s">
        <v>253</v>
      </c>
      <c r="C40" s="465">
        <v>12608</v>
      </c>
      <c r="D40" s="596">
        <v>975</v>
      </c>
      <c r="E40" s="608">
        <v>7.7331852791878167E-2</v>
      </c>
      <c r="F40" s="282">
        <v>984</v>
      </c>
      <c r="G40" s="608">
        <v>7.8045685279187815E-2</v>
      </c>
      <c r="H40" s="282">
        <v>1212</v>
      </c>
      <c r="I40" s="608">
        <v>9.6129441624365486E-2</v>
      </c>
      <c r="J40" s="282">
        <v>2137</v>
      </c>
      <c r="K40" s="608">
        <v>0.16949555837563451</v>
      </c>
      <c r="L40" s="282">
        <v>4231</v>
      </c>
      <c r="M40" s="608">
        <v>0.3355805837563452</v>
      </c>
      <c r="N40" s="282">
        <v>1746</v>
      </c>
      <c r="O40" s="608">
        <v>0.13848350253807107</v>
      </c>
      <c r="P40" s="597">
        <v>11285</v>
      </c>
    </row>
    <row r="41" spans="1:16" ht="15">
      <c r="A41" s="595">
        <v>885</v>
      </c>
      <c r="B41" s="317" t="s">
        <v>259</v>
      </c>
      <c r="C41" s="465">
        <v>8044</v>
      </c>
      <c r="D41" s="596">
        <v>418</v>
      </c>
      <c r="E41" s="608">
        <v>5.1964196916956737E-2</v>
      </c>
      <c r="F41" s="282">
        <v>504</v>
      </c>
      <c r="G41" s="608">
        <v>6.2655395325708602E-2</v>
      </c>
      <c r="H41" s="282">
        <v>544</v>
      </c>
      <c r="I41" s="608">
        <v>6.7628045748383894E-2</v>
      </c>
      <c r="J41" s="282">
        <v>997</v>
      </c>
      <c r="K41" s="608">
        <v>0.1239433117851815</v>
      </c>
      <c r="L41" s="282">
        <v>2174</v>
      </c>
      <c r="M41" s="608">
        <v>0.2702635504724018</v>
      </c>
      <c r="N41" s="282">
        <v>960</v>
      </c>
      <c r="O41" s="608">
        <v>0.11934361014420686</v>
      </c>
      <c r="P41" s="597">
        <v>5597</v>
      </c>
    </row>
    <row r="42" spans="1:16" ht="15">
      <c r="A42" s="595">
        <v>890</v>
      </c>
      <c r="B42" s="317" t="s">
        <v>263</v>
      </c>
      <c r="C42" s="465">
        <v>24617</v>
      </c>
      <c r="D42" s="596">
        <v>944</v>
      </c>
      <c r="E42" s="608">
        <v>3.8347483446398829E-2</v>
      </c>
      <c r="F42" s="282">
        <v>1134</v>
      </c>
      <c r="G42" s="608">
        <v>4.6065726936669778E-2</v>
      </c>
      <c r="H42" s="282">
        <v>1631</v>
      </c>
      <c r="I42" s="608">
        <v>6.6255027013852219E-2</v>
      </c>
      <c r="J42" s="282">
        <v>2568</v>
      </c>
      <c r="K42" s="608">
        <v>0.10431815412113581</v>
      </c>
      <c r="L42" s="282">
        <v>5715</v>
      </c>
      <c r="M42" s="608">
        <v>0.23215663972051834</v>
      </c>
      <c r="N42" s="282">
        <v>3239</v>
      </c>
      <c r="O42" s="608">
        <v>0.13157574034204006</v>
      </c>
      <c r="P42" s="597">
        <v>15231</v>
      </c>
    </row>
    <row r="43" spans="1:16">
      <c r="A43" s="592">
        <v>5</v>
      </c>
      <c r="B43" s="180" t="s">
        <v>294</v>
      </c>
      <c r="C43" s="404">
        <v>222495</v>
      </c>
      <c r="D43" s="593">
        <v>12253</v>
      </c>
      <c r="E43" s="609">
        <v>5.5070900469673473E-2</v>
      </c>
      <c r="F43" s="593">
        <v>14145</v>
      </c>
      <c r="G43" s="609">
        <v>6.3574462347468483E-2</v>
      </c>
      <c r="H43" s="64">
        <v>16397</v>
      </c>
      <c r="I43" s="609">
        <v>7.3696038113216025E-2</v>
      </c>
      <c r="J43" s="64">
        <v>25518</v>
      </c>
      <c r="K43" s="609">
        <v>0.16882120221760588</v>
      </c>
      <c r="L43" s="64">
        <v>55677</v>
      </c>
      <c r="M43" s="609">
        <v>0.3683461899784326</v>
      </c>
      <c r="N43" s="64">
        <v>27164</v>
      </c>
      <c r="O43" s="609">
        <v>0.17971075856411342</v>
      </c>
      <c r="P43" s="594">
        <v>151154</v>
      </c>
    </row>
    <row r="44" spans="1:16" ht="15">
      <c r="A44" s="595">
        <v>4</v>
      </c>
      <c r="B44" s="317" t="s">
        <v>10</v>
      </c>
      <c r="C44" s="465">
        <v>2864</v>
      </c>
      <c r="D44" s="596">
        <v>83</v>
      </c>
      <c r="E44" s="608">
        <v>2.8980446927374302E-2</v>
      </c>
      <c r="F44" s="282">
        <v>115</v>
      </c>
      <c r="G44" s="608">
        <v>4.0153631284916204E-2</v>
      </c>
      <c r="H44" s="282">
        <v>137</v>
      </c>
      <c r="I44" s="608">
        <v>4.7835195530726259E-2</v>
      </c>
      <c r="J44" s="282">
        <v>210</v>
      </c>
      <c r="K44" s="608">
        <v>7.3324022346368714E-2</v>
      </c>
      <c r="L44" s="282">
        <v>597</v>
      </c>
      <c r="M44" s="608">
        <v>0.20844972067039105</v>
      </c>
      <c r="N44" s="282">
        <v>291</v>
      </c>
      <c r="O44" s="608">
        <v>0.10160614525139665</v>
      </c>
      <c r="P44" s="597">
        <v>1433</v>
      </c>
    </row>
    <row r="45" spans="1:16" ht="15">
      <c r="A45" s="595">
        <v>42</v>
      </c>
      <c r="B45" s="317" t="s">
        <v>6262</v>
      </c>
      <c r="C45" s="465">
        <v>28279</v>
      </c>
      <c r="D45" s="596">
        <v>1310</v>
      </c>
      <c r="E45" s="608">
        <v>4.6324127444393369E-2</v>
      </c>
      <c r="F45" s="282">
        <v>1518</v>
      </c>
      <c r="G45" s="608">
        <v>5.3679408748541317E-2</v>
      </c>
      <c r="H45" s="282">
        <v>1908</v>
      </c>
      <c r="I45" s="608">
        <v>6.7470561193818737E-2</v>
      </c>
      <c r="J45" s="282">
        <v>3241</v>
      </c>
      <c r="K45" s="608">
        <v>0.11460801301319</v>
      </c>
      <c r="L45" s="282">
        <v>7531</v>
      </c>
      <c r="M45" s="608">
        <v>0.26631068991124157</v>
      </c>
      <c r="N45" s="282">
        <v>3110</v>
      </c>
      <c r="O45" s="608">
        <v>0.10997560026875067</v>
      </c>
      <c r="P45" s="597">
        <v>18618</v>
      </c>
    </row>
    <row r="46" spans="1:16" ht="15">
      <c r="A46" s="595">
        <v>44</v>
      </c>
      <c r="B46" s="317" t="s">
        <v>30</v>
      </c>
      <c r="C46" s="465">
        <v>7508</v>
      </c>
      <c r="D46" s="596">
        <v>464</v>
      </c>
      <c r="E46" s="608">
        <v>6.1800745871070858E-2</v>
      </c>
      <c r="F46" s="282">
        <v>477</v>
      </c>
      <c r="G46" s="608">
        <v>6.3532232285562068E-2</v>
      </c>
      <c r="H46" s="282">
        <v>584</v>
      </c>
      <c r="I46" s="608">
        <v>7.7783697389451248E-2</v>
      </c>
      <c r="J46" s="282">
        <v>1027</v>
      </c>
      <c r="K46" s="608">
        <v>0.13678742674480554</v>
      </c>
      <c r="L46" s="282">
        <v>2233</v>
      </c>
      <c r="M46" s="608">
        <v>0.29741608950452852</v>
      </c>
      <c r="N46" s="282">
        <v>994</v>
      </c>
      <c r="O46" s="608">
        <v>0.13239211507725093</v>
      </c>
      <c r="P46" s="597">
        <v>5779</v>
      </c>
    </row>
    <row r="47" spans="1:16" ht="15">
      <c r="A47" s="595">
        <v>59</v>
      </c>
      <c r="B47" s="317" t="s">
        <v>39</v>
      </c>
      <c r="C47" s="465">
        <v>5314</v>
      </c>
      <c r="D47" s="596">
        <v>114</v>
      </c>
      <c r="E47" s="608">
        <v>2.1452766277756868E-2</v>
      </c>
      <c r="F47" s="282">
        <v>137</v>
      </c>
      <c r="G47" s="608">
        <v>2.5780955965374483E-2</v>
      </c>
      <c r="H47" s="282">
        <v>205</v>
      </c>
      <c r="I47" s="608">
        <v>3.8577342867896124E-2</v>
      </c>
      <c r="J47" s="282">
        <v>289</v>
      </c>
      <c r="K47" s="608">
        <v>5.4384644335716971E-2</v>
      </c>
      <c r="L47" s="282">
        <v>966</v>
      </c>
      <c r="M47" s="608">
        <v>0.18178396687993978</v>
      </c>
      <c r="N47" s="282">
        <v>849</v>
      </c>
      <c r="O47" s="608">
        <v>0.15976665412118932</v>
      </c>
      <c r="P47" s="597">
        <v>2560</v>
      </c>
    </row>
    <row r="48" spans="1:16" ht="15">
      <c r="A48" s="595">
        <v>113</v>
      </c>
      <c r="B48" s="317" t="s">
        <v>55</v>
      </c>
      <c r="C48" s="465">
        <v>10089</v>
      </c>
      <c r="D48" s="596">
        <v>510</v>
      </c>
      <c r="E48" s="608">
        <v>5.0550104073743683E-2</v>
      </c>
      <c r="F48" s="282">
        <v>560</v>
      </c>
      <c r="G48" s="608">
        <v>5.550599662999306E-2</v>
      </c>
      <c r="H48" s="282">
        <v>700</v>
      </c>
      <c r="I48" s="608">
        <v>6.9382495787491325E-2</v>
      </c>
      <c r="J48" s="282">
        <v>1135</v>
      </c>
      <c r="K48" s="608">
        <v>0.11249876102686093</v>
      </c>
      <c r="L48" s="282">
        <v>2365</v>
      </c>
      <c r="M48" s="608">
        <v>0.2344137179105957</v>
      </c>
      <c r="N48" s="282">
        <v>990</v>
      </c>
      <c r="O48" s="608">
        <v>9.8126672613737739E-2</v>
      </c>
      <c r="P48" s="597">
        <v>6260</v>
      </c>
    </row>
    <row r="49" spans="1:16" ht="15">
      <c r="A49" s="595">
        <v>125</v>
      </c>
      <c r="B49" s="317" t="s">
        <v>59</v>
      </c>
      <c r="C49" s="465">
        <v>8940</v>
      </c>
      <c r="D49" s="596">
        <v>531</v>
      </c>
      <c r="E49" s="608">
        <v>5.9395973154362416E-2</v>
      </c>
      <c r="F49" s="282">
        <v>628</v>
      </c>
      <c r="G49" s="608">
        <v>7.0246085011185677E-2</v>
      </c>
      <c r="H49" s="282">
        <v>732</v>
      </c>
      <c r="I49" s="608">
        <v>8.1879194630872482E-2</v>
      </c>
      <c r="J49" s="282">
        <v>1292</v>
      </c>
      <c r="K49" s="608">
        <v>0.14451901565995526</v>
      </c>
      <c r="L49" s="282">
        <v>2755</v>
      </c>
      <c r="M49" s="608">
        <v>0.30816554809843399</v>
      </c>
      <c r="N49" s="282">
        <v>999</v>
      </c>
      <c r="O49" s="608">
        <v>0.11174496644295302</v>
      </c>
      <c r="P49" s="597">
        <v>6937</v>
      </c>
    </row>
    <row r="50" spans="1:16" ht="15">
      <c r="A50" s="595">
        <v>138</v>
      </c>
      <c r="B50" s="317" t="s">
        <v>65</v>
      </c>
      <c r="C50" s="465">
        <v>16287</v>
      </c>
      <c r="D50" s="596">
        <v>823</v>
      </c>
      <c r="E50" s="608">
        <v>5.0531098422054402E-2</v>
      </c>
      <c r="F50" s="282">
        <v>940</v>
      </c>
      <c r="G50" s="608">
        <v>5.7714741818628353E-2</v>
      </c>
      <c r="H50" s="282">
        <v>1111</v>
      </c>
      <c r="I50" s="608">
        <v>6.8213912936697985E-2</v>
      </c>
      <c r="J50" s="282">
        <v>1791</v>
      </c>
      <c r="K50" s="608">
        <v>0.10996500276293977</v>
      </c>
      <c r="L50" s="282">
        <v>4064</v>
      </c>
      <c r="M50" s="608">
        <v>0.24952416037330385</v>
      </c>
      <c r="N50" s="282">
        <v>2406</v>
      </c>
      <c r="O50" s="608">
        <v>0.14772517959108492</v>
      </c>
      <c r="P50" s="597">
        <v>11135</v>
      </c>
    </row>
    <row r="51" spans="1:16" ht="15">
      <c r="A51" s="595">
        <v>234</v>
      </c>
      <c r="B51" s="317" t="s">
        <v>92</v>
      </c>
      <c r="C51" s="465">
        <v>24621</v>
      </c>
      <c r="D51" s="596">
        <v>2371</v>
      </c>
      <c r="E51" s="608">
        <v>9.6299906583810574E-2</v>
      </c>
      <c r="F51" s="282">
        <v>2617</v>
      </c>
      <c r="G51" s="608">
        <v>0.10629137727955811</v>
      </c>
      <c r="H51" s="282">
        <v>2908</v>
      </c>
      <c r="I51" s="608">
        <v>0.11811055602940579</v>
      </c>
      <c r="J51" s="282">
        <v>4023</v>
      </c>
      <c r="K51" s="608">
        <v>0.16339710003655417</v>
      </c>
      <c r="L51" s="282">
        <v>6870</v>
      </c>
      <c r="M51" s="608">
        <v>0.27903009625929087</v>
      </c>
      <c r="N51" s="282">
        <v>2832</v>
      </c>
      <c r="O51" s="608">
        <v>0.1150237602047033</v>
      </c>
      <c r="P51" s="597">
        <v>21621</v>
      </c>
    </row>
    <row r="52" spans="1:16" ht="15">
      <c r="A52" s="595">
        <v>240</v>
      </c>
      <c r="B52" s="317" t="s">
        <v>97</v>
      </c>
      <c r="C52" s="465">
        <v>12708</v>
      </c>
      <c r="D52" s="596">
        <v>280</v>
      </c>
      <c r="E52" s="608">
        <v>2.2033364809568776E-2</v>
      </c>
      <c r="F52" s="282">
        <v>399</v>
      </c>
      <c r="G52" s="608">
        <v>3.1397544853635502E-2</v>
      </c>
      <c r="H52" s="282">
        <v>555</v>
      </c>
      <c r="I52" s="608">
        <v>4.367327667610954E-2</v>
      </c>
      <c r="J52" s="282">
        <v>814</v>
      </c>
      <c r="K52" s="608">
        <v>6.4054139124960649E-2</v>
      </c>
      <c r="L52" s="282">
        <v>2522</v>
      </c>
      <c r="M52" s="608">
        <v>0.19845766446333019</v>
      </c>
      <c r="N52" s="282">
        <v>1978</v>
      </c>
      <c r="O52" s="608">
        <v>0.15564998426188228</v>
      </c>
      <c r="P52" s="597">
        <v>6548</v>
      </c>
    </row>
    <row r="53" spans="1:16" ht="15">
      <c r="A53" s="595">
        <v>284</v>
      </c>
      <c r="B53" s="317" t="s">
        <v>108</v>
      </c>
      <c r="C53" s="465">
        <v>21679</v>
      </c>
      <c r="D53" s="596">
        <v>1844</v>
      </c>
      <c r="E53" s="608">
        <v>8.5059273951750544E-2</v>
      </c>
      <c r="F53" s="282">
        <v>2283</v>
      </c>
      <c r="G53" s="608">
        <v>0.10530928548364776</v>
      </c>
      <c r="H53" s="282">
        <v>2203</v>
      </c>
      <c r="I53" s="608">
        <v>0.10161907837077357</v>
      </c>
      <c r="J53" s="282">
        <v>3260</v>
      </c>
      <c r="K53" s="608">
        <v>0.15037593984962405</v>
      </c>
      <c r="L53" s="282">
        <v>6190</v>
      </c>
      <c r="M53" s="608">
        <v>0.28552977535864199</v>
      </c>
      <c r="N53" s="282">
        <v>2817</v>
      </c>
      <c r="O53" s="608">
        <v>0.12994141796208311</v>
      </c>
      <c r="P53" s="597">
        <v>18597</v>
      </c>
    </row>
    <row r="54" spans="1:16" ht="15">
      <c r="A54" s="595">
        <v>306</v>
      </c>
      <c r="B54" s="317" t="s">
        <v>110</v>
      </c>
      <c r="C54" s="465">
        <v>6022</v>
      </c>
      <c r="D54" s="596">
        <v>325</v>
      </c>
      <c r="E54" s="608">
        <v>5.3968781135835274E-2</v>
      </c>
      <c r="F54" s="282">
        <v>380</v>
      </c>
      <c r="G54" s="608">
        <v>6.31019594818997E-2</v>
      </c>
      <c r="H54" s="282">
        <v>450</v>
      </c>
      <c r="I54" s="608">
        <v>7.4726004649618066E-2</v>
      </c>
      <c r="J54" s="282">
        <v>641</v>
      </c>
      <c r="K54" s="608">
        <v>0.10644304217867818</v>
      </c>
      <c r="L54" s="282">
        <v>1425</v>
      </c>
      <c r="M54" s="608">
        <v>0.23663234805712388</v>
      </c>
      <c r="N54" s="282">
        <v>714</v>
      </c>
      <c r="O54" s="608">
        <v>0.11856526071072733</v>
      </c>
      <c r="P54" s="597">
        <v>3935</v>
      </c>
    </row>
    <row r="55" spans="1:16" ht="15">
      <c r="A55" s="595">
        <v>347</v>
      </c>
      <c r="B55" s="317" t="s">
        <v>124</v>
      </c>
      <c r="C55" s="465">
        <v>5650</v>
      </c>
      <c r="D55" s="596">
        <v>142</v>
      </c>
      <c r="E55" s="608">
        <v>2.5132743362831857E-2</v>
      </c>
      <c r="F55" s="282">
        <v>172</v>
      </c>
      <c r="G55" s="608">
        <v>3.0442477876106194E-2</v>
      </c>
      <c r="H55" s="282">
        <v>240</v>
      </c>
      <c r="I55" s="608">
        <v>4.247787610619469E-2</v>
      </c>
      <c r="J55" s="282">
        <v>353</v>
      </c>
      <c r="K55" s="608">
        <v>6.2477876106194694E-2</v>
      </c>
      <c r="L55" s="282">
        <v>1270</v>
      </c>
      <c r="M55" s="608">
        <v>0.22477876106194691</v>
      </c>
      <c r="N55" s="282">
        <v>870</v>
      </c>
      <c r="O55" s="608">
        <v>0.15398230088495576</v>
      </c>
      <c r="P55" s="597">
        <v>3047</v>
      </c>
    </row>
    <row r="56" spans="1:16" ht="15">
      <c r="A56" s="595">
        <v>411</v>
      </c>
      <c r="B56" s="317" t="s">
        <v>145</v>
      </c>
      <c r="C56" s="465">
        <v>10567</v>
      </c>
      <c r="D56" s="596">
        <v>436</v>
      </c>
      <c r="E56" s="608">
        <v>4.1260528059051768E-2</v>
      </c>
      <c r="F56" s="282">
        <v>547</v>
      </c>
      <c r="G56" s="608">
        <v>5.1764928551149808E-2</v>
      </c>
      <c r="H56" s="282">
        <v>781</v>
      </c>
      <c r="I56" s="608">
        <v>7.3909340399356482E-2</v>
      </c>
      <c r="J56" s="282">
        <v>1089</v>
      </c>
      <c r="K56" s="608">
        <v>0.10305668590896186</v>
      </c>
      <c r="L56" s="282">
        <v>2920</v>
      </c>
      <c r="M56" s="608">
        <v>0.27633197690924577</v>
      </c>
      <c r="N56" s="282">
        <v>1557</v>
      </c>
      <c r="O56" s="608">
        <v>0.14734550960537524</v>
      </c>
      <c r="P56" s="597">
        <v>7330</v>
      </c>
    </row>
    <row r="57" spans="1:16" ht="15">
      <c r="A57" s="595">
        <v>501</v>
      </c>
      <c r="B57" s="317" t="s">
        <v>163</v>
      </c>
      <c r="C57" s="465">
        <v>3325</v>
      </c>
      <c r="D57" s="596">
        <v>99</v>
      </c>
      <c r="E57" s="608">
        <v>2.9774436090225564E-2</v>
      </c>
      <c r="F57" s="282">
        <v>122</v>
      </c>
      <c r="G57" s="608">
        <v>3.6691729323308268E-2</v>
      </c>
      <c r="H57" s="282">
        <v>182</v>
      </c>
      <c r="I57" s="608">
        <v>5.473684210526316E-2</v>
      </c>
      <c r="J57" s="282">
        <v>250</v>
      </c>
      <c r="K57" s="608">
        <v>7.5187969924812026E-2</v>
      </c>
      <c r="L57" s="282">
        <v>700</v>
      </c>
      <c r="M57" s="608">
        <v>0.21052631578947367</v>
      </c>
      <c r="N57" s="282">
        <v>448</v>
      </c>
      <c r="O57" s="608">
        <v>0.13473684210526315</v>
      </c>
      <c r="P57" s="597">
        <v>1801</v>
      </c>
    </row>
    <row r="58" spans="1:16" ht="15">
      <c r="A58" s="595">
        <v>543</v>
      </c>
      <c r="B58" s="317" t="s">
        <v>167</v>
      </c>
      <c r="C58" s="465">
        <v>8677</v>
      </c>
      <c r="D58" s="596">
        <v>558</v>
      </c>
      <c r="E58" s="608">
        <v>6.4307940532442084E-2</v>
      </c>
      <c r="F58" s="282">
        <v>694</v>
      </c>
      <c r="G58" s="608">
        <v>7.998156044715915E-2</v>
      </c>
      <c r="H58" s="282">
        <v>743</v>
      </c>
      <c r="I58" s="608">
        <v>8.5628673504667518E-2</v>
      </c>
      <c r="J58" s="282">
        <v>1230</v>
      </c>
      <c r="K58" s="608">
        <v>0.14175406246398525</v>
      </c>
      <c r="L58" s="282">
        <v>2363</v>
      </c>
      <c r="M58" s="608">
        <v>0.27232914601820907</v>
      </c>
      <c r="N58" s="282">
        <v>1048</v>
      </c>
      <c r="O58" s="608">
        <v>0.12077907110752564</v>
      </c>
      <c r="P58" s="597">
        <v>6636</v>
      </c>
    </row>
    <row r="59" spans="1:16" ht="15">
      <c r="A59" s="595">
        <v>628</v>
      </c>
      <c r="B59" s="317" t="s">
        <v>183</v>
      </c>
      <c r="C59" s="465">
        <v>9717</v>
      </c>
      <c r="D59" s="596">
        <v>657</v>
      </c>
      <c r="E59" s="608">
        <v>6.7613460944736026E-2</v>
      </c>
      <c r="F59" s="282">
        <v>733</v>
      </c>
      <c r="G59" s="608">
        <v>7.5434804980961195E-2</v>
      </c>
      <c r="H59" s="282">
        <v>855</v>
      </c>
      <c r="I59" s="608">
        <v>8.7990120407533193E-2</v>
      </c>
      <c r="J59" s="282">
        <v>1193</v>
      </c>
      <c r="K59" s="608">
        <v>0.12277451888442935</v>
      </c>
      <c r="L59" s="282">
        <v>2608</v>
      </c>
      <c r="M59" s="608">
        <v>0.26839559534835855</v>
      </c>
      <c r="N59" s="282">
        <v>1096</v>
      </c>
      <c r="O59" s="608">
        <v>0.11279201399608933</v>
      </c>
      <c r="P59" s="597">
        <v>7142</v>
      </c>
    </row>
    <row r="60" spans="1:16" ht="15">
      <c r="A60" s="595">
        <v>656</v>
      </c>
      <c r="B60" s="317" t="s">
        <v>195</v>
      </c>
      <c r="C60" s="465">
        <v>16778</v>
      </c>
      <c r="D60" s="596">
        <v>628</v>
      </c>
      <c r="E60" s="608">
        <v>3.7429967814995829E-2</v>
      </c>
      <c r="F60" s="282">
        <v>626</v>
      </c>
      <c r="G60" s="608">
        <v>3.7310764095839791E-2</v>
      </c>
      <c r="H60" s="282">
        <v>726</v>
      </c>
      <c r="I60" s="608">
        <v>4.3270950053641677E-2</v>
      </c>
      <c r="J60" s="282">
        <v>1329</v>
      </c>
      <c r="K60" s="608">
        <v>7.9210871379187031E-2</v>
      </c>
      <c r="L60" s="282">
        <v>3117</v>
      </c>
      <c r="M60" s="608">
        <v>0.1857789963046847</v>
      </c>
      <c r="N60" s="282">
        <v>1421</v>
      </c>
      <c r="O60" s="608">
        <v>8.4694242460364763E-2</v>
      </c>
      <c r="P60" s="597">
        <v>7847</v>
      </c>
    </row>
    <row r="61" spans="1:16" ht="15">
      <c r="A61" s="595">
        <v>761</v>
      </c>
      <c r="B61" s="317" t="s">
        <v>230</v>
      </c>
      <c r="C61" s="465">
        <v>16245</v>
      </c>
      <c r="D61" s="596">
        <v>638</v>
      </c>
      <c r="E61" s="608">
        <v>3.9273622653124035E-2</v>
      </c>
      <c r="F61" s="282">
        <v>669</v>
      </c>
      <c r="G61" s="608">
        <v>4.118190212373038E-2</v>
      </c>
      <c r="H61" s="282">
        <v>772</v>
      </c>
      <c r="I61" s="608">
        <v>4.7522314558325639E-2</v>
      </c>
      <c r="J61" s="282">
        <v>1474</v>
      </c>
      <c r="K61" s="608">
        <v>9.0735610957217605E-2</v>
      </c>
      <c r="L61" s="282">
        <v>3309</v>
      </c>
      <c r="M61" s="608">
        <v>0.20369344413665744</v>
      </c>
      <c r="N61" s="282">
        <v>1745</v>
      </c>
      <c r="O61" s="608">
        <v>0.10741766697445368</v>
      </c>
      <c r="P61" s="597">
        <v>8607</v>
      </c>
    </row>
    <row r="62" spans="1:16" ht="15">
      <c r="A62" s="595">
        <v>842</v>
      </c>
      <c r="B62" s="317" t="s">
        <v>244</v>
      </c>
      <c r="C62" s="465">
        <v>7225</v>
      </c>
      <c r="D62" s="596">
        <v>440</v>
      </c>
      <c r="E62" s="608">
        <v>6.0899653979238758E-2</v>
      </c>
      <c r="F62" s="282">
        <v>528</v>
      </c>
      <c r="G62" s="608">
        <v>7.3079584775086512E-2</v>
      </c>
      <c r="H62" s="282">
        <v>605</v>
      </c>
      <c r="I62" s="608">
        <v>8.3737024221453293E-2</v>
      </c>
      <c r="J62" s="282">
        <v>877</v>
      </c>
      <c r="K62" s="608">
        <v>0.1213840830449827</v>
      </c>
      <c r="L62" s="282">
        <v>1872</v>
      </c>
      <c r="M62" s="608">
        <v>0.25910034602076126</v>
      </c>
      <c r="N62" s="282">
        <v>999</v>
      </c>
      <c r="O62" s="608">
        <v>0.13826989619377161</v>
      </c>
      <c r="P62" s="597">
        <v>5321</v>
      </c>
    </row>
    <row r="63" spans="1:16">
      <c r="A63" s="592">
        <v>6</v>
      </c>
      <c r="B63" s="180" t="s">
        <v>295</v>
      </c>
      <c r="C63" s="404">
        <v>260186</v>
      </c>
      <c r="D63" s="593">
        <v>10138</v>
      </c>
      <c r="E63" s="609">
        <v>3.8964433136294802E-2</v>
      </c>
      <c r="F63" s="593">
        <v>12666</v>
      </c>
      <c r="G63" s="609">
        <v>4.8680559292198659E-2</v>
      </c>
      <c r="H63" s="64">
        <v>15840</v>
      </c>
      <c r="I63" s="609">
        <v>6.0879524647751995E-2</v>
      </c>
      <c r="J63" s="64">
        <v>25690</v>
      </c>
      <c r="K63" s="609">
        <v>0.18293160536903194</v>
      </c>
      <c r="L63" s="64">
        <v>53228</v>
      </c>
      <c r="M63" s="609">
        <v>0.37902232349485526</v>
      </c>
      <c r="N63" s="64">
        <v>22873</v>
      </c>
      <c r="O63" s="609">
        <v>0.16287250329333855</v>
      </c>
      <c r="P63" s="594">
        <v>140435</v>
      </c>
    </row>
    <row r="64" spans="1:16" ht="15">
      <c r="A64" s="595">
        <v>38</v>
      </c>
      <c r="B64" s="317" t="s">
        <v>22</v>
      </c>
      <c r="C64" s="465">
        <v>12081</v>
      </c>
      <c r="D64" s="596">
        <v>591</v>
      </c>
      <c r="E64" s="608">
        <v>4.891979140799603E-2</v>
      </c>
      <c r="F64" s="282">
        <v>747</v>
      </c>
      <c r="G64" s="608">
        <v>6.1832629749192951E-2</v>
      </c>
      <c r="H64" s="282">
        <v>908</v>
      </c>
      <c r="I64" s="608">
        <v>7.5159341114146183E-2</v>
      </c>
      <c r="J64" s="282">
        <v>1457</v>
      </c>
      <c r="K64" s="608">
        <v>0.12060259912258919</v>
      </c>
      <c r="L64" s="282">
        <v>3277</v>
      </c>
      <c r="M64" s="608">
        <v>0.27125237976988659</v>
      </c>
      <c r="N64" s="282">
        <v>1536</v>
      </c>
      <c r="O64" s="608">
        <v>0.12714179289793892</v>
      </c>
      <c r="P64" s="597">
        <v>8516</v>
      </c>
    </row>
    <row r="65" spans="1:16" ht="15">
      <c r="A65" s="595">
        <v>86</v>
      </c>
      <c r="B65" s="317" t="s">
        <v>43</v>
      </c>
      <c r="C65" s="465">
        <v>6405</v>
      </c>
      <c r="D65" s="596">
        <v>190</v>
      </c>
      <c r="E65" s="608">
        <v>2.9664324746291961E-2</v>
      </c>
      <c r="F65" s="282">
        <v>212</v>
      </c>
      <c r="G65" s="608">
        <v>3.3099141295862611E-2</v>
      </c>
      <c r="H65" s="282">
        <v>293</v>
      </c>
      <c r="I65" s="608">
        <v>4.5745511319281812E-2</v>
      </c>
      <c r="J65" s="282">
        <v>492</v>
      </c>
      <c r="K65" s="608">
        <v>7.6814988290398123E-2</v>
      </c>
      <c r="L65" s="282">
        <v>1073</v>
      </c>
      <c r="M65" s="608">
        <v>0.16752537080405933</v>
      </c>
      <c r="N65" s="282">
        <v>445</v>
      </c>
      <c r="O65" s="608">
        <v>6.9476971116315372E-2</v>
      </c>
      <c r="P65" s="597">
        <v>2705</v>
      </c>
    </row>
    <row r="66" spans="1:16" ht="15">
      <c r="A66" s="595">
        <v>107</v>
      </c>
      <c r="B66" s="317" t="s">
        <v>6263</v>
      </c>
      <c r="C66" s="465">
        <v>8504</v>
      </c>
      <c r="D66" s="596">
        <v>501</v>
      </c>
      <c r="E66" s="608">
        <v>5.8913452492944496E-2</v>
      </c>
      <c r="F66" s="282">
        <v>553</v>
      </c>
      <c r="G66" s="608">
        <v>6.5028222013170267E-2</v>
      </c>
      <c r="H66" s="282">
        <v>719</v>
      </c>
      <c r="I66" s="608">
        <v>8.454844778927563E-2</v>
      </c>
      <c r="J66" s="282">
        <v>1027</v>
      </c>
      <c r="K66" s="608">
        <v>0.12076669802445908</v>
      </c>
      <c r="L66" s="282">
        <v>2035</v>
      </c>
      <c r="M66" s="608">
        <v>0.23929915333960489</v>
      </c>
      <c r="N66" s="282">
        <v>812</v>
      </c>
      <c r="O66" s="608">
        <v>9.5484477892756353E-2</v>
      </c>
      <c r="P66" s="597">
        <v>5647</v>
      </c>
    </row>
    <row r="67" spans="1:16" ht="15">
      <c r="A67" s="595">
        <v>134</v>
      </c>
      <c r="B67" s="317" t="s">
        <v>63</v>
      </c>
      <c r="C67" s="465">
        <v>9680</v>
      </c>
      <c r="D67" s="596">
        <v>434</v>
      </c>
      <c r="E67" s="608">
        <v>4.4834710743801652E-2</v>
      </c>
      <c r="F67" s="282">
        <v>580</v>
      </c>
      <c r="G67" s="608">
        <v>5.9917355371900828E-2</v>
      </c>
      <c r="H67" s="282">
        <v>762</v>
      </c>
      <c r="I67" s="608">
        <v>7.8719008264462806E-2</v>
      </c>
      <c r="J67" s="282">
        <v>1201</v>
      </c>
      <c r="K67" s="608">
        <v>0.1240702479338843</v>
      </c>
      <c r="L67" s="282">
        <v>2284</v>
      </c>
      <c r="M67" s="608">
        <v>0.2359504132231405</v>
      </c>
      <c r="N67" s="282">
        <v>993</v>
      </c>
      <c r="O67" s="608">
        <v>0.10258264462809917</v>
      </c>
      <c r="P67" s="597">
        <v>6254</v>
      </c>
    </row>
    <row r="68" spans="1:16" ht="15">
      <c r="A68" s="595">
        <v>150</v>
      </c>
      <c r="B68" s="317" t="s">
        <v>6264</v>
      </c>
      <c r="C68" s="465">
        <v>4160</v>
      </c>
      <c r="D68" s="596">
        <v>76</v>
      </c>
      <c r="E68" s="608">
        <v>1.826923076923077E-2</v>
      </c>
      <c r="F68" s="282">
        <v>93</v>
      </c>
      <c r="G68" s="608">
        <v>2.2355769230769231E-2</v>
      </c>
      <c r="H68" s="282">
        <v>109</v>
      </c>
      <c r="I68" s="608">
        <v>2.6201923076923078E-2</v>
      </c>
      <c r="J68" s="282">
        <v>259</v>
      </c>
      <c r="K68" s="608">
        <v>6.2259615384615385E-2</v>
      </c>
      <c r="L68" s="282">
        <v>638</v>
      </c>
      <c r="M68" s="608">
        <v>0.15336538461538463</v>
      </c>
      <c r="N68" s="282">
        <v>423</v>
      </c>
      <c r="O68" s="608">
        <v>0.10168269230769231</v>
      </c>
      <c r="P68" s="597">
        <v>1598</v>
      </c>
    </row>
    <row r="69" spans="1:16" ht="15">
      <c r="A69" s="595">
        <v>237</v>
      </c>
      <c r="B69" s="317" t="s">
        <v>95</v>
      </c>
      <c r="C69" s="465">
        <v>20645</v>
      </c>
      <c r="D69" s="596">
        <v>588</v>
      </c>
      <c r="E69" s="608">
        <v>2.8481472511503996E-2</v>
      </c>
      <c r="F69" s="282">
        <v>737</v>
      </c>
      <c r="G69" s="608">
        <v>3.5698716396221845E-2</v>
      </c>
      <c r="H69" s="282">
        <v>864</v>
      </c>
      <c r="I69" s="608">
        <v>4.1850326955679341E-2</v>
      </c>
      <c r="J69" s="282">
        <v>1865</v>
      </c>
      <c r="K69" s="608">
        <v>9.0336643255025426E-2</v>
      </c>
      <c r="L69" s="282">
        <v>3541</v>
      </c>
      <c r="M69" s="608">
        <v>0.171518527488496</v>
      </c>
      <c r="N69" s="282">
        <v>1219</v>
      </c>
      <c r="O69" s="608">
        <v>5.9045773795107774E-2</v>
      </c>
      <c r="P69" s="597">
        <v>8814</v>
      </c>
    </row>
    <row r="70" spans="1:16" ht="15">
      <c r="A70" s="595">
        <v>264</v>
      </c>
      <c r="B70" s="317" t="s">
        <v>102</v>
      </c>
      <c r="C70" s="465">
        <v>12285</v>
      </c>
      <c r="D70" s="596">
        <v>213</v>
      </c>
      <c r="E70" s="608">
        <v>1.7338217338217339E-2</v>
      </c>
      <c r="F70" s="282">
        <v>246</v>
      </c>
      <c r="G70" s="608">
        <v>2.0024420024420026E-2</v>
      </c>
      <c r="H70" s="282">
        <v>284</v>
      </c>
      <c r="I70" s="608">
        <v>2.3117623117623116E-2</v>
      </c>
      <c r="J70" s="282">
        <v>614</v>
      </c>
      <c r="K70" s="608">
        <v>4.997964997964998E-2</v>
      </c>
      <c r="L70" s="282">
        <v>1162</v>
      </c>
      <c r="M70" s="608">
        <v>9.4586894586894593E-2</v>
      </c>
      <c r="N70" s="282">
        <v>455</v>
      </c>
      <c r="O70" s="608">
        <v>3.7037037037037035E-2</v>
      </c>
      <c r="P70" s="597">
        <v>2974</v>
      </c>
    </row>
    <row r="71" spans="1:16" ht="15">
      <c r="A71" s="595">
        <v>310</v>
      </c>
      <c r="B71" s="317" t="s">
        <v>114</v>
      </c>
      <c r="C71" s="465">
        <v>10390</v>
      </c>
      <c r="D71" s="596">
        <v>257</v>
      </c>
      <c r="E71" s="608">
        <v>2.4735322425409049E-2</v>
      </c>
      <c r="F71" s="282">
        <v>332</v>
      </c>
      <c r="G71" s="608">
        <v>3.1953801732435033E-2</v>
      </c>
      <c r="H71" s="282">
        <v>448</v>
      </c>
      <c r="I71" s="608">
        <v>4.3118383060635229E-2</v>
      </c>
      <c r="J71" s="282">
        <v>713</v>
      </c>
      <c r="K71" s="608">
        <v>6.8623676612127052E-2</v>
      </c>
      <c r="L71" s="282">
        <v>1752</v>
      </c>
      <c r="M71" s="608">
        <v>0.16862367661212704</v>
      </c>
      <c r="N71" s="282">
        <v>1219</v>
      </c>
      <c r="O71" s="608">
        <v>0.11732435033686237</v>
      </c>
      <c r="P71" s="597">
        <v>4721</v>
      </c>
    </row>
    <row r="72" spans="1:16" ht="15">
      <c r="A72" s="595">
        <v>315</v>
      </c>
      <c r="B72" s="317" t="s">
        <v>118</v>
      </c>
      <c r="C72" s="465">
        <v>6980</v>
      </c>
      <c r="D72" s="596">
        <v>286</v>
      </c>
      <c r="E72" s="608">
        <v>4.0974212034383957E-2</v>
      </c>
      <c r="F72" s="282">
        <v>309</v>
      </c>
      <c r="G72" s="608">
        <v>4.4269340974212035E-2</v>
      </c>
      <c r="H72" s="282">
        <v>430</v>
      </c>
      <c r="I72" s="608">
        <v>6.1604584527220632E-2</v>
      </c>
      <c r="J72" s="282">
        <v>647</v>
      </c>
      <c r="K72" s="608">
        <v>9.2693409742120342E-2</v>
      </c>
      <c r="L72" s="282">
        <v>1429</v>
      </c>
      <c r="M72" s="608">
        <v>0.20472779369627508</v>
      </c>
      <c r="N72" s="282">
        <v>829</v>
      </c>
      <c r="O72" s="608">
        <v>0.11876790830945559</v>
      </c>
      <c r="P72" s="597">
        <v>3930</v>
      </c>
    </row>
    <row r="73" spans="1:16" ht="15">
      <c r="A73" s="595">
        <v>361</v>
      </c>
      <c r="B73" s="317" t="s">
        <v>131</v>
      </c>
      <c r="C73" s="465">
        <v>29103</v>
      </c>
      <c r="D73" s="596">
        <v>1256</v>
      </c>
      <c r="E73" s="608">
        <v>4.3157062845754733E-2</v>
      </c>
      <c r="F73" s="282">
        <v>1707</v>
      </c>
      <c r="G73" s="608">
        <v>5.8653747036388003E-2</v>
      </c>
      <c r="H73" s="282">
        <v>2142</v>
      </c>
      <c r="I73" s="608">
        <v>7.3600659725801459E-2</v>
      </c>
      <c r="J73" s="282">
        <v>3137</v>
      </c>
      <c r="K73" s="608">
        <v>0.10778957495790811</v>
      </c>
      <c r="L73" s="282">
        <v>5876</v>
      </c>
      <c r="M73" s="608">
        <v>0.20190358382297358</v>
      </c>
      <c r="N73" s="282">
        <v>2665</v>
      </c>
      <c r="O73" s="608">
        <v>9.157131567192385E-2</v>
      </c>
      <c r="P73" s="597">
        <v>16783</v>
      </c>
    </row>
    <row r="74" spans="1:16" ht="15">
      <c r="A74" s="595">
        <v>647</v>
      </c>
      <c r="B74" s="317" t="s">
        <v>6265</v>
      </c>
      <c r="C74" s="465">
        <v>7625</v>
      </c>
      <c r="D74" s="596">
        <v>360</v>
      </c>
      <c r="E74" s="608">
        <v>4.7213114754098361E-2</v>
      </c>
      <c r="F74" s="282">
        <v>443</v>
      </c>
      <c r="G74" s="608">
        <v>5.8098360655737702E-2</v>
      </c>
      <c r="H74" s="282">
        <v>514</v>
      </c>
      <c r="I74" s="608">
        <v>6.7409836065573769E-2</v>
      </c>
      <c r="J74" s="282">
        <v>704</v>
      </c>
      <c r="K74" s="608">
        <v>9.2327868852459014E-2</v>
      </c>
      <c r="L74" s="282">
        <v>1604</v>
      </c>
      <c r="M74" s="608">
        <v>0.2103606557377049</v>
      </c>
      <c r="N74" s="282">
        <v>792</v>
      </c>
      <c r="O74" s="608">
        <v>0.10386885245901639</v>
      </c>
      <c r="P74" s="597">
        <v>4417</v>
      </c>
    </row>
    <row r="75" spans="1:16" ht="15">
      <c r="A75" s="595">
        <v>658</v>
      </c>
      <c r="B75" s="317" t="s">
        <v>6266</v>
      </c>
      <c r="C75" s="465">
        <v>3943</v>
      </c>
      <c r="D75" s="596">
        <v>118</v>
      </c>
      <c r="E75" s="608">
        <v>2.9926451940147095E-2</v>
      </c>
      <c r="F75" s="282">
        <v>169</v>
      </c>
      <c r="G75" s="608">
        <v>4.2860765914278467E-2</v>
      </c>
      <c r="H75" s="282">
        <v>238</v>
      </c>
      <c r="I75" s="608">
        <v>6.0360131879279737E-2</v>
      </c>
      <c r="J75" s="282">
        <v>341</v>
      </c>
      <c r="K75" s="608">
        <v>8.6482373827035247E-2</v>
      </c>
      <c r="L75" s="282">
        <v>681</v>
      </c>
      <c r="M75" s="608">
        <v>0.17271113365457774</v>
      </c>
      <c r="N75" s="282">
        <v>270</v>
      </c>
      <c r="O75" s="608">
        <v>6.8475779863048439E-2</v>
      </c>
      <c r="P75" s="597">
        <v>1817</v>
      </c>
    </row>
    <row r="76" spans="1:16" ht="15">
      <c r="A76" s="595">
        <v>664</v>
      </c>
      <c r="B76" s="317" t="s">
        <v>6267</v>
      </c>
      <c r="C76" s="465">
        <v>23972</v>
      </c>
      <c r="D76" s="596">
        <v>731</v>
      </c>
      <c r="E76" s="608">
        <v>3.0493909561154681E-2</v>
      </c>
      <c r="F76" s="282">
        <v>907</v>
      </c>
      <c r="G76" s="608">
        <v>3.7835808443183717E-2</v>
      </c>
      <c r="H76" s="282">
        <v>1158</v>
      </c>
      <c r="I76" s="608">
        <v>4.8306357416986481E-2</v>
      </c>
      <c r="J76" s="282">
        <v>2009</v>
      </c>
      <c r="K76" s="608">
        <v>8.3806107124979143E-2</v>
      </c>
      <c r="L76" s="282">
        <v>4195</v>
      </c>
      <c r="M76" s="608">
        <v>0.1749958284665443</v>
      </c>
      <c r="N76" s="282">
        <v>1642</v>
      </c>
      <c r="O76" s="608">
        <v>6.8496579342566324E-2</v>
      </c>
      <c r="P76" s="597">
        <v>10642</v>
      </c>
    </row>
    <row r="77" spans="1:16" ht="15">
      <c r="A77" s="595">
        <v>686</v>
      </c>
      <c r="B77" s="317" t="s">
        <v>219</v>
      </c>
      <c r="C77" s="465">
        <v>39667</v>
      </c>
      <c r="D77" s="596">
        <v>1186</v>
      </c>
      <c r="E77" s="608">
        <v>2.9898908412534349E-2</v>
      </c>
      <c r="F77" s="282">
        <v>1491</v>
      </c>
      <c r="G77" s="608">
        <v>3.7587919429248495E-2</v>
      </c>
      <c r="H77" s="282">
        <v>1764</v>
      </c>
      <c r="I77" s="608">
        <v>4.4470214536012305E-2</v>
      </c>
      <c r="J77" s="282">
        <v>3267</v>
      </c>
      <c r="K77" s="608">
        <v>8.2360652431492168E-2</v>
      </c>
      <c r="L77" s="282">
        <v>7172</v>
      </c>
      <c r="M77" s="608">
        <v>0.18080520331761918</v>
      </c>
      <c r="N77" s="282">
        <v>2847</v>
      </c>
      <c r="O77" s="608">
        <v>7.1772506113394002E-2</v>
      </c>
      <c r="P77" s="597">
        <v>17727</v>
      </c>
    </row>
    <row r="78" spans="1:16" ht="15">
      <c r="A78" s="595">
        <v>819</v>
      </c>
      <c r="B78" s="317" t="s">
        <v>240</v>
      </c>
      <c r="C78" s="465">
        <v>5281</v>
      </c>
      <c r="D78" s="596">
        <v>257</v>
      </c>
      <c r="E78" s="608">
        <v>4.8665025563340278E-2</v>
      </c>
      <c r="F78" s="282">
        <v>354</v>
      </c>
      <c r="G78" s="608">
        <v>6.7032758947169091E-2</v>
      </c>
      <c r="H78" s="282">
        <v>471</v>
      </c>
      <c r="I78" s="608">
        <v>8.9187653853436855E-2</v>
      </c>
      <c r="J78" s="282">
        <v>683</v>
      </c>
      <c r="K78" s="608">
        <v>0.12933156599128953</v>
      </c>
      <c r="L78" s="282">
        <v>1442</v>
      </c>
      <c r="M78" s="608">
        <v>0.27305434576784698</v>
      </c>
      <c r="N78" s="282">
        <v>647</v>
      </c>
      <c r="O78" s="608">
        <v>0.12251467525089946</v>
      </c>
      <c r="P78" s="597">
        <v>3854</v>
      </c>
    </row>
    <row r="79" spans="1:16" ht="15">
      <c r="A79" s="595">
        <v>854</v>
      </c>
      <c r="B79" s="317" t="s">
        <v>248</v>
      </c>
      <c r="C79" s="465">
        <v>14769</v>
      </c>
      <c r="D79" s="596">
        <v>1235</v>
      </c>
      <c r="E79" s="608">
        <v>8.3621098246326769E-2</v>
      </c>
      <c r="F79" s="282">
        <v>1399</v>
      </c>
      <c r="G79" s="608">
        <v>9.4725438418308619E-2</v>
      </c>
      <c r="H79" s="282">
        <v>1770</v>
      </c>
      <c r="I79" s="608">
        <v>0.11984562258785293</v>
      </c>
      <c r="J79" s="282">
        <v>2489</v>
      </c>
      <c r="K79" s="608">
        <v>0.16852867492721241</v>
      </c>
      <c r="L79" s="282">
        <v>4783</v>
      </c>
      <c r="M79" s="608">
        <v>0.32385401855237322</v>
      </c>
      <c r="N79" s="282">
        <v>1626</v>
      </c>
      <c r="O79" s="608">
        <v>0.11009547024172253</v>
      </c>
      <c r="P79" s="597">
        <v>13302</v>
      </c>
    </row>
    <row r="80" spans="1:16" ht="15">
      <c r="A80" s="595">
        <v>887</v>
      </c>
      <c r="B80" s="317" t="s">
        <v>261</v>
      </c>
      <c r="C80" s="465">
        <v>44696</v>
      </c>
      <c r="D80" s="596">
        <v>1859</v>
      </c>
      <c r="E80" s="608">
        <v>4.1592088777519243E-2</v>
      </c>
      <c r="F80" s="282">
        <v>2387</v>
      </c>
      <c r="G80" s="608">
        <v>5.3405226418471452E-2</v>
      </c>
      <c r="H80" s="282">
        <v>2966</v>
      </c>
      <c r="I80" s="608">
        <v>6.6359405763379273E-2</v>
      </c>
      <c r="J80" s="282">
        <v>4785</v>
      </c>
      <c r="K80" s="608">
        <v>0.10705655987112941</v>
      </c>
      <c r="L80" s="282">
        <v>10284</v>
      </c>
      <c r="M80" s="608">
        <v>0.23008770359763736</v>
      </c>
      <c r="N80" s="282">
        <v>4453</v>
      </c>
      <c r="O80" s="608">
        <v>9.9628602112045814E-2</v>
      </c>
      <c r="P80" s="597">
        <v>26734</v>
      </c>
    </row>
    <row r="81" spans="1:16">
      <c r="A81" s="592">
        <v>7</v>
      </c>
      <c r="B81" s="180" t="s">
        <v>296</v>
      </c>
      <c r="C81" s="404">
        <v>728581</v>
      </c>
      <c r="D81" s="593">
        <v>21549</v>
      </c>
      <c r="E81" s="609">
        <v>2.957667026727296E-2</v>
      </c>
      <c r="F81" s="593">
        <v>23550</v>
      </c>
      <c r="G81" s="609">
        <v>3.2323104774898054E-2</v>
      </c>
      <c r="H81" s="64">
        <v>26213</v>
      </c>
      <c r="I81" s="609">
        <v>3.5978154796789924E-2</v>
      </c>
      <c r="J81" s="64">
        <v>48837</v>
      </c>
      <c r="K81" s="609">
        <v>0.17404738485224308</v>
      </c>
      <c r="L81" s="64">
        <v>108579</v>
      </c>
      <c r="M81" s="609">
        <v>0.38695847410511908</v>
      </c>
      <c r="N81" s="64">
        <v>51868</v>
      </c>
      <c r="O81" s="609">
        <v>0.18484939200843917</v>
      </c>
      <c r="P81" s="594">
        <v>280596</v>
      </c>
    </row>
    <row r="82" spans="1:16" ht="15">
      <c r="A82" s="595">
        <v>2</v>
      </c>
      <c r="B82" s="317" t="s">
        <v>8</v>
      </c>
      <c r="C82" s="465">
        <v>21246</v>
      </c>
      <c r="D82" s="596">
        <v>708</v>
      </c>
      <c r="E82" s="608">
        <v>3.3323919796667607E-2</v>
      </c>
      <c r="F82" s="282">
        <v>883</v>
      </c>
      <c r="G82" s="608">
        <v>4.1560764379177259E-2</v>
      </c>
      <c r="H82" s="282">
        <v>1089</v>
      </c>
      <c r="I82" s="608">
        <v>5.1256707144874326E-2</v>
      </c>
      <c r="J82" s="282">
        <v>1801</v>
      </c>
      <c r="K82" s="608">
        <v>8.4768897674856444E-2</v>
      </c>
      <c r="L82" s="282">
        <v>4499</v>
      </c>
      <c r="M82" s="608">
        <v>0.21175750729549092</v>
      </c>
      <c r="N82" s="282">
        <v>2752</v>
      </c>
      <c r="O82" s="608">
        <v>0.1295302645203803</v>
      </c>
      <c r="P82" s="597">
        <v>11732</v>
      </c>
    </row>
    <row r="83" spans="1:16" ht="15">
      <c r="A83" s="595">
        <v>21</v>
      </c>
      <c r="B83" s="317" t="s">
        <v>12</v>
      </c>
      <c r="C83" s="465">
        <v>4920</v>
      </c>
      <c r="D83" s="596">
        <v>166</v>
      </c>
      <c r="E83" s="608">
        <v>3.3739837398373981E-2</v>
      </c>
      <c r="F83" s="282">
        <v>270</v>
      </c>
      <c r="G83" s="608">
        <v>5.4878048780487805E-2</v>
      </c>
      <c r="H83" s="282">
        <v>284</v>
      </c>
      <c r="I83" s="608">
        <v>5.7723577235772358E-2</v>
      </c>
      <c r="J83" s="282">
        <v>396</v>
      </c>
      <c r="K83" s="608">
        <v>8.0487804878048783E-2</v>
      </c>
      <c r="L83" s="282">
        <v>1109</v>
      </c>
      <c r="M83" s="608">
        <v>0.22540650406504065</v>
      </c>
      <c r="N83" s="282">
        <v>628</v>
      </c>
      <c r="O83" s="608">
        <v>0.12764227642276424</v>
      </c>
      <c r="P83" s="597">
        <v>2853</v>
      </c>
    </row>
    <row r="84" spans="1:16" ht="15">
      <c r="A84" s="595">
        <v>55</v>
      </c>
      <c r="B84" s="317" t="s">
        <v>6268</v>
      </c>
      <c r="C84" s="465">
        <v>7902</v>
      </c>
      <c r="D84" s="596">
        <v>509</v>
      </c>
      <c r="E84" s="608">
        <v>6.4414072386737534E-2</v>
      </c>
      <c r="F84" s="282">
        <v>593</v>
      </c>
      <c r="G84" s="608">
        <v>7.5044292584155917E-2</v>
      </c>
      <c r="H84" s="282">
        <v>713</v>
      </c>
      <c r="I84" s="608">
        <v>9.0230321437610728E-2</v>
      </c>
      <c r="J84" s="282">
        <v>1066</v>
      </c>
      <c r="K84" s="608">
        <v>0.13490255631485701</v>
      </c>
      <c r="L84" s="282">
        <v>2288</v>
      </c>
      <c r="M84" s="608">
        <v>0.28954695013920528</v>
      </c>
      <c r="N84" s="282">
        <v>1133</v>
      </c>
      <c r="O84" s="608">
        <v>0.14338142242470261</v>
      </c>
      <c r="P84" s="597">
        <v>6302</v>
      </c>
    </row>
    <row r="85" spans="1:16" ht="15">
      <c r="A85" s="595">
        <v>148</v>
      </c>
      <c r="B85" s="317" t="s">
        <v>73</v>
      </c>
      <c r="C85" s="465">
        <v>65553</v>
      </c>
      <c r="D85" s="596">
        <v>1581</v>
      </c>
      <c r="E85" s="608">
        <v>2.4117889341448904E-2</v>
      </c>
      <c r="F85" s="282">
        <v>1613</v>
      </c>
      <c r="G85" s="608">
        <v>2.4606043964425731E-2</v>
      </c>
      <c r="H85" s="282">
        <v>1694</v>
      </c>
      <c r="I85" s="608">
        <v>2.5841685353835828E-2</v>
      </c>
      <c r="J85" s="282">
        <v>3490</v>
      </c>
      <c r="K85" s="608">
        <v>5.3239363568410296E-2</v>
      </c>
      <c r="L85" s="282">
        <v>7220</v>
      </c>
      <c r="M85" s="608">
        <v>0.1101398868091468</v>
      </c>
      <c r="N85" s="282">
        <v>2943</v>
      </c>
      <c r="O85" s="608">
        <v>4.4894970481900144E-2</v>
      </c>
      <c r="P85" s="597">
        <v>18541</v>
      </c>
    </row>
    <row r="86" spans="1:16" ht="15">
      <c r="A86" s="595">
        <v>197</v>
      </c>
      <c r="B86" s="317" t="s">
        <v>84</v>
      </c>
      <c r="C86" s="465">
        <v>15534</v>
      </c>
      <c r="D86" s="596">
        <v>819</v>
      </c>
      <c r="E86" s="608">
        <v>5.2723059096176132E-2</v>
      </c>
      <c r="F86" s="282">
        <v>990</v>
      </c>
      <c r="G86" s="608">
        <v>6.3731170336037077E-2</v>
      </c>
      <c r="H86" s="282">
        <v>1144</v>
      </c>
      <c r="I86" s="608">
        <v>7.3644907943865065E-2</v>
      </c>
      <c r="J86" s="282">
        <v>1872</v>
      </c>
      <c r="K86" s="608">
        <v>0.1205098493626883</v>
      </c>
      <c r="L86" s="282">
        <v>4265</v>
      </c>
      <c r="M86" s="608">
        <v>0.27455903180121027</v>
      </c>
      <c r="N86" s="282">
        <v>2469</v>
      </c>
      <c r="O86" s="608">
        <v>0.1589416763229046</v>
      </c>
      <c r="P86" s="597">
        <v>11559</v>
      </c>
    </row>
    <row r="87" spans="1:16" ht="15">
      <c r="A87" s="595">
        <v>206</v>
      </c>
      <c r="B87" s="317" t="s">
        <v>86</v>
      </c>
      <c r="C87" s="465">
        <v>4983</v>
      </c>
      <c r="D87" s="596">
        <v>142</v>
      </c>
      <c r="E87" s="608">
        <v>2.8496889424041744E-2</v>
      </c>
      <c r="F87" s="282">
        <v>216</v>
      </c>
      <c r="G87" s="608">
        <v>4.3347381095725467E-2</v>
      </c>
      <c r="H87" s="282">
        <v>227</v>
      </c>
      <c r="I87" s="608">
        <v>4.5554886614489261E-2</v>
      </c>
      <c r="J87" s="282">
        <v>389</v>
      </c>
      <c r="K87" s="608">
        <v>7.8065422436283366E-2</v>
      </c>
      <c r="L87" s="282">
        <v>1054</v>
      </c>
      <c r="M87" s="608">
        <v>0.21151916516154926</v>
      </c>
      <c r="N87" s="282">
        <v>655</v>
      </c>
      <c r="O87" s="608">
        <v>0.13144691952638973</v>
      </c>
      <c r="P87" s="597">
        <v>2683</v>
      </c>
    </row>
    <row r="88" spans="1:16" ht="15">
      <c r="A88" s="595">
        <v>313</v>
      </c>
      <c r="B88" s="317" t="s">
        <v>6269</v>
      </c>
      <c r="C88" s="465">
        <v>10226</v>
      </c>
      <c r="D88" s="596">
        <v>526</v>
      </c>
      <c r="E88" s="608">
        <v>5.1437512223743397E-2</v>
      </c>
      <c r="F88" s="282">
        <v>606</v>
      </c>
      <c r="G88" s="608">
        <v>5.9260707999217684E-2</v>
      </c>
      <c r="H88" s="282">
        <v>682</v>
      </c>
      <c r="I88" s="608">
        <v>6.6692743985918249E-2</v>
      </c>
      <c r="J88" s="282">
        <v>969</v>
      </c>
      <c r="K88" s="608">
        <v>9.4758458830432227E-2</v>
      </c>
      <c r="L88" s="282">
        <v>2491</v>
      </c>
      <c r="M88" s="608">
        <v>0.24359475845883044</v>
      </c>
      <c r="N88" s="282">
        <v>1390</v>
      </c>
      <c r="O88" s="608">
        <v>0.13592802659886563</v>
      </c>
      <c r="P88" s="597">
        <v>6664</v>
      </c>
    </row>
    <row r="89" spans="1:16" ht="15">
      <c r="A89" s="595">
        <v>318</v>
      </c>
      <c r="B89" s="317" t="s">
        <v>120</v>
      </c>
      <c r="C89" s="465">
        <v>60921</v>
      </c>
      <c r="D89" s="596">
        <v>1049</v>
      </c>
      <c r="E89" s="608">
        <v>1.7219021355526009E-2</v>
      </c>
      <c r="F89" s="282">
        <v>1101</v>
      </c>
      <c r="G89" s="608">
        <v>1.8072585807849512E-2</v>
      </c>
      <c r="H89" s="282">
        <v>1186</v>
      </c>
      <c r="I89" s="608">
        <v>1.9467835393378308E-2</v>
      </c>
      <c r="J89" s="282">
        <v>2677</v>
      </c>
      <c r="K89" s="608">
        <v>4.3942154593654074E-2</v>
      </c>
      <c r="L89" s="282">
        <v>6197</v>
      </c>
      <c r="M89" s="608">
        <v>0.1017219021355526</v>
      </c>
      <c r="N89" s="282">
        <v>3053</v>
      </c>
      <c r="O89" s="608">
        <v>5.0114082171993236E-2</v>
      </c>
      <c r="P89" s="597">
        <v>15263</v>
      </c>
    </row>
    <row r="90" spans="1:16" ht="15">
      <c r="A90" s="595">
        <v>321</v>
      </c>
      <c r="B90" s="317" t="s">
        <v>122</v>
      </c>
      <c r="C90" s="465">
        <v>9121</v>
      </c>
      <c r="D90" s="596">
        <v>312</v>
      </c>
      <c r="E90" s="608">
        <v>3.4206775572853856E-2</v>
      </c>
      <c r="F90" s="282">
        <v>311</v>
      </c>
      <c r="G90" s="608">
        <v>3.4097138471658808E-2</v>
      </c>
      <c r="H90" s="282">
        <v>341</v>
      </c>
      <c r="I90" s="608">
        <v>3.738625150751014E-2</v>
      </c>
      <c r="J90" s="282">
        <v>720</v>
      </c>
      <c r="K90" s="608">
        <v>7.893871286043197E-2</v>
      </c>
      <c r="L90" s="282">
        <v>1553</v>
      </c>
      <c r="M90" s="608">
        <v>0.17026641815590396</v>
      </c>
      <c r="N90" s="282">
        <v>679</v>
      </c>
      <c r="O90" s="608">
        <v>7.444359171143515E-2</v>
      </c>
      <c r="P90" s="597">
        <v>3916</v>
      </c>
    </row>
    <row r="91" spans="1:16" ht="15">
      <c r="A91" s="595">
        <v>376</v>
      </c>
      <c r="B91" s="317" t="s">
        <v>6270</v>
      </c>
      <c r="C91" s="465">
        <v>71570</v>
      </c>
      <c r="D91" s="596">
        <v>1035</v>
      </c>
      <c r="E91" s="608">
        <v>1.4461366494341205E-2</v>
      </c>
      <c r="F91" s="282">
        <v>1271</v>
      </c>
      <c r="G91" s="608">
        <v>1.7758837501746543E-2</v>
      </c>
      <c r="H91" s="282">
        <v>1307</v>
      </c>
      <c r="I91" s="608">
        <v>1.8261841553723627E-2</v>
      </c>
      <c r="J91" s="282">
        <v>3162</v>
      </c>
      <c r="K91" s="608">
        <v>4.4180522565320665E-2</v>
      </c>
      <c r="L91" s="282">
        <v>6105</v>
      </c>
      <c r="M91" s="608">
        <v>8.5301103814447388E-2</v>
      </c>
      <c r="N91" s="282">
        <v>2868</v>
      </c>
      <c r="O91" s="608">
        <v>4.0072656140841136E-2</v>
      </c>
      <c r="P91" s="597">
        <v>15748</v>
      </c>
    </row>
    <row r="92" spans="1:16" ht="15">
      <c r="A92" s="595">
        <v>400</v>
      </c>
      <c r="B92" s="317" t="s">
        <v>6271</v>
      </c>
      <c r="C92" s="465">
        <v>23455</v>
      </c>
      <c r="D92" s="596">
        <v>629</v>
      </c>
      <c r="E92" s="608">
        <v>2.6817309742059262E-2</v>
      </c>
      <c r="F92" s="282">
        <v>704</v>
      </c>
      <c r="G92" s="608">
        <v>3.0014922191430399E-2</v>
      </c>
      <c r="H92" s="282">
        <v>969</v>
      </c>
      <c r="I92" s="608">
        <v>4.1313152845875077E-2</v>
      </c>
      <c r="J92" s="282">
        <v>1809</v>
      </c>
      <c r="K92" s="608">
        <v>7.712641227883181E-2</v>
      </c>
      <c r="L92" s="282">
        <v>4024</v>
      </c>
      <c r="M92" s="608">
        <v>0.17156256661692604</v>
      </c>
      <c r="N92" s="282">
        <v>1844</v>
      </c>
      <c r="O92" s="608">
        <v>7.8618631421871671E-2</v>
      </c>
      <c r="P92" s="597">
        <v>9979</v>
      </c>
    </row>
    <row r="93" spans="1:16" ht="15">
      <c r="A93" s="595">
        <v>440</v>
      </c>
      <c r="B93" s="317" t="s">
        <v>149</v>
      </c>
      <c r="C93" s="465">
        <v>71117</v>
      </c>
      <c r="D93" s="596">
        <v>2302</v>
      </c>
      <c r="E93" s="608">
        <v>3.2369194426086587E-2</v>
      </c>
      <c r="F93" s="282">
        <v>2417</v>
      </c>
      <c r="G93" s="608">
        <v>3.3986248013836352E-2</v>
      </c>
      <c r="H93" s="282">
        <v>2383</v>
      </c>
      <c r="I93" s="608">
        <v>3.3508162605284247E-2</v>
      </c>
      <c r="J93" s="282">
        <v>4745</v>
      </c>
      <c r="K93" s="608">
        <v>6.6721037164109848E-2</v>
      </c>
      <c r="L93" s="282">
        <v>9882</v>
      </c>
      <c r="M93" s="608">
        <v>0.13895411786211453</v>
      </c>
      <c r="N93" s="282">
        <v>3695</v>
      </c>
      <c r="O93" s="608">
        <v>5.1956634841177213E-2</v>
      </c>
      <c r="P93" s="597">
        <v>25424</v>
      </c>
    </row>
    <row r="94" spans="1:16" ht="15">
      <c r="A94" s="595">
        <v>483</v>
      </c>
      <c r="B94" s="317" t="s">
        <v>157</v>
      </c>
      <c r="C94" s="465">
        <v>10417</v>
      </c>
      <c r="D94" s="596">
        <v>552</v>
      </c>
      <c r="E94" s="608">
        <v>5.2990304310262075E-2</v>
      </c>
      <c r="F94" s="282">
        <v>644</v>
      </c>
      <c r="G94" s="608">
        <v>6.1822021695305748E-2</v>
      </c>
      <c r="H94" s="282">
        <v>825</v>
      </c>
      <c r="I94" s="608">
        <v>7.91974656810982E-2</v>
      </c>
      <c r="J94" s="282">
        <v>1225</v>
      </c>
      <c r="K94" s="608">
        <v>0.11759623692041854</v>
      </c>
      <c r="L94" s="282">
        <v>2789</v>
      </c>
      <c r="M94" s="608">
        <v>0.26773543246616111</v>
      </c>
      <c r="N94" s="282">
        <v>1692</v>
      </c>
      <c r="O94" s="608">
        <v>0.16242680234232504</v>
      </c>
      <c r="P94" s="597">
        <v>7727</v>
      </c>
    </row>
    <row r="95" spans="1:16" ht="15">
      <c r="A95" s="595">
        <v>541</v>
      </c>
      <c r="B95" s="317" t="s">
        <v>6272</v>
      </c>
      <c r="C95" s="465">
        <v>22798</v>
      </c>
      <c r="D95" s="596">
        <v>1009</v>
      </c>
      <c r="E95" s="608">
        <v>4.4258268269146417E-2</v>
      </c>
      <c r="F95" s="282">
        <v>1112</v>
      </c>
      <c r="G95" s="608">
        <v>4.8776208439336784E-2</v>
      </c>
      <c r="H95" s="282">
        <v>1150</v>
      </c>
      <c r="I95" s="608">
        <v>5.0443021317659445E-2</v>
      </c>
      <c r="J95" s="282">
        <v>2026</v>
      </c>
      <c r="K95" s="608">
        <v>8.8867444512676544E-2</v>
      </c>
      <c r="L95" s="282">
        <v>4923</v>
      </c>
      <c r="M95" s="608">
        <v>0.2159399947363804</v>
      </c>
      <c r="N95" s="282">
        <v>2416</v>
      </c>
      <c r="O95" s="608">
        <v>0.10597420826388279</v>
      </c>
      <c r="P95" s="597">
        <v>12636</v>
      </c>
    </row>
    <row r="96" spans="1:16" ht="15">
      <c r="A96" s="595">
        <v>607</v>
      </c>
      <c r="B96" s="317" t="s">
        <v>6273</v>
      </c>
      <c r="C96" s="465">
        <v>25933</v>
      </c>
      <c r="D96" s="596">
        <v>273</v>
      </c>
      <c r="E96" s="608">
        <v>1.0527127598041105E-2</v>
      </c>
      <c r="F96" s="282">
        <v>282</v>
      </c>
      <c r="G96" s="608">
        <v>1.0874175760613889E-2</v>
      </c>
      <c r="H96" s="282">
        <v>343</v>
      </c>
      <c r="I96" s="608">
        <v>1.3226391084718313E-2</v>
      </c>
      <c r="J96" s="282">
        <v>733</v>
      </c>
      <c r="K96" s="608">
        <v>2.8265144796205607E-2</v>
      </c>
      <c r="L96" s="282">
        <v>1654</v>
      </c>
      <c r="M96" s="608">
        <v>6.3779740099487142E-2</v>
      </c>
      <c r="N96" s="282">
        <v>918</v>
      </c>
      <c r="O96" s="608">
        <v>3.539891258242394E-2</v>
      </c>
      <c r="P96" s="597">
        <v>4203</v>
      </c>
    </row>
    <row r="97" spans="1:16" ht="15">
      <c r="A97" s="595">
        <v>615</v>
      </c>
      <c r="B97" s="317" t="s">
        <v>6274</v>
      </c>
      <c r="C97" s="465">
        <v>149786</v>
      </c>
      <c r="D97" s="596">
        <v>2968</v>
      </c>
      <c r="E97" s="608">
        <v>1.9814935975324795E-2</v>
      </c>
      <c r="F97" s="282">
        <v>2885</v>
      </c>
      <c r="G97" s="608">
        <v>1.9260812091917802E-2</v>
      </c>
      <c r="H97" s="282">
        <v>2933</v>
      </c>
      <c r="I97" s="608">
        <v>1.9581269277502571E-2</v>
      </c>
      <c r="J97" s="282">
        <v>7225</v>
      </c>
      <c r="K97" s="608">
        <v>4.8235482621873875E-2</v>
      </c>
      <c r="L97" s="282">
        <v>15062</v>
      </c>
      <c r="M97" s="608">
        <v>0.10055679435995353</v>
      </c>
      <c r="N97" s="282">
        <v>6192</v>
      </c>
      <c r="O97" s="608">
        <v>4.1338976940435021E-2</v>
      </c>
      <c r="P97" s="597">
        <v>37265</v>
      </c>
    </row>
    <row r="98" spans="1:16" ht="15">
      <c r="A98" s="595">
        <v>649</v>
      </c>
      <c r="B98" s="317" t="s">
        <v>6275</v>
      </c>
      <c r="C98" s="465">
        <v>16559</v>
      </c>
      <c r="D98" s="596">
        <v>692</v>
      </c>
      <c r="E98" s="608">
        <v>4.178996316202669E-2</v>
      </c>
      <c r="F98" s="282">
        <v>854</v>
      </c>
      <c r="G98" s="608">
        <v>5.1573162630593632E-2</v>
      </c>
      <c r="H98" s="282">
        <v>1056</v>
      </c>
      <c r="I98" s="608">
        <v>6.3771966906214145E-2</v>
      </c>
      <c r="J98" s="282">
        <v>1618</v>
      </c>
      <c r="K98" s="608">
        <v>9.7711214445316746E-2</v>
      </c>
      <c r="L98" s="282">
        <v>3839</v>
      </c>
      <c r="M98" s="608">
        <v>0.23183767135696601</v>
      </c>
      <c r="N98" s="282">
        <v>2151</v>
      </c>
      <c r="O98" s="608">
        <v>0.12989914849930551</v>
      </c>
      <c r="P98" s="597">
        <v>10210</v>
      </c>
    </row>
    <row r="99" spans="1:16" ht="15">
      <c r="A99" s="595">
        <v>652</v>
      </c>
      <c r="B99" s="317" t="s">
        <v>193</v>
      </c>
      <c r="C99" s="465">
        <v>6169</v>
      </c>
      <c r="D99" s="596">
        <v>336</v>
      </c>
      <c r="E99" s="608">
        <v>5.4465877775976661E-2</v>
      </c>
      <c r="F99" s="282">
        <v>517</v>
      </c>
      <c r="G99" s="608">
        <v>8.3806127411249792E-2</v>
      </c>
      <c r="H99" s="282">
        <v>556</v>
      </c>
      <c r="I99" s="608">
        <v>9.0128059653104234E-2</v>
      </c>
      <c r="J99" s="282">
        <v>757</v>
      </c>
      <c r="K99" s="608">
        <v>0.1227103258226617</v>
      </c>
      <c r="L99" s="282">
        <v>1739</v>
      </c>
      <c r="M99" s="608">
        <v>0.28189333765602204</v>
      </c>
      <c r="N99" s="282">
        <v>1011</v>
      </c>
      <c r="O99" s="608">
        <v>0.16388393580807262</v>
      </c>
      <c r="P99" s="597">
        <v>4916</v>
      </c>
    </row>
    <row r="100" spans="1:16" ht="15">
      <c r="A100" s="595">
        <v>660</v>
      </c>
      <c r="B100" s="317" t="s">
        <v>6276</v>
      </c>
      <c r="C100" s="465">
        <v>13743</v>
      </c>
      <c r="D100" s="596">
        <v>884</v>
      </c>
      <c r="E100" s="608">
        <v>6.4323655679254896E-2</v>
      </c>
      <c r="F100" s="282">
        <v>1043</v>
      </c>
      <c r="G100" s="608">
        <v>7.5893181983555269E-2</v>
      </c>
      <c r="H100" s="282">
        <v>1115</v>
      </c>
      <c r="I100" s="608">
        <v>8.1132212762861089E-2</v>
      </c>
      <c r="J100" s="282">
        <v>1624</v>
      </c>
      <c r="K100" s="608">
        <v>0.11816924979989812</v>
      </c>
      <c r="L100" s="282">
        <v>3941</v>
      </c>
      <c r="M100" s="608">
        <v>0.28676417085061484</v>
      </c>
      <c r="N100" s="282">
        <v>1728</v>
      </c>
      <c r="O100" s="608">
        <v>0.12573673870333987</v>
      </c>
      <c r="P100" s="597">
        <v>10335</v>
      </c>
    </row>
    <row r="101" spans="1:16" ht="15">
      <c r="A101" s="595">
        <v>667</v>
      </c>
      <c r="B101" s="317" t="s">
        <v>209</v>
      </c>
      <c r="C101" s="465">
        <v>16404</v>
      </c>
      <c r="D101" s="596">
        <v>739</v>
      </c>
      <c r="E101" s="608">
        <v>4.5049987807851744E-2</v>
      </c>
      <c r="F101" s="282">
        <v>786</v>
      </c>
      <c r="G101" s="608">
        <v>4.7915142648134602E-2</v>
      </c>
      <c r="H101" s="282">
        <v>893</v>
      </c>
      <c r="I101" s="608">
        <v>5.4437941965374298E-2</v>
      </c>
      <c r="J101" s="282">
        <v>1668</v>
      </c>
      <c r="K101" s="608">
        <v>0.10168251645940014</v>
      </c>
      <c r="L101" s="282">
        <v>3806</v>
      </c>
      <c r="M101" s="608">
        <v>0.23201658132162886</v>
      </c>
      <c r="N101" s="282">
        <v>2136</v>
      </c>
      <c r="O101" s="608">
        <v>0.1302121433796635</v>
      </c>
      <c r="P101" s="597">
        <v>10028</v>
      </c>
    </row>
    <row r="102" spans="1:16" ht="15">
      <c r="A102" s="595">
        <v>674</v>
      </c>
      <c r="B102" s="317" t="s">
        <v>213</v>
      </c>
      <c r="C102" s="465">
        <v>23531</v>
      </c>
      <c r="D102" s="596">
        <v>725</v>
      </c>
      <c r="E102" s="608">
        <v>3.0810420296629979E-2</v>
      </c>
      <c r="F102" s="282">
        <v>870</v>
      </c>
      <c r="G102" s="608">
        <v>3.6972504355955976E-2</v>
      </c>
      <c r="H102" s="282">
        <v>1049</v>
      </c>
      <c r="I102" s="608">
        <v>4.4579490884365303E-2</v>
      </c>
      <c r="J102" s="282">
        <v>1823</v>
      </c>
      <c r="K102" s="608">
        <v>7.7472270621733036E-2</v>
      </c>
      <c r="L102" s="282">
        <v>4922</v>
      </c>
      <c r="M102" s="608">
        <v>0.20917088096553482</v>
      </c>
      <c r="N102" s="282">
        <v>2359</v>
      </c>
      <c r="O102" s="608">
        <v>0.10025073307551741</v>
      </c>
      <c r="P102" s="597">
        <v>11748</v>
      </c>
    </row>
    <row r="103" spans="1:16" ht="15">
      <c r="A103" s="595">
        <v>697</v>
      </c>
      <c r="B103" s="317" t="s">
        <v>223</v>
      </c>
      <c r="C103" s="465">
        <v>38336</v>
      </c>
      <c r="D103" s="596">
        <v>1673</v>
      </c>
      <c r="E103" s="608">
        <v>4.3640442404006677E-2</v>
      </c>
      <c r="F103" s="282">
        <v>1728</v>
      </c>
      <c r="G103" s="608">
        <v>4.5075125208681135E-2</v>
      </c>
      <c r="H103" s="282">
        <v>1913</v>
      </c>
      <c r="I103" s="608">
        <v>4.9900876460767948E-2</v>
      </c>
      <c r="J103" s="282">
        <v>2980</v>
      </c>
      <c r="K103" s="608">
        <v>7.7733722871452415E-2</v>
      </c>
      <c r="L103" s="282">
        <v>6466</v>
      </c>
      <c r="M103" s="608">
        <v>0.16866652754590986</v>
      </c>
      <c r="N103" s="282">
        <v>2606</v>
      </c>
      <c r="O103" s="608">
        <v>6.7977879799666116E-2</v>
      </c>
      <c r="P103" s="597">
        <v>17366</v>
      </c>
    </row>
    <row r="104" spans="1:16" ht="15">
      <c r="A104" s="595">
        <v>756</v>
      </c>
      <c r="B104" s="317" t="s">
        <v>228</v>
      </c>
      <c r="C104" s="465">
        <v>38357</v>
      </c>
      <c r="D104" s="596">
        <v>1920</v>
      </c>
      <c r="E104" s="608">
        <v>5.005605235028808E-2</v>
      </c>
      <c r="F104" s="282">
        <v>1854</v>
      </c>
      <c r="G104" s="608">
        <v>4.8335375550746927E-2</v>
      </c>
      <c r="H104" s="282">
        <v>2361</v>
      </c>
      <c r="I104" s="608">
        <v>6.1553301874494877E-2</v>
      </c>
      <c r="J104" s="282">
        <v>4062</v>
      </c>
      <c r="K104" s="608">
        <v>0.10589983575357823</v>
      </c>
      <c r="L104" s="282">
        <v>8751</v>
      </c>
      <c r="M104" s="608">
        <v>0.2281461011027974</v>
      </c>
      <c r="N104" s="282">
        <v>4550</v>
      </c>
      <c r="O104" s="608">
        <v>0.11862241572594312</v>
      </c>
      <c r="P104" s="597">
        <v>23498</v>
      </c>
    </row>
    <row r="105" spans="1:16">
      <c r="A105" s="592">
        <v>8</v>
      </c>
      <c r="B105" s="180" t="s">
        <v>297</v>
      </c>
      <c r="C105" s="404">
        <v>388050</v>
      </c>
      <c r="D105" s="593">
        <v>14206</v>
      </c>
      <c r="E105" s="609">
        <v>3.660868444788043E-2</v>
      </c>
      <c r="F105" s="593">
        <v>16195</v>
      </c>
      <c r="G105" s="609">
        <v>4.1734312588583948E-2</v>
      </c>
      <c r="H105" s="64">
        <v>19623</v>
      </c>
      <c r="I105" s="609">
        <v>5.056822574410514E-2</v>
      </c>
      <c r="J105" s="64">
        <v>34353</v>
      </c>
      <c r="K105" s="609">
        <v>0.16186760527543362</v>
      </c>
      <c r="L105" s="64">
        <v>81455</v>
      </c>
      <c r="M105" s="609">
        <v>0.38380711401363621</v>
      </c>
      <c r="N105" s="64">
        <v>46397</v>
      </c>
      <c r="O105" s="609">
        <v>0.21861762530097206</v>
      </c>
      <c r="P105" s="594">
        <v>212229</v>
      </c>
    </row>
    <row r="106" spans="1:16" ht="15">
      <c r="A106" s="595">
        <v>30</v>
      </c>
      <c r="B106" s="317" t="s">
        <v>14</v>
      </c>
      <c r="C106" s="465">
        <v>32762</v>
      </c>
      <c r="D106" s="596">
        <v>603</v>
      </c>
      <c r="E106" s="608">
        <v>1.840546975154142E-2</v>
      </c>
      <c r="F106" s="282">
        <v>645</v>
      </c>
      <c r="G106" s="608">
        <v>1.9687442769061717E-2</v>
      </c>
      <c r="H106" s="282">
        <v>792</v>
      </c>
      <c r="I106" s="608">
        <v>2.4174348330382761E-2</v>
      </c>
      <c r="J106" s="282">
        <v>1633</v>
      </c>
      <c r="K106" s="608">
        <v>4.9844331847872535E-2</v>
      </c>
      <c r="L106" s="282">
        <v>4134</v>
      </c>
      <c r="M106" s="608">
        <v>0.1261827727244979</v>
      </c>
      <c r="N106" s="282">
        <v>2418</v>
      </c>
      <c r="O106" s="608">
        <v>7.380501800866858E-2</v>
      </c>
      <c r="P106" s="597">
        <v>10225</v>
      </c>
    </row>
    <row r="107" spans="1:16" ht="15">
      <c r="A107" s="595">
        <v>34</v>
      </c>
      <c r="B107" s="317" t="s">
        <v>18</v>
      </c>
      <c r="C107" s="465">
        <v>46289</v>
      </c>
      <c r="D107" s="596">
        <v>1846</v>
      </c>
      <c r="E107" s="608">
        <v>3.9879885069887017E-2</v>
      </c>
      <c r="F107" s="282">
        <v>2214</v>
      </c>
      <c r="G107" s="608">
        <v>4.7829937998228524E-2</v>
      </c>
      <c r="H107" s="282">
        <v>2555</v>
      </c>
      <c r="I107" s="608">
        <v>5.5196698999762366E-2</v>
      </c>
      <c r="J107" s="282">
        <v>4765</v>
      </c>
      <c r="K107" s="608">
        <v>0.10294022337920457</v>
      </c>
      <c r="L107" s="282">
        <v>11016</v>
      </c>
      <c r="M107" s="608">
        <v>0.23798310613752727</v>
      </c>
      <c r="N107" s="282">
        <v>5738</v>
      </c>
      <c r="O107" s="608">
        <v>0.12396033614897708</v>
      </c>
      <c r="P107" s="597">
        <v>28134</v>
      </c>
    </row>
    <row r="108" spans="1:16" ht="15">
      <c r="A108" s="595">
        <v>36</v>
      </c>
      <c r="B108" s="317" t="s">
        <v>20</v>
      </c>
      <c r="C108" s="465">
        <v>6117</v>
      </c>
      <c r="D108" s="596">
        <v>191</v>
      </c>
      <c r="E108" s="608">
        <v>3.1224456432891942E-2</v>
      </c>
      <c r="F108" s="282">
        <v>149</v>
      </c>
      <c r="G108" s="608">
        <v>2.4358345594245545E-2</v>
      </c>
      <c r="H108" s="282">
        <v>220</v>
      </c>
      <c r="I108" s="608">
        <v>3.5965342488147783E-2</v>
      </c>
      <c r="J108" s="282">
        <v>352</v>
      </c>
      <c r="K108" s="608">
        <v>5.7544547981036455E-2</v>
      </c>
      <c r="L108" s="282">
        <v>821</v>
      </c>
      <c r="M108" s="608">
        <v>0.13421611901258787</v>
      </c>
      <c r="N108" s="282">
        <v>660</v>
      </c>
      <c r="O108" s="608">
        <v>0.10789602746444335</v>
      </c>
      <c r="P108" s="597">
        <v>2393</v>
      </c>
    </row>
    <row r="109" spans="1:16" ht="15">
      <c r="A109" s="595">
        <v>91</v>
      </c>
      <c r="B109" s="317" t="s">
        <v>47</v>
      </c>
      <c r="C109" s="465">
        <v>10770</v>
      </c>
      <c r="D109" s="596">
        <v>454</v>
      </c>
      <c r="E109" s="608">
        <v>4.2154131847725165E-2</v>
      </c>
      <c r="F109" s="282">
        <v>480</v>
      </c>
      <c r="G109" s="608">
        <v>4.456824512534819E-2</v>
      </c>
      <c r="H109" s="282">
        <v>629</v>
      </c>
      <c r="I109" s="608">
        <v>5.8402971216341693E-2</v>
      </c>
      <c r="J109" s="282">
        <v>1023</v>
      </c>
      <c r="K109" s="608">
        <v>9.4986072423398335E-2</v>
      </c>
      <c r="L109" s="282">
        <v>2368</v>
      </c>
      <c r="M109" s="608">
        <v>0.21987000928505107</v>
      </c>
      <c r="N109" s="282">
        <v>1271</v>
      </c>
      <c r="O109" s="608">
        <v>0.11801299907149489</v>
      </c>
      <c r="P109" s="597">
        <v>6225</v>
      </c>
    </row>
    <row r="110" spans="1:16" ht="15">
      <c r="A110" s="595">
        <v>93</v>
      </c>
      <c r="B110" s="317" t="s">
        <v>49</v>
      </c>
      <c r="C110" s="465">
        <v>16648</v>
      </c>
      <c r="D110" s="596">
        <v>1154</v>
      </c>
      <c r="E110" s="608">
        <v>6.9317635752042292E-2</v>
      </c>
      <c r="F110" s="282">
        <v>1285</v>
      </c>
      <c r="G110" s="608">
        <v>7.71864488226814E-2</v>
      </c>
      <c r="H110" s="282">
        <v>1422</v>
      </c>
      <c r="I110" s="608">
        <v>8.5415665545410857E-2</v>
      </c>
      <c r="J110" s="282">
        <v>2557</v>
      </c>
      <c r="K110" s="608">
        <v>0.15359202306583372</v>
      </c>
      <c r="L110" s="282">
        <v>5447</v>
      </c>
      <c r="M110" s="608">
        <v>0.32718644882268139</v>
      </c>
      <c r="N110" s="282">
        <v>2184</v>
      </c>
      <c r="O110" s="608">
        <v>0.13118692936088419</v>
      </c>
      <c r="P110" s="597">
        <v>14049</v>
      </c>
    </row>
    <row r="111" spans="1:16" ht="15">
      <c r="A111" s="595">
        <v>101</v>
      </c>
      <c r="B111" s="317" t="s">
        <v>6277</v>
      </c>
      <c r="C111" s="465">
        <v>27557</v>
      </c>
      <c r="D111" s="596">
        <v>1280</v>
      </c>
      <c r="E111" s="608">
        <v>4.6449178067278732E-2</v>
      </c>
      <c r="F111" s="282">
        <v>1462</v>
      </c>
      <c r="G111" s="608">
        <v>5.3053670573719923E-2</v>
      </c>
      <c r="H111" s="282">
        <v>1738</v>
      </c>
      <c r="I111" s="608">
        <v>6.3069274594476907E-2</v>
      </c>
      <c r="J111" s="282">
        <v>2973</v>
      </c>
      <c r="K111" s="608">
        <v>0.10788547374532786</v>
      </c>
      <c r="L111" s="282">
        <v>7223</v>
      </c>
      <c r="M111" s="608">
        <v>0.26211126029683929</v>
      </c>
      <c r="N111" s="282">
        <v>3864</v>
      </c>
      <c r="O111" s="608">
        <v>0.14021845629059768</v>
      </c>
      <c r="P111" s="597">
        <v>18540</v>
      </c>
    </row>
    <row r="112" spans="1:16" ht="15">
      <c r="A112" s="595">
        <v>145</v>
      </c>
      <c r="B112" s="317" t="s">
        <v>69</v>
      </c>
      <c r="C112" s="465">
        <v>4868</v>
      </c>
      <c r="D112" s="596">
        <v>183</v>
      </c>
      <c r="E112" s="608">
        <v>3.7592440427280195E-2</v>
      </c>
      <c r="F112" s="282">
        <v>212</v>
      </c>
      <c r="G112" s="608">
        <v>4.3549712407559574E-2</v>
      </c>
      <c r="H112" s="282">
        <v>339</v>
      </c>
      <c r="I112" s="608">
        <v>6.9638455217748557E-2</v>
      </c>
      <c r="J112" s="282">
        <v>461</v>
      </c>
      <c r="K112" s="608">
        <v>9.4700082169268687E-2</v>
      </c>
      <c r="L112" s="282">
        <v>1310</v>
      </c>
      <c r="M112" s="608">
        <v>0.26910435497124074</v>
      </c>
      <c r="N112" s="282">
        <v>832</v>
      </c>
      <c r="O112" s="608">
        <v>0.17091207888249796</v>
      </c>
      <c r="P112" s="597">
        <v>3337</v>
      </c>
    </row>
    <row r="113" spans="1:16" ht="15">
      <c r="A113" s="595">
        <v>209</v>
      </c>
      <c r="B113" s="317" t="s">
        <v>88</v>
      </c>
      <c r="C113" s="465">
        <v>22713</v>
      </c>
      <c r="D113" s="596">
        <v>889</v>
      </c>
      <c r="E113" s="608">
        <v>3.9140580284418615E-2</v>
      </c>
      <c r="F113" s="282">
        <v>998</v>
      </c>
      <c r="G113" s="608">
        <v>4.3939594065072869E-2</v>
      </c>
      <c r="H113" s="282">
        <v>1233</v>
      </c>
      <c r="I113" s="608">
        <v>5.4286091665565972E-2</v>
      </c>
      <c r="J113" s="282">
        <v>2228</v>
      </c>
      <c r="K113" s="608">
        <v>9.8093602782547445E-2</v>
      </c>
      <c r="L113" s="282">
        <v>5425</v>
      </c>
      <c r="M113" s="608">
        <v>0.23884999779861754</v>
      </c>
      <c r="N113" s="282">
        <v>2551</v>
      </c>
      <c r="O113" s="608">
        <v>0.11231453352705499</v>
      </c>
      <c r="P113" s="597">
        <v>13324</v>
      </c>
    </row>
    <row r="114" spans="1:16" ht="15">
      <c r="A114" s="595">
        <v>282</v>
      </c>
      <c r="B114" s="317" t="s">
        <v>106</v>
      </c>
      <c r="C114" s="465">
        <v>25924</v>
      </c>
      <c r="D114" s="596">
        <v>412</v>
      </c>
      <c r="E114" s="608">
        <v>1.5892609165252276E-2</v>
      </c>
      <c r="F114" s="282">
        <v>396</v>
      </c>
      <c r="G114" s="608">
        <v>1.5275420459805586E-2</v>
      </c>
      <c r="H114" s="282">
        <v>566</v>
      </c>
      <c r="I114" s="608">
        <v>2.183305045517667E-2</v>
      </c>
      <c r="J114" s="282">
        <v>1153</v>
      </c>
      <c r="K114" s="608">
        <v>4.4476161086252124E-2</v>
      </c>
      <c r="L114" s="282">
        <v>3055</v>
      </c>
      <c r="M114" s="608">
        <v>0.11784446844622744</v>
      </c>
      <c r="N114" s="282">
        <v>2428</v>
      </c>
      <c r="O114" s="608">
        <v>9.3658386051535258E-2</v>
      </c>
      <c r="P114" s="597">
        <v>8010</v>
      </c>
    </row>
    <row r="115" spans="1:16" ht="15">
      <c r="A115" s="595">
        <v>353</v>
      </c>
      <c r="B115" s="317" t="s">
        <v>126</v>
      </c>
      <c r="C115" s="465">
        <v>5855</v>
      </c>
      <c r="D115" s="596">
        <v>160</v>
      </c>
      <c r="E115" s="608">
        <v>2.7327070879590094E-2</v>
      </c>
      <c r="F115" s="282">
        <v>202</v>
      </c>
      <c r="G115" s="608">
        <v>3.4500426985482495E-2</v>
      </c>
      <c r="H115" s="282">
        <v>237</v>
      </c>
      <c r="I115" s="608">
        <v>4.0478223740392824E-2</v>
      </c>
      <c r="J115" s="282">
        <v>397</v>
      </c>
      <c r="K115" s="608">
        <v>6.7805294619982914E-2</v>
      </c>
      <c r="L115" s="282">
        <v>1013</v>
      </c>
      <c r="M115" s="608">
        <v>0.17301451750640479</v>
      </c>
      <c r="N115" s="282">
        <v>706</v>
      </c>
      <c r="O115" s="608">
        <v>0.12058070025619129</v>
      </c>
      <c r="P115" s="597">
        <v>2715</v>
      </c>
    </row>
    <row r="116" spans="1:16" ht="15">
      <c r="A116" s="595">
        <v>364</v>
      </c>
      <c r="B116" s="317" t="s">
        <v>133</v>
      </c>
      <c r="C116" s="465">
        <v>15531</v>
      </c>
      <c r="D116" s="596">
        <v>609</v>
      </c>
      <c r="E116" s="608">
        <v>3.9211898783079006E-2</v>
      </c>
      <c r="F116" s="282">
        <v>738</v>
      </c>
      <c r="G116" s="608">
        <v>4.7517867490824803E-2</v>
      </c>
      <c r="H116" s="282">
        <v>873</v>
      </c>
      <c r="I116" s="608">
        <v>5.6210160324512266E-2</v>
      </c>
      <c r="J116" s="282">
        <v>1556</v>
      </c>
      <c r="K116" s="608">
        <v>0.10018672332753847</v>
      </c>
      <c r="L116" s="282">
        <v>3758</v>
      </c>
      <c r="M116" s="608">
        <v>0.24196767754812953</v>
      </c>
      <c r="N116" s="282">
        <v>2055</v>
      </c>
      <c r="O116" s="608">
        <v>0.13231601313502028</v>
      </c>
      <c r="P116" s="597">
        <v>9589</v>
      </c>
    </row>
    <row r="117" spans="1:16" ht="15">
      <c r="A117" s="595">
        <v>368</v>
      </c>
      <c r="B117" s="317" t="s">
        <v>135</v>
      </c>
      <c r="C117" s="465">
        <v>14354</v>
      </c>
      <c r="D117" s="596">
        <v>358</v>
      </c>
      <c r="E117" s="608">
        <v>2.49407830569876E-2</v>
      </c>
      <c r="F117" s="282">
        <v>472</v>
      </c>
      <c r="G117" s="608">
        <v>3.2882820119827225E-2</v>
      </c>
      <c r="H117" s="282">
        <v>523</v>
      </c>
      <c r="I117" s="608">
        <v>3.6435836700571267E-2</v>
      </c>
      <c r="J117" s="282">
        <v>906</v>
      </c>
      <c r="K117" s="608">
        <v>6.3118294552041238E-2</v>
      </c>
      <c r="L117" s="282">
        <v>2390</v>
      </c>
      <c r="M117" s="608">
        <v>0.16650411035251497</v>
      </c>
      <c r="N117" s="282">
        <v>1748</v>
      </c>
      <c r="O117" s="608">
        <v>0.1217779016302076</v>
      </c>
      <c r="P117" s="597">
        <v>6397</v>
      </c>
    </row>
    <row r="118" spans="1:16" ht="15">
      <c r="A118" s="595">
        <v>390</v>
      </c>
      <c r="B118" s="317" t="s">
        <v>141</v>
      </c>
      <c r="C118" s="465">
        <v>8862</v>
      </c>
      <c r="D118" s="596">
        <v>363</v>
      </c>
      <c r="E118" s="608">
        <v>4.0961408259986461E-2</v>
      </c>
      <c r="F118" s="282">
        <v>346</v>
      </c>
      <c r="G118" s="608">
        <v>3.9043105393816294E-2</v>
      </c>
      <c r="H118" s="282">
        <v>401</v>
      </c>
      <c r="I118" s="608">
        <v>4.5249379372602122E-2</v>
      </c>
      <c r="J118" s="282">
        <v>834</v>
      </c>
      <c r="K118" s="608">
        <v>9.4109681787406904E-2</v>
      </c>
      <c r="L118" s="282">
        <v>1819</v>
      </c>
      <c r="M118" s="608">
        <v>0.20525840668020762</v>
      </c>
      <c r="N118" s="282">
        <v>826</v>
      </c>
      <c r="O118" s="608">
        <v>9.3206951026856236E-2</v>
      </c>
      <c r="P118" s="597">
        <v>4589</v>
      </c>
    </row>
    <row r="119" spans="1:16" ht="15">
      <c r="A119" s="595">
        <v>467</v>
      </c>
      <c r="B119" s="317" t="s">
        <v>151</v>
      </c>
      <c r="C119" s="465">
        <v>6955</v>
      </c>
      <c r="D119" s="596">
        <v>224</v>
      </c>
      <c r="E119" s="608">
        <v>3.2207045291157442E-2</v>
      </c>
      <c r="F119" s="282">
        <v>260</v>
      </c>
      <c r="G119" s="608">
        <v>3.7383177570093455E-2</v>
      </c>
      <c r="H119" s="282">
        <v>359</v>
      </c>
      <c r="I119" s="608">
        <v>5.1617541337167505E-2</v>
      </c>
      <c r="J119" s="282">
        <v>567</v>
      </c>
      <c r="K119" s="608">
        <v>8.1524083393242269E-2</v>
      </c>
      <c r="L119" s="282">
        <v>1786</v>
      </c>
      <c r="M119" s="608">
        <v>0.2567936736161035</v>
      </c>
      <c r="N119" s="282">
        <v>1215</v>
      </c>
      <c r="O119" s="608">
        <v>0.17469446441409059</v>
      </c>
      <c r="P119" s="597">
        <v>4411</v>
      </c>
    </row>
    <row r="120" spans="1:16" ht="15">
      <c r="A120" s="595">
        <v>576</v>
      </c>
      <c r="B120" s="317" t="s">
        <v>169</v>
      </c>
      <c r="C120" s="465">
        <v>9148</v>
      </c>
      <c r="D120" s="596">
        <v>357</v>
      </c>
      <c r="E120" s="608">
        <v>3.9024923480542192E-2</v>
      </c>
      <c r="F120" s="282">
        <v>448</v>
      </c>
      <c r="G120" s="608">
        <v>4.8972452995190208E-2</v>
      </c>
      <c r="H120" s="282">
        <v>530</v>
      </c>
      <c r="I120" s="608">
        <v>5.7936160909488416E-2</v>
      </c>
      <c r="J120" s="282">
        <v>892</v>
      </c>
      <c r="K120" s="608">
        <v>9.7507651945780496E-2</v>
      </c>
      <c r="L120" s="282">
        <v>2155</v>
      </c>
      <c r="M120" s="608">
        <v>0.23557061652820288</v>
      </c>
      <c r="N120" s="282">
        <v>1243</v>
      </c>
      <c r="O120" s="608">
        <v>0.13587669435942282</v>
      </c>
      <c r="P120" s="597">
        <v>5625</v>
      </c>
    </row>
    <row r="121" spans="1:16" ht="15">
      <c r="A121" s="595">
        <v>642</v>
      </c>
      <c r="B121" s="317" t="s">
        <v>187</v>
      </c>
      <c r="C121" s="465">
        <v>19124</v>
      </c>
      <c r="D121" s="596">
        <v>916</v>
      </c>
      <c r="E121" s="608">
        <v>4.7897929303492993E-2</v>
      </c>
      <c r="F121" s="282">
        <v>1015</v>
      </c>
      <c r="G121" s="608">
        <v>5.307467057101025E-2</v>
      </c>
      <c r="H121" s="282">
        <v>1292</v>
      </c>
      <c r="I121" s="608">
        <v>6.7559088056891869E-2</v>
      </c>
      <c r="J121" s="282">
        <v>2063</v>
      </c>
      <c r="K121" s="608">
        <v>0.10787492156452624</v>
      </c>
      <c r="L121" s="282">
        <v>4788</v>
      </c>
      <c r="M121" s="608">
        <v>0.25036603221083453</v>
      </c>
      <c r="N121" s="282">
        <v>2480</v>
      </c>
      <c r="O121" s="608">
        <v>0.12967998326709892</v>
      </c>
      <c r="P121" s="597">
        <v>12554</v>
      </c>
    </row>
    <row r="122" spans="1:16" ht="15">
      <c r="A122" s="595">
        <v>679</v>
      </c>
      <c r="B122" s="317" t="s">
        <v>6278</v>
      </c>
      <c r="C122" s="465">
        <v>28471</v>
      </c>
      <c r="D122" s="596">
        <v>626</v>
      </c>
      <c r="E122" s="608">
        <v>2.1987285307857117E-2</v>
      </c>
      <c r="F122" s="282">
        <v>804</v>
      </c>
      <c r="G122" s="608">
        <v>2.8239261002423518E-2</v>
      </c>
      <c r="H122" s="282">
        <v>1115</v>
      </c>
      <c r="I122" s="608">
        <v>3.9162656738435601E-2</v>
      </c>
      <c r="J122" s="282">
        <v>1720</v>
      </c>
      <c r="K122" s="608">
        <v>6.0412349408169717E-2</v>
      </c>
      <c r="L122" s="282">
        <v>4776</v>
      </c>
      <c r="M122" s="608">
        <v>0.16774963998454567</v>
      </c>
      <c r="N122" s="282">
        <v>3721</v>
      </c>
      <c r="O122" s="608">
        <v>0.13069439078360437</v>
      </c>
      <c r="P122" s="597">
        <v>12762</v>
      </c>
    </row>
    <row r="123" spans="1:16" ht="15">
      <c r="A123" s="595">
        <v>789</v>
      </c>
      <c r="B123" s="317" t="s">
        <v>232</v>
      </c>
      <c r="C123" s="465">
        <v>16967</v>
      </c>
      <c r="D123" s="596">
        <v>491</v>
      </c>
      <c r="E123" s="608">
        <v>2.8938527730299993E-2</v>
      </c>
      <c r="F123" s="282">
        <v>577</v>
      </c>
      <c r="G123" s="608">
        <v>3.4007190428478815E-2</v>
      </c>
      <c r="H123" s="282">
        <v>760</v>
      </c>
      <c r="I123" s="608">
        <v>4.4792833146696527E-2</v>
      </c>
      <c r="J123" s="282">
        <v>1312</v>
      </c>
      <c r="K123" s="608">
        <v>7.7326575116402424E-2</v>
      </c>
      <c r="L123" s="282">
        <v>3507</v>
      </c>
      <c r="M123" s="608">
        <v>0.20669534979666412</v>
      </c>
      <c r="N123" s="282">
        <v>2543</v>
      </c>
      <c r="O123" s="608">
        <v>0.14987917722638061</v>
      </c>
      <c r="P123" s="597">
        <v>9190</v>
      </c>
    </row>
    <row r="124" spans="1:16" ht="15">
      <c r="A124" s="595">
        <v>792</v>
      </c>
      <c r="B124" s="317" t="s">
        <v>236</v>
      </c>
      <c r="C124" s="465">
        <v>6526</v>
      </c>
      <c r="D124" s="596">
        <v>211</v>
      </c>
      <c r="E124" s="608">
        <v>3.2332209623046275E-2</v>
      </c>
      <c r="F124" s="282">
        <v>248</v>
      </c>
      <c r="G124" s="608">
        <v>3.8001838798651551E-2</v>
      </c>
      <c r="H124" s="282">
        <v>223</v>
      </c>
      <c r="I124" s="608">
        <v>3.4171008274593934E-2</v>
      </c>
      <c r="J124" s="282">
        <v>563</v>
      </c>
      <c r="K124" s="608">
        <v>8.6270303401777507E-2</v>
      </c>
      <c r="L124" s="282">
        <v>1165</v>
      </c>
      <c r="M124" s="608">
        <v>0.17851670242108489</v>
      </c>
      <c r="N124" s="282">
        <v>745</v>
      </c>
      <c r="O124" s="608">
        <v>0.11415874961691695</v>
      </c>
      <c r="P124" s="597">
        <v>3155</v>
      </c>
    </row>
    <row r="125" spans="1:16" ht="15">
      <c r="A125" s="595">
        <v>809</v>
      </c>
      <c r="B125" s="317" t="s">
        <v>238</v>
      </c>
      <c r="C125" s="465">
        <v>11226</v>
      </c>
      <c r="D125" s="596">
        <v>130</v>
      </c>
      <c r="E125" s="608">
        <v>1.1580260110457865E-2</v>
      </c>
      <c r="F125" s="282">
        <v>184</v>
      </c>
      <c r="G125" s="608">
        <v>1.6390522002494211E-2</v>
      </c>
      <c r="H125" s="282">
        <v>225</v>
      </c>
      <c r="I125" s="608">
        <v>2.0042757883484766E-2</v>
      </c>
      <c r="J125" s="282">
        <v>457</v>
      </c>
      <c r="K125" s="608">
        <v>4.0709068234455727E-2</v>
      </c>
      <c r="L125" s="282">
        <v>1292</v>
      </c>
      <c r="M125" s="608">
        <v>0.11508996971316586</v>
      </c>
      <c r="N125" s="282">
        <v>1152</v>
      </c>
      <c r="O125" s="608">
        <v>0.10261892036344201</v>
      </c>
      <c r="P125" s="597">
        <v>3440</v>
      </c>
    </row>
    <row r="126" spans="1:16" ht="15">
      <c r="A126" s="595">
        <v>847</v>
      </c>
      <c r="B126" s="317" t="s">
        <v>246</v>
      </c>
      <c r="C126" s="465">
        <v>32336</v>
      </c>
      <c r="D126" s="596">
        <v>2271</v>
      </c>
      <c r="E126" s="608">
        <v>7.0231321128154375E-2</v>
      </c>
      <c r="F126" s="282">
        <v>2540</v>
      </c>
      <c r="G126" s="608">
        <v>7.8550222662048488E-2</v>
      </c>
      <c r="H126" s="282">
        <v>2876</v>
      </c>
      <c r="I126" s="608">
        <v>8.8941118258287974E-2</v>
      </c>
      <c r="J126" s="282">
        <v>4675</v>
      </c>
      <c r="K126" s="608">
        <v>0.1445757050964869</v>
      </c>
      <c r="L126" s="282">
        <v>8831</v>
      </c>
      <c r="M126" s="608">
        <v>0.27310118753092527</v>
      </c>
      <c r="N126" s="282">
        <v>3629</v>
      </c>
      <c r="O126" s="608">
        <v>0.11222785749628897</v>
      </c>
      <c r="P126" s="597">
        <v>24822</v>
      </c>
    </row>
    <row r="127" spans="1:16" ht="15">
      <c r="A127" s="595">
        <v>856</v>
      </c>
      <c r="B127" s="317" t="s">
        <v>251</v>
      </c>
      <c r="C127" s="465">
        <v>6778</v>
      </c>
      <c r="D127" s="596">
        <v>151</v>
      </c>
      <c r="E127" s="608">
        <v>2.2277958099734436E-2</v>
      </c>
      <c r="F127" s="282">
        <v>181</v>
      </c>
      <c r="G127" s="608">
        <v>2.6704042490410151E-2</v>
      </c>
      <c r="H127" s="282">
        <v>238</v>
      </c>
      <c r="I127" s="608">
        <v>3.5113602832694012E-2</v>
      </c>
      <c r="J127" s="282">
        <v>363</v>
      </c>
      <c r="K127" s="608">
        <v>5.3555621127176156E-2</v>
      </c>
      <c r="L127" s="282">
        <v>1133</v>
      </c>
      <c r="M127" s="608">
        <v>0.16715845382118619</v>
      </c>
      <c r="N127" s="282">
        <v>864</v>
      </c>
      <c r="O127" s="608">
        <v>0.12747123045146061</v>
      </c>
      <c r="P127" s="597">
        <v>2930</v>
      </c>
    </row>
    <row r="128" spans="1:16" ht="15">
      <c r="A128" s="595">
        <v>861</v>
      </c>
      <c r="B128" s="317" t="s">
        <v>255</v>
      </c>
      <c r="C128" s="465">
        <v>12269</v>
      </c>
      <c r="D128" s="596">
        <v>327</v>
      </c>
      <c r="E128" s="608">
        <v>2.6652538919227319E-2</v>
      </c>
      <c r="F128" s="282">
        <v>339</v>
      </c>
      <c r="G128" s="608">
        <v>2.7630613741951259E-2</v>
      </c>
      <c r="H128" s="282">
        <v>477</v>
      </c>
      <c r="I128" s="608">
        <v>3.8878474203276552E-2</v>
      </c>
      <c r="J128" s="282">
        <v>903</v>
      </c>
      <c r="K128" s="608">
        <v>7.3600130409976358E-2</v>
      </c>
      <c r="L128" s="282">
        <v>2243</v>
      </c>
      <c r="M128" s="608">
        <v>0.18281848561414948</v>
      </c>
      <c r="N128" s="282">
        <v>1524</v>
      </c>
      <c r="O128" s="608">
        <v>0.12421550248594017</v>
      </c>
      <c r="P128" s="597">
        <v>5813</v>
      </c>
    </row>
    <row r="129" spans="1:16">
      <c r="A129" s="592">
        <v>9</v>
      </c>
      <c r="B129" s="180" t="s">
        <v>6195</v>
      </c>
      <c r="C129" s="404">
        <v>4247875</v>
      </c>
      <c r="D129" s="593">
        <v>76782</v>
      </c>
      <c r="E129" s="609">
        <v>1.8075390636494718E-2</v>
      </c>
      <c r="F129" s="593">
        <v>87958</v>
      </c>
      <c r="G129" s="609">
        <v>2.0706353176588293E-2</v>
      </c>
      <c r="H129" s="64">
        <v>98738</v>
      </c>
      <c r="I129" s="609">
        <v>2.3244092634552571E-2</v>
      </c>
      <c r="J129" s="64">
        <v>211424</v>
      </c>
      <c r="K129" s="609">
        <v>0.1869784388984205</v>
      </c>
      <c r="L129" s="64">
        <v>466466</v>
      </c>
      <c r="M129" s="609">
        <v>0.41253161646355485</v>
      </c>
      <c r="N129" s="64">
        <v>189372</v>
      </c>
      <c r="O129" s="609">
        <v>0.16747616605055096</v>
      </c>
      <c r="P129" s="594">
        <v>1130740</v>
      </c>
    </row>
    <row r="130" spans="1:16" ht="15">
      <c r="A130" s="595">
        <v>1</v>
      </c>
      <c r="B130" s="317" t="s">
        <v>6</v>
      </c>
      <c r="C130" s="465">
        <v>2653729</v>
      </c>
      <c r="D130" s="596">
        <v>54690</v>
      </c>
      <c r="E130" s="608">
        <v>2.0608735858107591E-2</v>
      </c>
      <c r="F130" s="282">
        <v>62836</v>
      </c>
      <c r="G130" s="608">
        <v>2.3678378613641408E-2</v>
      </c>
      <c r="H130" s="282">
        <v>70235</v>
      </c>
      <c r="I130" s="608">
        <v>2.6466530681919669E-2</v>
      </c>
      <c r="J130" s="282">
        <v>151777</v>
      </c>
      <c r="K130" s="608">
        <v>5.7193858152056971E-2</v>
      </c>
      <c r="L130" s="282">
        <v>330296</v>
      </c>
      <c r="M130" s="608">
        <v>0.12446485681092531</v>
      </c>
      <c r="N130" s="282">
        <v>129394</v>
      </c>
      <c r="O130" s="608">
        <v>4.8759311896580247E-2</v>
      </c>
      <c r="P130" s="597">
        <v>799228</v>
      </c>
    </row>
    <row r="131" spans="1:16" ht="15">
      <c r="A131" s="595">
        <v>79</v>
      </c>
      <c r="B131" s="317" t="s">
        <v>41</v>
      </c>
      <c r="C131" s="465">
        <v>56928</v>
      </c>
      <c r="D131" s="596">
        <v>1335</v>
      </c>
      <c r="E131" s="608">
        <v>2.3450674536256325E-2</v>
      </c>
      <c r="F131" s="282">
        <v>1509</v>
      </c>
      <c r="G131" s="608">
        <v>2.650716694772344E-2</v>
      </c>
      <c r="H131" s="282">
        <v>1897</v>
      </c>
      <c r="I131" s="608">
        <v>3.3322793704328273E-2</v>
      </c>
      <c r="J131" s="282">
        <v>3542</v>
      </c>
      <c r="K131" s="608">
        <v>6.2218943226531757E-2</v>
      </c>
      <c r="L131" s="282">
        <v>8820</v>
      </c>
      <c r="M131" s="608">
        <v>0.15493254637436762</v>
      </c>
      <c r="N131" s="282">
        <v>4229</v>
      </c>
      <c r="O131" s="608">
        <v>7.4286818437324334E-2</v>
      </c>
      <c r="P131" s="597">
        <v>21332</v>
      </c>
    </row>
    <row r="132" spans="1:16" ht="15">
      <c r="A132" s="595">
        <v>88</v>
      </c>
      <c r="B132" s="317" t="s">
        <v>45</v>
      </c>
      <c r="C132" s="465">
        <v>578376</v>
      </c>
      <c r="D132" s="596">
        <v>9544</v>
      </c>
      <c r="E132" s="608">
        <v>1.6501376267341661E-2</v>
      </c>
      <c r="F132" s="282">
        <v>10655</v>
      </c>
      <c r="G132" s="608">
        <v>1.8422272016819508E-2</v>
      </c>
      <c r="H132" s="282">
        <v>12117</v>
      </c>
      <c r="I132" s="608">
        <v>2.0950039420722853E-2</v>
      </c>
      <c r="J132" s="282">
        <v>24696</v>
      </c>
      <c r="K132" s="608">
        <v>4.2698867172911742E-2</v>
      </c>
      <c r="L132" s="282">
        <v>53728</v>
      </c>
      <c r="M132" s="608">
        <v>9.2894587603911644E-2</v>
      </c>
      <c r="N132" s="282">
        <v>20876</v>
      </c>
      <c r="O132" s="608">
        <v>3.6094167116201226E-2</v>
      </c>
      <c r="P132" s="597">
        <v>131616</v>
      </c>
    </row>
    <row r="133" spans="1:16" ht="15">
      <c r="A133" s="595">
        <v>129</v>
      </c>
      <c r="B133" s="317" t="s">
        <v>6279</v>
      </c>
      <c r="C133" s="465">
        <v>87385</v>
      </c>
      <c r="D133" s="596">
        <v>1386</v>
      </c>
      <c r="E133" s="608">
        <v>1.5860845682897522E-2</v>
      </c>
      <c r="F133" s="282">
        <v>1380</v>
      </c>
      <c r="G133" s="608">
        <v>1.5792184013274591E-2</v>
      </c>
      <c r="H133" s="282">
        <v>1630</v>
      </c>
      <c r="I133" s="608">
        <v>1.8653086914230132E-2</v>
      </c>
      <c r="J133" s="282">
        <v>3587</v>
      </c>
      <c r="K133" s="608">
        <v>4.1048234822910111E-2</v>
      </c>
      <c r="L133" s="282">
        <v>8807</v>
      </c>
      <c r="M133" s="608">
        <v>0.10078388739486181</v>
      </c>
      <c r="N133" s="282">
        <v>4589</v>
      </c>
      <c r="O133" s="608">
        <v>5.2514733649939922E-2</v>
      </c>
      <c r="P133" s="597">
        <v>21379</v>
      </c>
    </row>
    <row r="134" spans="1:16" ht="15">
      <c r="A134" s="595">
        <v>212</v>
      </c>
      <c r="B134" s="317" t="s">
        <v>90</v>
      </c>
      <c r="C134" s="465">
        <v>85706</v>
      </c>
      <c r="D134" s="596">
        <v>1129</v>
      </c>
      <c r="E134" s="608">
        <v>1.3172940050871584E-2</v>
      </c>
      <c r="F134" s="282">
        <v>1356</v>
      </c>
      <c r="G134" s="608">
        <v>1.5821529414510069E-2</v>
      </c>
      <c r="H134" s="282">
        <v>1632</v>
      </c>
      <c r="I134" s="608">
        <v>1.9041840711268757E-2</v>
      </c>
      <c r="J134" s="282">
        <v>3352</v>
      </c>
      <c r="K134" s="608">
        <v>3.9110447343243183E-2</v>
      </c>
      <c r="L134" s="282">
        <v>8351</v>
      </c>
      <c r="M134" s="608">
        <v>9.7437752316057225E-2</v>
      </c>
      <c r="N134" s="282">
        <v>4110</v>
      </c>
      <c r="O134" s="608">
        <v>4.7954635614776094E-2</v>
      </c>
      <c r="P134" s="597">
        <v>19930</v>
      </c>
    </row>
    <row r="135" spans="1:16" ht="15">
      <c r="A135" s="595">
        <v>266</v>
      </c>
      <c r="B135" s="317" t="s">
        <v>104</v>
      </c>
      <c r="C135" s="465">
        <v>253699</v>
      </c>
      <c r="D135" s="596">
        <v>1450</v>
      </c>
      <c r="E135" s="608">
        <v>5.7154344321420263E-3</v>
      </c>
      <c r="F135" s="282">
        <v>2013</v>
      </c>
      <c r="G135" s="608">
        <v>7.93459966338062E-3</v>
      </c>
      <c r="H135" s="282">
        <v>2155</v>
      </c>
      <c r="I135" s="608">
        <v>8.4943180698386668E-3</v>
      </c>
      <c r="J135" s="282">
        <v>4699</v>
      </c>
      <c r="K135" s="608">
        <v>1.8521949239058883E-2</v>
      </c>
      <c r="L135" s="282">
        <v>11494</v>
      </c>
      <c r="M135" s="608">
        <v>4.5305657491752034E-2</v>
      </c>
      <c r="N135" s="282">
        <v>6100</v>
      </c>
      <c r="O135" s="608">
        <v>2.4044241404183698E-2</v>
      </c>
      <c r="P135" s="597">
        <v>27911</v>
      </c>
    </row>
    <row r="136" spans="1:16" ht="15">
      <c r="A136" s="595">
        <v>308</v>
      </c>
      <c r="B136" s="317" t="s">
        <v>112</v>
      </c>
      <c r="C136" s="465">
        <v>57024</v>
      </c>
      <c r="D136" s="596">
        <v>1161</v>
      </c>
      <c r="E136" s="608">
        <v>2.0359848484848484E-2</v>
      </c>
      <c r="F136" s="282">
        <v>1210</v>
      </c>
      <c r="G136" s="608">
        <v>2.1219135802469136E-2</v>
      </c>
      <c r="H136" s="282">
        <v>1430</v>
      </c>
      <c r="I136" s="608">
        <v>2.5077160493827161E-2</v>
      </c>
      <c r="J136" s="282">
        <v>2761</v>
      </c>
      <c r="K136" s="608">
        <v>4.841820987654321E-2</v>
      </c>
      <c r="L136" s="282">
        <v>6576</v>
      </c>
      <c r="M136" s="608">
        <v>0.11531986531986532</v>
      </c>
      <c r="N136" s="282">
        <v>3080</v>
      </c>
      <c r="O136" s="608">
        <v>5.4012345679012343E-2</v>
      </c>
      <c r="P136" s="597">
        <v>16218</v>
      </c>
    </row>
    <row r="137" spans="1:16" ht="15">
      <c r="A137" s="595">
        <v>360</v>
      </c>
      <c r="B137" s="317" t="s">
        <v>6280</v>
      </c>
      <c r="C137" s="465">
        <v>303766</v>
      </c>
      <c r="D137" s="596">
        <v>4464</v>
      </c>
      <c r="E137" s="608">
        <v>1.4695522211175708E-2</v>
      </c>
      <c r="F137" s="282">
        <v>4963</v>
      </c>
      <c r="G137" s="608">
        <v>1.6338234035408836E-2</v>
      </c>
      <c r="H137" s="282">
        <v>5512</v>
      </c>
      <c r="I137" s="608">
        <v>1.8145546242831653E-2</v>
      </c>
      <c r="J137" s="282">
        <v>12353</v>
      </c>
      <c r="K137" s="608">
        <v>4.0666170670845318E-2</v>
      </c>
      <c r="L137" s="282">
        <v>27960</v>
      </c>
      <c r="M137" s="608">
        <v>9.2044534279675808E-2</v>
      </c>
      <c r="N137" s="282">
        <v>11933</v>
      </c>
      <c r="O137" s="608">
        <v>3.9283527452051908E-2</v>
      </c>
      <c r="P137" s="597">
        <v>67185</v>
      </c>
    </row>
    <row r="138" spans="1:16" ht="15">
      <c r="A138" s="595">
        <v>380</v>
      </c>
      <c r="B138" s="317" t="s">
        <v>139</v>
      </c>
      <c r="C138" s="465">
        <v>79103</v>
      </c>
      <c r="D138" s="596">
        <v>787</v>
      </c>
      <c r="E138" s="608">
        <v>9.9490537653439196E-3</v>
      </c>
      <c r="F138" s="282">
        <v>879</v>
      </c>
      <c r="G138" s="608">
        <v>1.111209435798895E-2</v>
      </c>
      <c r="H138" s="282">
        <v>1024</v>
      </c>
      <c r="I138" s="608">
        <v>1.2945147465962099E-2</v>
      </c>
      <c r="J138" s="282">
        <v>2057</v>
      </c>
      <c r="K138" s="608">
        <v>2.6004070642074259E-2</v>
      </c>
      <c r="L138" s="282">
        <v>5018</v>
      </c>
      <c r="M138" s="608">
        <v>6.3436279281443186E-2</v>
      </c>
      <c r="N138" s="282">
        <v>2785</v>
      </c>
      <c r="O138" s="608">
        <v>3.5207261418656689E-2</v>
      </c>
      <c r="P138" s="597">
        <v>12550</v>
      </c>
    </row>
    <row r="139" spans="1:16" ht="15.75" thickBot="1">
      <c r="A139" s="598">
        <v>631</v>
      </c>
      <c r="B139" s="599" t="s">
        <v>185</v>
      </c>
      <c r="C139" s="465">
        <v>92159</v>
      </c>
      <c r="D139" s="600">
        <v>836</v>
      </c>
      <c r="E139" s="610">
        <v>9.0712789852320438E-3</v>
      </c>
      <c r="F139" s="307">
        <v>1157</v>
      </c>
      <c r="G139" s="610">
        <v>1.255438969606875E-2</v>
      </c>
      <c r="H139" s="307">
        <v>1106</v>
      </c>
      <c r="I139" s="610">
        <v>1.2000998274720863E-2</v>
      </c>
      <c r="J139" s="307">
        <v>2600</v>
      </c>
      <c r="K139" s="610">
        <v>2.8212111676558991E-2</v>
      </c>
      <c r="L139" s="307">
        <v>5416</v>
      </c>
      <c r="M139" s="610">
        <v>5.8767998784709036E-2</v>
      </c>
      <c r="N139" s="307">
        <v>2276</v>
      </c>
      <c r="O139" s="610">
        <v>2.469644852917241E-2</v>
      </c>
      <c r="P139" s="601">
        <v>13391</v>
      </c>
    </row>
    <row r="140" spans="1:16">
      <c r="B140" s="61"/>
    </row>
    <row r="141" spans="1:16">
      <c r="A141" s="602" t="s">
        <v>299</v>
      </c>
      <c r="B141" s="852" t="s">
        <v>3385</v>
      </c>
      <c r="C141" s="853"/>
      <c r="D141" s="853"/>
      <c r="E141" s="853"/>
      <c r="F141" s="853"/>
      <c r="G141" s="853"/>
      <c r="H141" s="853"/>
      <c r="I141" s="853"/>
      <c r="J141" s="853"/>
      <c r="K141" s="853"/>
      <c r="L141" s="853"/>
      <c r="M141" s="940"/>
      <c r="N141" s="700" t="s">
        <v>304</v>
      </c>
    </row>
    <row r="142" spans="1:16">
      <c r="A142" s="603" t="s">
        <v>6292</v>
      </c>
      <c r="B142" s="854" t="s">
        <v>303</v>
      </c>
      <c r="C142" s="855"/>
      <c r="D142" s="855"/>
      <c r="E142" s="855"/>
      <c r="F142" s="855"/>
      <c r="G142" s="855"/>
      <c r="H142" s="855"/>
      <c r="I142" s="855"/>
      <c r="J142" s="855"/>
      <c r="K142" s="855"/>
      <c r="L142" s="855"/>
      <c r="M142" s="855"/>
    </row>
    <row r="143" spans="1:16">
      <c r="B143" s="60"/>
    </row>
    <row r="144" spans="1:16" ht="14.25">
      <c r="B144" s="604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406F-877A-48AC-83D9-D3FCDD196A3B}">
  <sheetPr>
    <tabColor theme="6"/>
  </sheetPr>
  <dimension ref="A1:T20"/>
  <sheetViews>
    <sheetView tabSelected="1" zoomScale="90" zoomScaleNormal="90" zoomScaleSheetLayoutView="90" workbookViewId="0">
      <pane xSplit="3" ySplit="4" topLeftCell="D5" activePane="bottomRight" state="frozen"/>
      <selection pane="bottomRight" activeCell="B16" sqref="B16:P1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3" customWidth="1"/>
    <col min="4" max="4" width="11.140625" style="93" bestFit="1" customWidth="1"/>
    <col min="5" max="5" width="11.28515625" style="93" bestFit="1" customWidth="1"/>
    <col min="6" max="6" width="12.28515625" style="93" customWidth="1"/>
    <col min="7" max="7" width="11.28515625" style="93" bestFit="1" customWidth="1"/>
    <col min="8" max="8" width="17.28515625" style="93" customWidth="1"/>
    <col min="9" max="12" width="11.28515625" style="93" customWidth="1"/>
    <col min="13" max="13" width="11.140625" style="93" bestFit="1" customWidth="1"/>
    <col min="14" max="14" width="11.28515625" style="93" customWidth="1"/>
    <col min="15" max="15" width="10.140625" style="93" bestFit="1" customWidth="1"/>
    <col min="16" max="16" width="11.28515625" style="93" bestFit="1" customWidth="1"/>
    <col min="17" max="17" width="11.5703125" style="93" customWidth="1"/>
    <col min="18" max="18" width="11.28515625" style="93" customWidth="1"/>
    <col min="19" max="19" width="13.7109375" style="93" customWidth="1"/>
    <col min="20" max="20" width="12.7109375" style="93" customWidth="1"/>
  </cols>
  <sheetData>
    <row r="1" spans="1:20" s="6" customFormat="1" ht="51.75" customHeight="1" thickBot="1">
      <c r="A1" s="524"/>
      <c r="B1" s="523" t="s">
        <v>268</v>
      </c>
      <c r="C1" s="667" t="s">
        <v>269</v>
      </c>
      <c r="D1" s="858" t="s">
        <v>270</v>
      </c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59"/>
      <c r="P1" s="859"/>
      <c r="Q1" s="775"/>
      <c r="R1" s="775"/>
      <c r="S1" s="775"/>
      <c r="T1" s="845" t="s">
        <v>271</v>
      </c>
    </row>
    <row r="2" spans="1:20" ht="47.25" customHeight="1">
      <c r="A2" s="848" t="s">
        <v>272</v>
      </c>
      <c r="B2" s="848" t="s">
        <v>273</v>
      </c>
      <c r="C2" s="410" t="s">
        <v>274</v>
      </c>
      <c r="D2" s="850" t="s">
        <v>275</v>
      </c>
      <c r="E2" s="851"/>
      <c r="F2" s="850" t="s">
        <v>276</v>
      </c>
      <c r="G2" s="851"/>
      <c r="H2" s="764" t="s">
        <v>277</v>
      </c>
      <c r="I2" s="764"/>
      <c r="J2" s="850" t="s">
        <v>278</v>
      </c>
      <c r="K2" s="851"/>
      <c r="L2" s="764" t="s">
        <v>279</v>
      </c>
      <c r="M2" s="850" t="s">
        <v>280</v>
      </c>
      <c r="N2" s="851"/>
      <c r="O2" s="850" t="s">
        <v>281</v>
      </c>
      <c r="P2" s="851"/>
      <c r="Q2" s="856" t="s">
        <v>282</v>
      </c>
      <c r="R2" s="857"/>
      <c r="S2" s="776"/>
      <c r="T2" s="846"/>
    </row>
    <row r="3" spans="1:20" ht="43.5" customHeight="1" outlineLevel="1" thickBot="1">
      <c r="A3" s="849"/>
      <c r="B3" s="849"/>
      <c r="C3" s="459" t="s">
        <v>283</v>
      </c>
      <c r="D3" s="460" t="s">
        <v>284</v>
      </c>
      <c r="E3" s="461" t="s">
        <v>285</v>
      </c>
      <c r="F3" s="460" t="s">
        <v>284</v>
      </c>
      <c r="G3" s="461" t="s">
        <v>285</v>
      </c>
      <c r="H3" s="765"/>
      <c r="I3" s="765"/>
      <c r="J3" s="460" t="s">
        <v>278</v>
      </c>
      <c r="K3" s="461" t="s">
        <v>286</v>
      </c>
      <c r="L3" s="765"/>
      <c r="M3" s="460" t="s">
        <v>284</v>
      </c>
      <c r="N3" s="461" t="s">
        <v>285</v>
      </c>
      <c r="O3" s="460" t="s">
        <v>284</v>
      </c>
      <c r="P3" s="461" t="s">
        <v>285</v>
      </c>
      <c r="Q3" s="460" t="s">
        <v>287</v>
      </c>
      <c r="R3" s="461"/>
      <c r="S3" s="777" t="s">
        <v>288</v>
      </c>
      <c r="T3" s="847"/>
    </row>
    <row r="4" spans="1:20" s="21" customFormat="1" ht="18.75" outlineLevel="1" thickBot="1">
      <c r="A4" s="425"/>
      <c r="B4" s="426" t="s">
        <v>289</v>
      </c>
      <c r="C4" s="427">
        <v>6848360</v>
      </c>
      <c r="D4" s="427">
        <v>2745852</v>
      </c>
      <c r="E4" s="429">
        <v>0.39674564421262903</v>
      </c>
      <c r="F4" s="427">
        <v>4101452</v>
      </c>
      <c r="G4" s="430">
        <v>0.59795542290416981</v>
      </c>
      <c r="H4" s="428">
        <v>201564</v>
      </c>
      <c r="I4" s="766">
        <v>2.9369367264571372E-2</v>
      </c>
      <c r="J4" s="428">
        <v>7048868</v>
      </c>
      <c r="K4" s="771">
        <v>102.92782505592579</v>
      </c>
      <c r="L4" s="767"/>
      <c r="M4" s="428">
        <v>106047</v>
      </c>
      <c r="N4" s="430">
        <v>1.5421940435374308E-2</v>
      </c>
      <c r="O4" s="428">
        <v>95517</v>
      </c>
      <c r="P4" s="430">
        <v>1.3947426829197064E-2</v>
      </c>
      <c r="Q4" s="428">
        <v>12819</v>
      </c>
      <c r="R4" s="778"/>
      <c r="S4" s="428">
        <v>7061687</v>
      </c>
      <c r="T4" s="427">
        <v>-213327</v>
      </c>
    </row>
    <row r="5" spans="1:20" ht="13.5" outlineLevel="2" thickBot="1">
      <c r="A5" s="420"/>
      <c r="B5" s="421" t="s">
        <v>290</v>
      </c>
      <c r="C5" s="422">
        <v>110367</v>
      </c>
      <c r="D5" s="422">
        <v>60863</v>
      </c>
      <c r="E5" s="768">
        <v>0.5644440820172697</v>
      </c>
      <c r="F5" s="422">
        <v>27669</v>
      </c>
      <c r="G5" s="769">
        <v>0.25069993748131236</v>
      </c>
      <c r="H5" s="422">
        <v>4433</v>
      </c>
      <c r="I5" s="770">
        <v>4.0165991646053625E-2</v>
      </c>
      <c r="J5" s="780">
        <v>92965</v>
      </c>
      <c r="K5" s="771">
        <v>84.232605760779947</v>
      </c>
      <c r="L5" s="771">
        <v>15.767394239220053</v>
      </c>
      <c r="M5" s="422">
        <v>1775</v>
      </c>
      <c r="N5" s="772">
        <v>1.608270588128698E-2</v>
      </c>
      <c r="O5" s="422">
        <v>2658</v>
      </c>
      <c r="P5" s="772">
        <v>2.4083285764766642E-2</v>
      </c>
      <c r="Q5" s="422">
        <v>253</v>
      </c>
      <c r="R5" s="779"/>
      <c r="S5" s="780">
        <v>93218</v>
      </c>
      <c r="T5" s="781">
        <v>17149</v>
      </c>
    </row>
    <row r="6" spans="1:20" ht="13.5" outlineLevel="2" thickBot="1">
      <c r="A6" s="413"/>
      <c r="B6" s="413" t="s">
        <v>291</v>
      </c>
      <c r="C6" s="422">
        <v>266363</v>
      </c>
      <c r="D6" s="422">
        <v>225739</v>
      </c>
      <c r="E6" s="768">
        <v>0.8469119209499818</v>
      </c>
      <c r="F6" s="422">
        <v>36841</v>
      </c>
      <c r="G6" s="769">
        <v>0.13831125193814456</v>
      </c>
      <c r="H6" s="422">
        <v>6619</v>
      </c>
      <c r="I6" s="770">
        <v>2.4849547422126948E-2</v>
      </c>
      <c r="J6" s="780">
        <v>269199</v>
      </c>
      <c r="K6" s="771">
        <v>101.06471244129251</v>
      </c>
      <c r="L6" s="771">
        <v>-1.0647124412925137</v>
      </c>
      <c r="M6" s="422">
        <v>4201</v>
      </c>
      <c r="N6" s="772">
        <v>1.5771710034802131E-2</v>
      </c>
      <c r="O6" s="422">
        <v>2418</v>
      </c>
      <c r="P6" s="772">
        <v>9.0778373873248164E-3</v>
      </c>
      <c r="Q6" s="422">
        <v>641</v>
      </c>
      <c r="R6" s="779"/>
      <c r="S6" s="780">
        <v>269840</v>
      </c>
      <c r="T6" s="781">
        <v>-3477</v>
      </c>
    </row>
    <row r="7" spans="1:20" ht="13.5" outlineLevel="1" thickBot="1">
      <c r="A7" s="413"/>
      <c r="B7" s="413" t="s">
        <v>292</v>
      </c>
      <c r="C7" s="422">
        <v>538597</v>
      </c>
      <c r="D7" s="422">
        <v>401878</v>
      </c>
      <c r="E7" s="768">
        <v>0.7450728466738582</v>
      </c>
      <c r="F7" s="422">
        <v>199097</v>
      </c>
      <c r="G7" s="769">
        <v>0.36965857589255047</v>
      </c>
      <c r="H7" s="422">
        <v>19851</v>
      </c>
      <c r="I7" s="770">
        <v>3.6856870721522772E-2</v>
      </c>
      <c r="J7" s="780">
        <v>620826</v>
      </c>
      <c r="K7" s="771">
        <v>115.26725919379423</v>
      </c>
      <c r="L7" s="771">
        <v>-15.267259193794231</v>
      </c>
      <c r="M7" s="422">
        <v>9772</v>
      </c>
      <c r="N7" s="772">
        <v>1.8143435629979374E-2</v>
      </c>
      <c r="O7" s="422">
        <v>10079</v>
      </c>
      <c r="P7" s="772">
        <v>1.8713435091543398E-2</v>
      </c>
      <c r="Q7" s="422">
        <v>1282</v>
      </c>
      <c r="R7" s="779"/>
      <c r="S7" s="780">
        <v>622108</v>
      </c>
      <c r="T7" s="781">
        <v>-83511</v>
      </c>
    </row>
    <row r="8" spans="1:20" ht="13.5" outlineLevel="2" thickBot="1">
      <c r="A8" s="413"/>
      <c r="B8" s="413" t="s">
        <v>293</v>
      </c>
      <c r="C8" s="422">
        <v>208418</v>
      </c>
      <c r="D8" s="422">
        <v>142218</v>
      </c>
      <c r="E8" s="768">
        <v>0.68106881363413907</v>
      </c>
      <c r="F8" s="422">
        <v>41216</v>
      </c>
      <c r="G8" s="769">
        <v>0.19775643178612212</v>
      </c>
      <c r="H8" s="422">
        <v>4332</v>
      </c>
      <c r="I8" s="770">
        <v>2.0785152913855808E-2</v>
      </c>
      <c r="J8" s="780">
        <v>187766</v>
      </c>
      <c r="K8" s="771">
        <v>90.091066990375111</v>
      </c>
      <c r="L8" s="771">
        <v>9.9089330096248887</v>
      </c>
      <c r="M8" s="422">
        <v>3208</v>
      </c>
      <c r="N8" s="772">
        <v>1.5392144632421384E-2</v>
      </c>
      <c r="O8" s="422">
        <v>1124</v>
      </c>
      <c r="P8" s="772">
        <v>5.3930082814344247E-3</v>
      </c>
      <c r="Q8" s="422">
        <v>364</v>
      </c>
      <c r="R8" s="779"/>
      <c r="S8" s="780">
        <v>188130</v>
      </c>
      <c r="T8" s="781">
        <v>20288</v>
      </c>
    </row>
    <row r="9" spans="1:20" ht="13.5" outlineLevel="2" thickBot="1">
      <c r="A9" s="413"/>
      <c r="B9" s="413" t="s">
        <v>294</v>
      </c>
      <c r="C9" s="422">
        <v>220403</v>
      </c>
      <c r="D9" s="422">
        <v>151154</v>
      </c>
      <c r="E9" s="768">
        <v>0.68603421913494822</v>
      </c>
      <c r="F9" s="422">
        <v>35932</v>
      </c>
      <c r="G9" s="769">
        <v>0.16302863391151662</v>
      </c>
      <c r="H9" s="422">
        <v>5839</v>
      </c>
      <c r="I9" s="770">
        <v>2.6492379867787644E-2</v>
      </c>
      <c r="J9" s="780">
        <v>192925</v>
      </c>
      <c r="K9" s="771">
        <v>87.532837574806152</v>
      </c>
      <c r="L9" s="771">
        <v>12.467162425193848</v>
      </c>
      <c r="M9" s="422">
        <v>4319</v>
      </c>
      <c r="N9" s="772">
        <v>1.9595922015580549E-2</v>
      </c>
      <c r="O9" s="422">
        <v>1520</v>
      </c>
      <c r="P9" s="772">
        <v>6.896457852207093E-3</v>
      </c>
      <c r="Q9" s="422">
        <v>288</v>
      </c>
      <c r="R9" s="779"/>
      <c r="S9" s="780">
        <v>193213</v>
      </c>
      <c r="T9" s="781">
        <v>27190</v>
      </c>
    </row>
    <row r="10" spans="1:20" ht="13.5" outlineLevel="2" thickBot="1">
      <c r="A10" s="413"/>
      <c r="B10" s="413" t="s">
        <v>295</v>
      </c>
      <c r="C10" s="422">
        <v>256264</v>
      </c>
      <c r="D10" s="422">
        <v>140435</v>
      </c>
      <c r="E10" s="768">
        <v>0.5498782505541161</v>
      </c>
      <c r="F10" s="422">
        <v>85369</v>
      </c>
      <c r="G10" s="769">
        <v>0.33312911684825025</v>
      </c>
      <c r="H10" s="422">
        <v>6099</v>
      </c>
      <c r="I10" s="770">
        <v>2.3799675334810973E-2</v>
      </c>
      <c r="J10" s="780">
        <v>231903</v>
      </c>
      <c r="K10" s="771">
        <v>90.493787656479256</v>
      </c>
      <c r="L10" s="771">
        <v>9.506212343520744</v>
      </c>
      <c r="M10" s="422">
        <v>4308</v>
      </c>
      <c r="N10" s="772">
        <v>1.6810788873973713E-2</v>
      </c>
      <c r="O10" s="422">
        <v>1791</v>
      </c>
      <c r="P10" s="772">
        <v>6.9888864608372613E-3</v>
      </c>
      <c r="Q10" s="422">
        <v>455</v>
      </c>
      <c r="R10" s="779"/>
      <c r="S10" s="780">
        <v>232358</v>
      </c>
      <c r="T10" s="781">
        <v>23906</v>
      </c>
    </row>
    <row r="11" spans="1:20" ht="13.5" outlineLevel="2" thickBot="1">
      <c r="A11" s="413"/>
      <c r="B11" s="413" t="s">
        <v>296</v>
      </c>
      <c r="C11" s="422">
        <v>716649</v>
      </c>
      <c r="D11" s="422">
        <v>280596</v>
      </c>
      <c r="E11" s="768">
        <v>0.38819003445201206</v>
      </c>
      <c r="F11" s="422">
        <v>422135</v>
      </c>
      <c r="G11" s="769">
        <v>0.58904010191879153</v>
      </c>
      <c r="H11" s="422">
        <v>14173</v>
      </c>
      <c r="I11" s="770">
        <v>1.9776766590060127E-2</v>
      </c>
      <c r="J11" s="780">
        <v>716904</v>
      </c>
      <c r="K11" s="771">
        <v>100.03558227249323</v>
      </c>
      <c r="L11" s="771">
        <v>-3.5582272493229539E-2</v>
      </c>
      <c r="M11" s="422">
        <v>9169</v>
      </c>
      <c r="N11" s="772">
        <v>1.2794268881977091E-2</v>
      </c>
      <c r="O11" s="422">
        <v>5004</v>
      </c>
      <c r="P11" s="772">
        <v>6.9824977080830365E-3</v>
      </c>
      <c r="Q11" s="422">
        <v>869</v>
      </c>
      <c r="R11" s="779"/>
      <c r="S11" s="780">
        <v>717773</v>
      </c>
      <c r="T11" s="781">
        <v>-1124</v>
      </c>
    </row>
    <row r="12" spans="1:20" ht="13.5" outlineLevel="2" thickBot="1">
      <c r="A12" s="413"/>
      <c r="B12" s="413" t="s">
        <v>297</v>
      </c>
      <c r="C12" s="422">
        <v>384751</v>
      </c>
      <c r="D12" s="422">
        <v>212229</v>
      </c>
      <c r="E12" s="768">
        <v>0.55370356412329014</v>
      </c>
      <c r="F12" s="422">
        <v>88567</v>
      </c>
      <c r="G12" s="769">
        <v>0.23019303393623408</v>
      </c>
      <c r="H12" s="422">
        <v>9399</v>
      </c>
      <c r="I12" s="770">
        <v>2.4428786409911862E-2</v>
      </c>
      <c r="J12" s="780">
        <v>310195</v>
      </c>
      <c r="K12" s="771">
        <v>80.622272586685938</v>
      </c>
      <c r="L12" s="771">
        <v>19.377727413314062</v>
      </c>
      <c r="M12" s="422">
        <v>6131</v>
      </c>
      <c r="N12" s="772">
        <v>1.5934981325584598E-2</v>
      </c>
      <c r="O12" s="422">
        <v>3268</v>
      </c>
      <c r="P12" s="772">
        <v>8.4938050843272658E-3</v>
      </c>
      <c r="Q12" s="422">
        <v>979</v>
      </c>
      <c r="R12" s="779"/>
      <c r="S12" s="780">
        <v>311174</v>
      </c>
      <c r="T12" s="781">
        <v>73577</v>
      </c>
    </row>
    <row r="13" spans="1:20" s="21" customFormat="1" ht="13.5" outlineLevel="1" thickBot="1">
      <c r="A13" s="413"/>
      <c r="B13" s="413" t="s">
        <v>298</v>
      </c>
      <c r="C13" s="422">
        <v>4146548</v>
      </c>
      <c r="D13" s="422">
        <v>1130740</v>
      </c>
      <c r="E13" s="768">
        <v>0.26590359016704979</v>
      </c>
      <c r="F13" s="422">
        <v>3164626</v>
      </c>
      <c r="G13" s="769">
        <v>0.76319531330639367</v>
      </c>
      <c r="H13" s="422">
        <v>130819</v>
      </c>
      <c r="I13" s="770">
        <v>3.1548893199837551E-2</v>
      </c>
      <c r="J13" s="780">
        <v>4426185</v>
      </c>
      <c r="K13" s="771">
        <v>106.74385054749156</v>
      </c>
      <c r="L13" s="771">
        <v>-6.7438505474915615</v>
      </c>
      <c r="M13" s="422">
        <v>63164</v>
      </c>
      <c r="N13" s="772">
        <v>1.5232911810016429E-2</v>
      </c>
      <c r="O13" s="422">
        <v>67655</v>
      </c>
      <c r="P13" s="772">
        <v>1.6315981389821124E-2</v>
      </c>
      <c r="Q13" s="422">
        <v>7688</v>
      </c>
      <c r="R13" s="779"/>
      <c r="S13" s="780">
        <v>4433873</v>
      </c>
      <c r="T13" s="781">
        <v>-287325</v>
      </c>
    </row>
    <row r="14" spans="1:20" ht="15" customHeight="1">
      <c r="C14" s="267"/>
      <c r="D14" s="267"/>
      <c r="F14" s="267"/>
      <c r="M14" s="267"/>
      <c r="O14" s="267"/>
    </row>
    <row r="15" spans="1:20" ht="15" customHeight="1">
      <c r="A15" s="211" t="s">
        <v>299</v>
      </c>
      <c r="B15" s="852" t="s">
        <v>300</v>
      </c>
      <c r="C15" s="853"/>
      <c r="D15" s="853"/>
      <c r="E15" s="853"/>
      <c r="F15" s="853"/>
      <c r="G15" s="853"/>
      <c r="H15" s="853"/>
      <c r="I15" s="853"/>
      <c r="J15" s="853"/>
      <c r="K15" s="853"/>
      <c r="L15" s="853"/>
      <c r="M15" s="853"/>
      <c r="N15" s="853"/>
      <c r="O15" s="853"/>
      <c r="P15" s="853"/>
      <c r="Q15" s="715"/>
      <c r="R15" s="715"/>
      <c r="S15" s="715"/>
    </row>
    <row r="16" spans="1:20" ht="15" customHeight="1">
      <c r="A16" s="213"/>
      <c r="B16" s="852" t="s">
        <v>301</v>
      </c>
      <c r="C16" s="853"/>
      <c r="D16" s="853"/>
      <c r="E16" s="853"/>
      <c r="F16" s="853"/>
      <c r="G16" s="853"/>
      <c r="H16" s="853"/>
      <c r="I16" s="853"/>
      <c r="J16" s="853"/>
      <c r="K16" s="853"/>
      <c r="L16" s="853"/>
      <c r="M16" s="853"/>
      <c r="N16" s="853"/>
      <c r="O16" s="853"/>
      <c r="P16" s="853"/>
      <c r="Q16" s="715"/>
      <c r="R16" s="715"/>
      <c r="S16" s="715"/>
      <c r="T16" s="134"/>
    </row>
    <row r="17" spans="1:20" ht="15" customHeight="1">
      <c r="A17" s="214" t="s">
        <v>302</v>
      </c>
      <c r="B17" s="854" t="s">
        <v>303</v>
      </c>
      <c r="C17" s="855"/>
      <c r="D17" s="855"/>
      <c r="E17" s="855"/>
      <c r="F17" s="855"/>
      <c r="G17" s="855"/>
      <c r="H17" s="855"/>
      <c r="I17" s="855"/>
      <c r="J17" s="855"/>
      <c r="K17" s="855"/>
      <c r="L17" s="855"/>
      <c r="M17" s="855"/>
      <c r="N17" s="855"/>
      <c r="O17" s="855"/>
      <c r="P17" s="855"/>
      <c r="Q17" s="717"/>
      <c r="R17" s="717"/>
      <c r="S17" s="717"/>
      <c r="T17" s="134"/>
    </row>
    <row r="18" spans="1:20" ht="15" customHeight="1">
      <c r="C18" s="773"/>
    </row>
    <row r="19" spans="1:20" ht="15" customHeight="1">
      <c r="B19" s="774"/>
    </row>
    <row r="20" spans="1:20" ht="15" customHeight="1"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</row>
  </sheetData>
  <sheetProtection autoFilter="0"/>
  <mergeCells count="13">
    <mergeCell ref="B15:P15"/>
    <mergeCell ref="B16:P16"/>
    <mergeCell ref="B17:P17"/>
    <mergeCell ref="Q2:R2"/>
    <mergeCell ref="D1:P1"/>
    <mergeCell ref="T1:T3"/>
    <mergeCell ref="A2:A3"/>
    <mergeCell ref="B2:B3"/>
    <mergeCell ref="D2:E2"/>
    <mergeCell ref="F2:G2"/>
    <mergeCell ref="J2:K2"/>
    <mergeCell ref="M2:N2"/>
    <mergeCell ref="O2:P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W144"/>
  <sheetViews>
    <sheetView showGridLines="0" view="pageBreakPreview" zoomScaleNormal="90" zoomScaleSheetLayoutView="100" workbookViewId="0">
      <pane xSplit="2" ySplit="5" topLeftCell="C12" activePane="bottomRight" state="frozen"/>
      <selection pane="bottomRight" activeCell="S1" sqref="S1:Z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7" customWidth="1"/>
    <col min="3" max="17" width="11.42578125" style="62"/>
    <col min="18" max="18" width="12.5703125" style="62" customWidth="1"/>
    <col min="19" max="16384" width="11.42578125" style="62"/>
  </cols>
  <sheetData>
    <row r="1" spans="1:23" ht="90.75" customHeight="1" thickBot="1">
      <c r="A1" s="199"/>
      <c r="B1" s="200"/>
      <c r="C1" s="1016" t="s">
        <v>6300</v>
      </c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7"/>
      <c r="R1" s="564" t="s">
        <v>304</v>
      </c>
    </row>
    <row r="2" spans="1:23" ht="15" customHeight="1">
      <c r="A2" s="994"/>
      <c r="B2" s="998" t="s">
        <v>6239</v>
      </c>
      <c r="C2" s="996" t="s">
        <v>309</v>
      </c>
      <c r="D2" s="999" t="s">
        <v>6283</v>
      </c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  <c r="R2" s="1018" t="s">
        <v>6284</v>
      </c>
    </row>
    <row r="3" spans="1:23" ht="12.75" customHeight="1">
      <c r="A3" s="994"/>
      <c r="B3" s="998"/>
      <c r="C3" s="997"/>
      <c r="D3" s="1002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4"/>
      <c r="R3" s="1018"/>
    </row>
    <row r="4" spans="1:23" ht="18.75" customHeight="1">
      <c r="A4" s="994"/>
      <c r="B4" s="998"/>
      <c r="C4" s="997"/>
      <c r="D4" s="516" t="s">
        <v>6285</v>
      </c>
      <c r="E4" s="516" t="s">
        <v>504</v>
      </c>
      <c r="F4" s="516" t="s">
        <v>6286</v>
      </c>
      <c r="G4" s="516" t="s">
        <v>504</v>
      </c>
      <c r="H4" s="516" t="s">
        <v>6287</v>
      </c>
      <c r="I4" s="516" t="s">
        <v>504</v>
      </c>
      <c r="J4" s="516" t="s">
        <v>6288</v>
      </c>
      <c r="K4" s="516" t="s">
        <v>504</v>
      </c>
      <c r="L4" s="516" t="s">
        <v>6289</v>
      </c>
      <c r="M4" s="516" t="s">
        <v>504</v>
      </c>
      <c r="N4" s="516" t="s">
        <v>6290</v>
      </c>
      <c r="O4" s="516" t="s">
        <v>504</v>
      </c>
      <c r="P4" s="516" t="s">
        <v>6291</v>
      </c>
      <c r="Q4" s="516" t="s">
        <v>504</v>
      </c>
      <c r="R4" s="1018"/>
    </row>
    <row r="5" spans="1:23" ht="20.25" customHeight="1">
      <c r="A5" s="994"/>
      <c r="B5" s="517" t="s">
        <v>6260</v>
      </c>
      <c r="C5" s="518">
        <v>6848360</v>
      </c>
      <c r="D5" s="518">
        <v>13534</v>
      </c>
      <c r="E5" s="519">
        <v>0.32998069951812187</v>
      </c>
      <c r="F5" s="518">
        <v>128859</v>
      </c>
      <c r="G5" s="520">
        <v>3.1417897856661492</v>
      </c>
      <c r="H5" s="518">
        <v>428353</v>
      </c>
      <c r="I5" s="519">
        <v>10.443935464806122</v>
      </c>
      <c r="J5" s="518">
        <v>2046685</v>
      </c>
      <c r="K5" s="521">
        <v>49.901473917042061</v>
      </c>
      <c r="L5" s="518">
        <v>754798</v>
      </c>
      <c r="M5" s="521">
        <v>18.403189894700706</v>
      </c>
      <c r="N5" s="518">
        <v>622559</v>
      </c>
      <c r="O5" s="522">
        <v>15.178990269787382</v>
      </c>
      <c r="P5" s="518">
        <v>106664</v>
      </c>
      <c r="Q5" s="522">
        <v>2.6006399684794559</v>
      </c>
      <c r="R5" s="563">
        <v>4101452</v>
      </c>
    </row>
    <row r="6" spans="1:23" ht="24.75" customHeight="1">
      <c r="A6" s="17">
        <v>1</v>
      </c>
      <c r="B6" s="63" t="s">
        <v>290</v>
      </c>
      <c r="C6" s="64">
        <v>110367</v>
      </c>
      <c r="D6" s="64">
        <v>81</v>
      </c>
      <c r="E6" s="67">
        <v>0.29274639488235932</v>
      </c>
      <c r="F6" s="64">
        <v>1081</v>
      </c>
      <c r="G6" s="67">
        <v>3.906899418121363</v>
      </c>
      <c r="H6" s="64">
        <v>3134</v>
      </c>
      <c r="I6" s="67">
        <v>11.326755574831038</v>
      </c>
      <c r="J6" s="64">
        <v>15069</v>
      </c>
      <c r="K6" s="67">
        <v>54.461671907188546</v>
      </c>
      <c r="L6" s="64">
        <v>5463</v>
      </c>
      <c r="M6" s="67">
        <v>19.744117965954679</v>
      </c>
      <c r="N6" s="64">
        <v>2526</v>
      </c>
      <c r="O6" s="67">
        <v>9.1293505367017236</v>
      </c>
      <c r="P6" s="64">
        <v>315</v>
      </c>
      <c r="Q6" s="67">
        <v>1.1384582023202863</v>
      </c>
      <c r="R6" s="169">
        <v>27669</v>
      </c>
      <c r="S6"/>
      <c r="T6"/>
      <c r="U6"/>
      <c r="V6"/>
      <c r="W6"/>
    </row>
    <row r="7" spans="1:23" ht="15">
      <c r="A7" s="325">
        <v>142</v>
      </c>
      <c r="B7" s="325" t="s">
        <v>67</v>
      </c>
      <c r="C7" s="465">
        <v>4781</v>
      </c>
      <c r="D7" s="282">
        <v>3</v>
      </c>
      <c r="E7" s="281">
        <v>0.37313432835820892</v>
      </c>
      <c r="F7" s="282">
        <v>21</v>
      </c>
      <c r="G7" s="281">
        <v>2.6119402985074625</v>
      </c>
      <c r="H7" s="282">
        <v>79</v>
      </c>
      <c r="I7" s="281">
        <v>9.8258706467661696</v>
      </c>
      <c r="J7" s="282">
        <v>368</v>
      </c>
      <c r="K7" s="281">
        <v>45.771144278606968</v>
      </c>
      <c r="L7" s="282">
        <v>150</v>
      </c>
      <c r="M7" s="281">
        <v>18.656716417910449</v>
      </c>
      <c r="N7" s="282">
        <v>149</v>
      </c>
      <c r="O7" s="281">
        <v>18.53233830845771</v>
      </c>
      <c r="P7" s="282">
        <v>34</v>
      </c>
      <c r="Q7" s="281">
        <v>4.2288557213930353</v>
      </c>
      <c r="R7" s="331">
        <v>804</v>
      </c>
      <c r="S7"/>
      <c r="T7"/>
      <c r="U7"/>
      <c r="V7"/>
      <c r="W7"/>
    </row>
    <row r="8" spans="1:23" ht="15">
      <c r="A8" s="325">
        <v>425</v>
      </c>
      <c r="B8" s="325" t="s">
        <v>147</v>
      </c>
      <c r="C8" s="465">
        <v>8646</v>
      </c>
      <c r="D8" s="282">
        <v>6</v>
      </c>
      <c r="E8" s="281">
        <v>0.26052974381241856</v>
      </c>
      <c r="F8" s="282">
        <v>93</v>
      </c>
      <c r="G8" s="281">
        <v>4.038211029092488</v>
      </c>
      <c r="H8" s="282">
        <v>264</v>
      </c>
      <c r="I8" s="281">
        <v>11.463308727746417</v>
      </c>
      <c r="J8" s="282">
        <v>1305</v>
      </c>
      <c r="K8" s="281">
        <v>56.66521927920104</v>
      </c>
      <c r="L8" s="282">
        <v>414</v>
      </c>
      <c r="M8" s="281">
        <v>17.976552323056882</v>
      </c>
      <c r="N8" s="282">
        <v>188</v>
      </c>
      <c r="O8" s="281">
        <v>8.1632653061224492</v>
      </c>
      <c r="P8" s="282">
        <v>33</v>
      </c>
      <c r="Q8" s="281">
        <v>1.4329135909683022</v>
      </c>
      <c r="R8" s="331">
        <v>2303</v>
      </c>
      <c r="S8"/>
      <c r="T8"/>
      <c r="U8"/>
      <c r="V8"/>
      <c r="W8"/>
    </row>
    <row r="9" spans="1:23" ht="15">
      <c r="A9" s="325">
        <v>579</v>
      </c>
      <c r="B9" s="325" t="s">
        <v>171</v>
      </c>
      <c r="C9" s="465">
        <v>41857</v>
      </c>
      <c r="D9" s="282">
        <v>50</v>
      </c>
      <c r="E9" s="281">
        <v>0.31737971308873936</v>
      </c>
      <c r="F9" s="282">
        <v>640</v>
      </c>
      <c r="G9" s="281">
        <v>4.0624603275358639</v>
      </c>
      <c r="H9" s="282">
        <v>1854</v>
      </c>
      <c r="I9" s="281">
        <v>11.768439761330455</v>
      </c>
      <c r="J9" s="282">
        <v>8216</v>
      </c>
      <c r="K9" s="281">
        <v>52.151834454741653</v>
      </c>
      <c r="L9" s="282">
        <v>3291</v>
      </c>
      <c r="M9" s="281">
        <v>20.889932715500827</v>
      </c>
      <c r="N9" s="282">
        <v>1505</v>
      </c>
      <c r="O9" s="281">
        <v>9.5531293639710544</v>
      </c>
      <c r="P9" s="282">
        <v>198</v>
      </c>
      <c r="Q9" s="281">
        <v>1.2568236638314079</v>
      </c>
      <c r="R9" s="331">
        <v>15754</v>
      </c>
      <c r="S9"/>
      <c r="T9"/>
      <c r="U9"/>
      <c r="V9"/>
      <c r="W9"/>
    </row>
    <row r="10" spans="1:23" ht="15">
      <c r="A10" s="325">
        <v>585</v>
      </c>
      <c r="B10" s="325" t="s">
        <v>173</v>
      </c>
      <c r="C10" s="465">
        <v>15124</v>
      </c>
      <c r="D10" s="282">
        <v>7</v>
      </c>
      <c r="E10" s="281">
        <v>0.23537323470073976</v>
      </c>
      <c r="F10" s="282">
        <v>109</v>
      </c>
      <c r="G10" s="281">
        <v>3.6650975117686619</v>
      </c>
      <c r="H10" s="282">
        <v>291</v>
      </c>
      <c r="I10" s="281">
        <v>9.7848016139878951</v>
      </c>
      <c r="J10" s="282">
        <v>1511</v>
      </c>
      <c r="K10" s="281">
        <v>50.806993947545401</v>
      </c>
      <c r="L10" s="282">
        <v>668</v>
      </c>
      <c r="M10" s="281">
        <v>22.46133154001345</v>
      </c>
      <c r="N10" s="282">
        <v>348</v>
      </c>
      <c r="O10" s="281">
        <v>11.701412239408205</v>
      </c>
      <c r="P10" s="282">
        <v>40</v>
      </c>
      <c r="Q10" s="281">
        <v>1.3449899125756557</v>
      </c>
      <c r="R10" s="331">
        <v>2974</v>
      </c>
      <c r="S10"/>
      <c r="T10"/>
      <c r="U10"/>
      <c r="V10"/>
      <c r="W10"/>
    </row>
    <row r="11" spans="1:23" ht="15">
      <c r="A11" s="325">
        <v>591</v>
      </c>
      <c r="B11" s="325" t="s">
        <v>175</v>
      </c>
      <c r="C11" s="465">
        <v>19387</v>
      </c>
      <c r="D11" s="282">
        <v>11</v>
      </c>
      <c r="E11" s="281">
        <v>0.25925053028517558</v>
      </c>
      <c r="F11" s="282">
        <v>172</v>
      </c>
      <c r="G11" s="281">
        <v>4.0537355644591093</v>
      </c>
      <c r="H11" s="282">
        <v>549</v>
      </c>
      <c r="I11" s="281">
        <v>12.938958284232854</v>
      </c>
      <c r="J11" s="282">
        <v>2615</v>
      </c>
      <c r="K11" s="281">
        <v>61.630921517794015</v>
      </c>
      <c r="L11" s="282">
        <v>643</v>
      </c>
      <c r="M11" s="281">
        <v>15.154371906669809</v>
      </c>
      <c r="N11" s="282">
        <v>247</v>
      </c>
      <c r="O11" s="281">
        <v>5.821352816403488</v>
      </c>
      <c r="P11" s="282">
        <v>6</v>
      </c>
      <c r="Q11" s="281">
        <v>0.14140938015555032</v>
      </c>
      <c r="R11" s="331">
        <v>4243</v>
      </c>
      <c r="S11"/>
      <c r="T11"/>
      <c r="U11"/>
      <c r="V11"/>
      <c r="W11"/>
    </row>
    <row r="12" spans="1:23" ht="15">
      <c r="A12" s="325">
        <v>893</v>
      </c>
      <c r="B12" s="325" t="s">
        <v>265</v>
      </c>
      <c r="C12" s="465">
        <v>20572</v>
      </c>
      <c r="D12" s="282">
        <v>4</v>
      </c>
      <c r="E12" s="281">
        <v>0.25141420490257699</v>
      </c>
      <c r="F12" s="282">
        <v>46</v>
      </c>
      <c r="G12" s="281">
        <v>2.8912633563796355</v>
      </c>
      <c r="H12" s="282">
        <v>97</v>
      </c>
      <c r="I12" s="281">
        <v>6.0967944688874915</v>
      </c>
      <c r="J12" s="282">
        <v>1054</v>
      </c>
      <c r="K12" s="281">
        <v>66.247642991829039</v>
      </c>
      <c r="L12" s="282">
        <v>297</v>
      </c>
      <c r="M12" s="281">
        <v>18.667504714016342</v>
      </c>
      <c r="N12" s="282">
        <v>89</v>
      </c>
      <c r="O12" s="281">
        <v>5.5939660590823381</v>
      </c>
      <c r="P12" s="282">
        <v>4</v>
      </c>
      <c r="Q12" s="281">
        <v>0.25141420490257699</v>
      </c>
      <c r="R12" s="331">
        <v>1591</v>
      </c>
      <c r="S12"/>
      <c r="T12"/>
      <c r="U12"/>
      <c r="V12"/>
      <c r="W12"/>
    </row>
    <row r="13" spans="1:23">
      <c r="A13" s="17">
        <v>2</v>
      </c>
      <c r="B13" s="63" t="s">
        <v>291</v>
      </c>
      <c r="C13" s="65">
        <v>266363</v>
      </c>
      <c r="D13" s="65">
        <v>176</v>
      </c>
      <c r="E13" s="68">
        <v>0.47772861757281287</v>
      </c>
      <c r="F13" s="65">
        <v>1696</v>
      </c>
      <c r="G13" s="68">
        <v>4.6035666784289244</v>
      </c>
      <c r="H13" s="65">
        <v>4842</v>
      </c>
      <c r="I13" s="68">
        <v>13.142965717542953</v>
      </c>
      <c r="J13" s="65">
        <v>21626</v>
      </c>
      <c r="K13" s="68">
        <v>58.700903884259382</v>
      </c>
      <c r="L13" s="65">
        <v>5821</v>
      </c>
      <c r="M13" s="68">
        <v>15.800331152791728</v>
      </c>
      <c r="N13" s="65">
        <v>2414</v>
      </c>
      <c r="O13" s="69">
        <v>6.5524822887543772</v>
      </c>
      <c r="P13" s="65">
        <v>266</v>
      </c>
      <c r="Q13" s="69">
        <v>0.72202166064981954</v>
      </c>
      <c r="R13" s="244">
        <v>36841</v>
      </c>
      <c r="S13"/>
      <c r="T13"/>
      <c r="U13"/>
      <c r="V13"/>
      <c r="W13"/>
    </row>
    <row r="14" spans="1:23" ht="15">
      <c r="A14" s="325">
        <v>120</v>
      </c>
      <c r="B14" s="325" t="s">
        <v>57</v>
      </c>
      <c r="C14" s="465">
        <v>30925</v>
      </c>
      <c r="D14" s="282">
        <v>10</v>
      </c>
      <c r="E14" s="281">
        <v>0.7288629737609329</v>
      </c>
      <c r="F14" s="282">
        <v>49</v>
      </c>
      <c r="G14" s="281">
        <v>3.5714285714285712</v>
      </c>
      <c r="H14" s="282">
        <v>120</v>
      </c>
      <c r="I14" s="281">
        <v>8.7463556851311957</v>
      </c>
      <c r="J14" s="282">
        <v>876</v>
      </c>
      <c r="K14" s="281">
        <v>63.848396501457728</v>
      </c>
      <c r="L14" s="282">
        <v>225</v>
      </c>
      <c r="M14" s="281">
        <v>16.399416909620992</v>
      </c>
      <c r="N14" s="282">
        <v>81</v>
      </c>
      <c r="O14" s="281">
        <v>5.9037900874635572</v>
      </c>
      <c r="P14" s="282">
        <v>11</v>
      </c>
      <c r="Q14" s="281">
        <v>0.80174927113702621</v>
      </c>
      <c r="R14" s="331">
        <v>1372</v>
      </c>
      <c r="S14"/>
      <c r="T14"/>
      <c r="U14"/>
      <c r="V14"/>
      <c r="W14"/>
    </row>
    <row r="15" spans="1:23" ht="15">
      <c r="A15" s="325">
        <v>154</v>
      </c>
      <c r="B15" s="325" t="s">
        <v>77</v>
      </c>
      <c r="C15" s="465">
        <v>97025</v>
      </c>
      <c r="D15" s="282">
        <v>100</v>
      </c>
      <c r="E15" s="281">
        <v>0.46917519001595198</v>
      </c>
      <c r="F15" s="282">
        <v>964</v>
      </c>
      <c r="G15" s="281">
        <v>4.5228488317537767</v>
      </c>
      <c r="H15" s="282">
        <v>2912</v>
      </c>
      <c r="I15" s="281">
        <v>13.66238153326452</v>
      </c>
      <c r="J15" s="282">
        <v>12078</v>
      </c>
      <c r="K15" s="281">
        <v>56.666979450126675</v>
      </c>
      <c r="L15" s="282">
        <v>3588</v>
      </c>
      <c r="M15" s="281">
        <v>16.834005817772358</v>
      </c>
      <c r="N15" s="282">
        <v>1516</v>
      </c>
      <c r="O15" s="281">
        <v>7.112695880641831</v>
      </c>
      <c r="P15" s="282">
        <v>156</v>
      </c>
      <c r="Q15" s="281">
        <v>0.73191329642488512</v>
      </c>
      <c r="R15" s="331">
        <v>21314</v>
      </c>
      <c r="S15"/>
      <c r="T15"/>
      <c r="U15"/>
      <c r="V15"/>
      <c r="W15"/>
    </row>
    <row r="16" spans="1:23" ht="15">
      <c r="A16" s="325">
        <v>250</v>
      </c>
      <c r="B16" s="325" t="s">
        <v>99</v>
      </c>
      <c r="C16" s="465">
        <v>55845</v>
      </c>
      <c r="D16" s="282">
        <v>45</v>
      </c>
      <c r="E16" s="281">
        <v>0.49679841024508725</v>
      </c>
      <c r="F16" s="282">
        <v>440</v>
      </c>
      <c r="G16" s="281">
        <v>4.8575844557297421</v>
      </c>
      <c r="H16" s="282">
        <v>1356</v>
      </c>
      <c r="I16" s="281">
        <v>14.970192095385295</v>
      </c>
      <c r="J16" s="282">
        <v>5327</v>
      </c>
      <c r="K16" s="281">
        <v>58.809891808346215</v>
      </c>
      <c r="L16" s="282">
        <v>1247</v>
      </c>
      <c r="M16" s="281">
        <v>13.766835946124973</v>
      </c>
      <c r="N16" s="282">
        <v>563</v>
      </c>
      <c r="O16" s="281">
        <v>6.2155001103996463</v>
      </c>
      <c r="P16" s="282">
        <v>80</v>
      </c>
      <c r="Q16" s="281">
        <v>0.88319717376904394</v>
      </c>
      <c r="R16" s="331">
        <v>9058</v>
      </c>
      <c r="S16"/>
      <c r="T16"/>
      <c r="U16"/>
      <c r="V16"/>
      <c r="W16"/>
    </row>
    <row r="17" spans="1:23" ht="15">
      <c r="A17" s="325">
        <v>495</v>
      </c>
      <c r="B17" s="325" t="s">
        <v>161</v>
      </c>
      <c r="C17" s="465">
        <v>27705</v>
      </c>
      <c r="D17" s="282">
        <v>6</v>
      </c>
      <c r="E17" s="281">
        <v>0.4788507581803671</v>
      </c>
      <c r="F17" s="282">
        <v>61</v>
      </c>
      <c r="G17" s="281">
        <v>4.8683160415003996</v>
      </c>
      <c r="H17" s="282">
        <v>121</v>
      </c>
      <c r="I17" s="281">
        <v>9.6568236233040707</v>
      </c>
      <c r="J17" s="282">
        <v>814</v>
      </c>
      <c r="K17" s="281">
        <v>64.964086193136467</v>
      </c>
      <c r="L17" s="282">
        <v>197</v>
      </c>
      <c r="M17" s="281">
        <v>15.722266560255388</v>
      </c>
      <c r="N17" s="282">
        <v>51</v>
      </c>
      <c r="O17" s="281">
        <v>4.0702314445331202</v>
      </c>
      <c r="P17" s="282">
        <v>3</v>
      </c>
      <c r="Q17" s="281">
        <v>0.23942537909018355</v>
      </c>
      <c r="R17" s="331">
        <v>1253</v>
      </c>
      <c r="S17"/>
      <c r="T17"/>
      <c r="U17"/>
      <c r="V17"/>
      <c r="W17"/>
    </row>
    <row r="18" spans="1:23" ht="15">
      <c r="A18" s="325">
        <v>790</v>
      </c>
      <c r="B18" s="325" t="s">
        <v>234</v>
      </c>
      <c r="C18" s="465">
        <v>28874</v>
      </c>
      <c r="D18" s="282">
        <v>11</v>
      </c>
      <c r="E18" s="281">
        <v>0.55837563451776651</v>
      </c>
      <c r="F18" s="282">
        <v>80</v>
      </c>
      <c r="G18" s="281">
        <v>4.0609137055837561</v>
      </c>
      <c r="H18" s="282">
        <v>171</v>
      </c>
      <c r="I18" s="281">
        <v>8.6802030456852801</v>
      </c>
      <c r="J18" s="282">
        <v>1293</v>
      </c>
      <c r="K18" s="281">
        <v>65.634517766497453</v>
      </c>
      <c r="L18" s="282">
        <v>317</v>
      </c>
      <c r="M18" s="281">
        <v>16.091370558375633</v>
      </c>
      <c r="N18" s="282">
        <v>90</v>
      </c>
      <c r="O18" s="281">
        <v>4.5685279187817258</v>
      </c>
      <c r="P18" s="282">
        <v>8</v>
      </c>
      <c r="Q18" s="281">
        <v>0.40609137055837563</v>
      </c>
      <c r="R18" s="331">
        <v>1970</v>
      </c>
      <c r="S18"/>
      <c r="T18"/>
      <c r="U18"/>
      <c r="V18"/>
      <c r="W18"/>
    </row>
    <row r="19" spans="1:23" ht="15">
      <c r="A19" s="325">
        <v>895</v>
      </c>
      <c r="B19" s="325" t="s">
        <v>267</v>
      </c>
      <c r="C19" s="465">
        <v>25989</v>
      </c>
      <c r="D19" s="282">
        <v>4</v>
      </c>
      <c r="E19" s="281">
        <v>0.21344717182497333</v>
      </c>
      <c r="F19" s="282">
        <v>102</v>
      </c>
      <c r="G19" s="281">
        <v>5.4429028815368197</v>
      </c>
      <c r="H19" s="282">
        <v>162</v>
      </c>
      <c r="I19" s="281">
        <v>8.6446104589114192</v>
      </c>
      <c r="J19" s="282">
        <v>1238</v>
      </c>
      <c r="K19" s="281">
        <v>66.061899679829239</v>
      </c>
      <c r="L19" s="282">
        <v>247</v>
      </c>
      <c r="M19" s="281">
        <v>13.180362860192101</v>
      </c>
      <c r="N19" s="282">
        <v>113</v>
      </c>
      <c r="O19" s="281">
        <v>6.029882604055496</v>
      </c>
      <c r="P19" s="282">
        <v>8</v>
      </c>
      <c r="Q19" s="281">
        <v>0.42689434364994666</v>
      </c>
      <c r="R19" s="331">
        <v>1874</v>
      </c>
      <c r="S19"/>
      <c r="T19"/>
      <c r="U19"/>
      <c r="V19"/>
      <c r="W19"/>
    </row>
    <row r="20" spans="1:23">
      <c r="A20" s="17">
        <v>3</v>
      </c>
      <c r="B20" s="63" t="s">
        <v>6191</v>
      </c>
      <c r="C20" s="65">
        <v>538597</v>
      </c>
      <c r="D20" s="65">
        <v>1018</v>
      </c>
      <c r="E20" s="68">
        <v>0.51130855814000209</v>
      </c>
      <c r="F20" s="65">
        <v>10692</v>
      </c>
      <c r="G20" s="68">
        <v>5.3702466636865447</v>
      </c>
      <c r="H20" s="65">
        <v>30786</v>
      </c>
      <c r="I20" s="68">
        <v>15.462814607954916</v>
      </c>
      <c r="J20" s="65">
        <v>107316</v>
      </c>
      <c r="K20" s="68">
        <v>53.901364661446429</v>
      </c>
      <c r="L20" s="65">
        <v>32541</v>
      </c>
      <c r="M20" s="68">
        <v>16.344294489620637</v>
      </c>
      <c r="N20" s="65">
        <v>15372</v>
      </c>
      <c r="O20" s="69">
        <v>7.7208596814617998</v>
      </c>
      <c r="P20" s="65">
        <v>1372</v>
      </c>
      <c r="Q20" s="69">
        <v>0.68911133768966881</v>
      </c>
      <c r="R20" s="244">
        <v>199097</v>
      </c>
      <c r="S20"/>
      <c r="T20"/>
      <c r="U20"/>
      <c r="V20"/>
      <c r="W20"/>
    </row>
    <row r="21" spans="1:23" ht="15">
      <c r="A21" s="325">
        <v>45</v>
      </c>
      <c r="B21" s="325" t="s">
        <v>32</v>
      </c>
      <c r="C21" s="465">
        <v>130362</v>
      </c>
      <c r="D21" s="282">
        <v>383</v>
      </c>
      <c r="E21" s="281">
        <v>0.46069091608929946</v>
      </c>
      <c r="F21" s="282">
        <v>4068</v>
      </c>
      <c r="G21" s="281">
        <v>4.8931870669745958</v>
      </c>
      <c r="H21" s="282">
        <v>12582</v>
      </c>
      <c r="I21" s="281">
        <v>15.134237875288683</v>
      </c>
      <c r="J21" s="282">
        <v>44164</v>
      </c>
      <c r="K21" s="281">
        <v>53.122594303310237</v>
      </c>
      <c r="L21" s="282">
        <v>14306</v>
      </c>
      <c r="M21" s="281">
        <v>17.207948421862969</v>
      </c>
      <c r="N21" s="282">
        <v>7014</v>
      </c>
      <c r="O21" s="281">
        <v>8.4367782909930717</v>
      </c>
      <c r="P21" s="282">
        <v>619</v>
      </c>
      <c r="Q21" s="281">
        <v>0.74456312548113934</v>
      </c>
      <c r="R21" s="331">
        <v>83136</v>
      </c>
      <c r="S21"/>
      <c r="T21"/>
      <c r="U21"/>
      <c r="V21"/>
      <c r="W21"/>
    </row>
    <row r="22" spans="1:23" ht="15">
      <c r="A22" s="325">
        <v>51</v>
      </c>
      <c r="B22" s="325" t="s">
        <v>35</v>
      </c>
      <c r="C22" s="465">
        <v>31853</v>
      </c>
      <c r="D22" s="282">
        <v>21</v>
      </c>
      <c r="E22" s="281">
        <v>0.50047664442326023</v>
      </c>
      <c r="F22" s="282">
        <v>206</v>
      </c>
      <c r="G22" s="281">
        <v>4.9094375595805531</v>
      </c>
      <c r="H22" s="282">
        <v>570</v>
      </c>
      <c r="I22" s="281">
        <v>13.584366062917063</v>
      </c>
      <c r="J22" s="282">
        <v>2189</v>
      </c>
      <c r="K22" s="281">
        <v>52.168732125834126</v>
      </c>
      <c r="L22" s="282">
        <v>798</v>
      </c>
      <c r="M22" s="281">
        <v>19.018112488083887</v>
      </c>
      <c r="N22" s="282">
        <v>362</v>
      </c>
      <c r="O22" s="281">
        <v>8.6272640610104858</v>
      </c>
      <c r="P22" s="282">
        <v>50</v>
      </c>
      <c r="Q22" s="281">
        <v>1.1916110581506196</v>
      </c>
      <c r="R22" s="331">
        <v>4196</v>
      </c>
      <c r="S22"/>
      <c r="T22"/>
      <c r="U22"/>
      <c r="V22"/>
      <c r="W22"/>
    </row>
    <row r="23" spans="1:23" ht="15">
      <c r="A23" s="325">
        <v>147</v>
      </c>
      <c r="B23" s="325" t="s">
        <v>71</v>
      </c>
      <c r="C23" s="465">
        <v>51777</v>
      </c>
      <c r="D23" s="282">
        <v>130</v>
      </c>
      <c r="E23" s="281">
        <v>0.49075122687806721</v>
      </c>
      <c r="F23" s="282">
        <v>1569</v>
      </c>
      <c r="G23" s="281">
        <v>5.9229898074745186</v>
      </c>
      <c r="H23" s="282">
        <v>4272</v>
      </c>
      <c r="I23" s="281">
        <v>16.126840317100793</v>
      </c>
      <c r="J23" s="282">
        <v>14435</v>
      </c>
      <c r="K23" s="281">
        <v>54.492261230653071</v>
      </c>
      <c r="L23" s="282">
        <v>3981</v>
      </c>
      <c r="M23" s="281">
        <v>15.028312570781427</v>
      </c>
      <c r="N23" s="282">
        <v>1959</v>
      </c>
      <c r="O23" s="281">
        <v>7.3952434881087203</v>
      </c>
      <c r="P23" s="282">
        <v>144</v>
      </c>
      <c r="Q23" s="281">
        <v>0.54360135900339746</v>
      </c>
      <c r="R23" s="331">
        <v>26490</v>
      </c>
      <c r="S23"/>
      <c r="T23"/>
      <c r="U23"/>
      <c r="V23"/>
      <c r="W23"/>
    </row>
    <row r="24" spans="1:23" ht="15">
      <c r="A24" s="325">
        <v>172</v>
      </c>
      <c r="B24" s="325" t="s">
        <v>79</v>
      </c>
      <c r="C24" s="465">
        <v>61741</v>
      </c>
      <c r="D24" s="282">
        <v>185</v>
      </c>
      <c r="E24" s="281">
        <v>0.58529486206023795</v>
      </c>
      <c r="F24" s="282">
        <v>1741</v>
      </c>
      <c r="G24" s="281">
        <v>5.5080992153885093</v>
      </c>
      <c r="H24" s="282">
        <v>4975</v>
      </c>
      <c r="I24" s="281">
        <v>15.739686155403696</v>
      </c>
      <c r="J24" s="282">
        <v>16925</v>
      </c>
      <c r="K24" s="281">
        <v>53.546570488483923</v>
      </c>
      <c r="L24" s="282">
        <v>5226</v>
      </c>
      <c r="M24" s="281">
        <v>16.533788914198936</v>
      </c>
      <c r="N24" s="282">
        <v>2362</v>
      </c>
      <c r="O24" s="281">
        <v>7.472791698304226</v>
      </c>
      <c r="P24" s="282">
        <v>194</v>
      </c>
      <c r="Q24" s="281">
        <v>0.61376866616046577</v>
      </c>
      <c r="R24" s="331">
        <v>31608</v>
      </c>
      <c r="S24"/>
      <c r="T24"/>
      <c r="U24"/>
      <c r="V24"/>
      <c r="W24"/>
    </row>
    <row r="25" spans="1:23" ht="15">
      <c r="A25" s="325">
        <v>475</v>
      </c>
      <c r="B25" s="325" t="s">
        <v>153</v>
      </c>
      <c r="C25" s="465">
        <v>5263</v>
      </c>
      <c r="D25" s="282">
        <v>0</v>
      </c>
      <c r="E25" s="281">
        <v>0</v>
      </c>
      <c r="F25" s="282">
        <v>9</v>
      </c>
      <c r="G25" s="281">
        <v>3.2374100719424459</v>
      </c>
      <c r="H25" s="282">
        <v>14</v>
      </c>
      <c r="I25" s="281">
        <v>5.0359712230215825</v>
      </c>
      <c r="J25" s="282">
        <v>170</v>
      </c>
      <c r="K25" s="281">
        <v>61.151079136690647</v>
      </c>
      <c r="L25" s="282">
        <v>54</v>
      </c>
      <c r="M25" s="281">
        <v>19.424460431654676</v>
      </c>
      <c r="N25" s="282">
        <v>29</v>
      </c>
      <c r="O25" s="281">
        <v>10.431654676258994</v>
      </c>
      <c r="P25" s="282">
        <v>2</v>
      </c>
      <c r="Q25" s="281">
        <v>0.71942446043165476</v>
      </c>
      <c r="R25" s="331">
        <v>278</v>
      </c>
      <c r="S25"/>
      <c r="T25"/>
      <c r="U25"/>
      <c r="V25"/>
      <c r="W25"/>
    </row>
    <row r="26" spans="1:23" ht="15">
      <c r="A26" s="325">
        <v>480</v>
      </c>
      <c r="B26" s="325" t="s">
        <v>155</v>
      </c>
      <c r="C26" s="465">
        <v>14904</v>
      </c>
      <c r="D26" s="282">
        <v>8</v>
      </c>
      <c r="E26" s="281">
        <v>0.37243947858472998</v>
      </c>
      <c r="F26" s="282">
        <v>92</v>
      </c>
      <c r="G26" s="281">
        <v>4.2830540037243949</v>
      </c>
      <c r="H26" s="282">
        <v>258</v>
      </c>
      <c r="I26" s="281">
        <v>12.011173184357542</v>
      </c>
      <c r="J26" s="282">
        <v>1324</v>
      </c>
      <c r="K26" s="281">
        <v>61.638733705772808</v>
      </c>
      <c r="L26" s="282">
        <v>343</v>
      </c>
      <c r="M26" s="281">
        <v>15.968342644320298</v>
      </c>
      <c r="N26" s="282">
        <v>112</v>
      </c>
      <c r="O26" s="281">
        <v>5.2141527001862196</v>
      </c>
      <c r="P26" s="282">
        <v>11</v>
      </c>
      <c r="Q26" s="281">
        <v>0.51210428305400368</v>
      </c>
      <c r="R26" s="331">
        <v>2148</v>
      </c>
      <c r="S26"/>
      <c r="T26"/>
      <c r="U26"/>
      <c r="V26"/>
      <c r="W26"/>
    </row>
    <row r="27" spans="1:23" ht="15">
      <c r="A27" s="325">
        <v>490</v>
      </c>
      <c r="B27" s="325" t="s">
        <v>159</v>
      </c>
      <c r="C27" s="465">
        <v>45151</v>
      </c>
      <c r="D27" s="282">
        <v>33</v>
      </c>
      <c r="E27" s="281">
        <v>0.59288537549407105</v>
      </c>
      <c r="F27" s="282">
        <v>297</v>
      </c>
      <c r="G27" s="281">
        <v>5.3359683794466397</v>
      </c>
      <c r="H27" s="282">
        <v>733</v>
      </c>
      <c r="I27" s="281">
        <v>13.169241825368308</v>
      </c>
      <c r="J27" s="282">
        <v>3309</v>
      </c>
      <c r="K27" s="281">
        <v>59.450233560905495</v>
      </c>
      <c r="L27" s="282">
        <v>822</v>
      </c>
      <c r="M27" s="281">
        <v>14.768235716852319</v>
      </c>
      <c r="N27" s="282">
        <v>333</v>
      </c>
      <c r="O27" s="281">
        <v>5.9827524254401725</v>
      </c>
      <c r="P27" s="282">
        <v>39</v>
      </c>
      <c r="Q27" s="281">
        <v>0.70068271649299319</v>
      </c>
      <c r="R27" s="331">
        <v>5566</v>
      </c>
      <c r="S27"/>
      <c r="T27"/>
      <c r="U27"/>
      <c r="V27"/>
      <c r="W27"/>
    </row>
    <row r="28" spans="1:23" ht="15">
      <c r="A28" s="325">
        <v>659</v>
      </c>
      <c r="B28" s="325" t="s">
        <v>199</v>
      </c>
      <c r="C28" s="465">
        <v>21540</v>
      </c>
      <c r="D28" s="282">
        <v>12</v>
      </c>
      <c r="E28" s="281">
        <v>0.66666666666666674</v>
      </c>
      <c r="F28" s="282">
        <v>84</v>
      </c>
      <c r="G28" s="281">
        <v>4.666666666666667</v>
      </c>
      <c r="H28" s="282">
        <v>219</v>
      </c>
      <c r="I28" s="281">
        <v>12.166666666666668</v>
      </c>
      <c r="J28" s="282">
        <v>1071</v>
      </c>
      <c r="K28" s="281">
        <v>59.5</v>
      </c>
      <c r="L28" s="282">
        <v>320</v>
      </c>
      <c r="M28" s="281">
        <v>17.777777777777779</v>
      </c>
      <c r="N28" s="282">
        <v>88</v>
      </c>
      <c r="O28" s="281">
        <v>4.8888888888888893</v>
      </c>
      <c r="P28" s="282">
        <v>6</v>
      </c>
      <c r="Q28" s="281">
        <v>0.33333333333333337</v>
      </c>
      <c r="R28" s="331">
        <v>1800</v>
      </c>
      <c r="S28"/>
      <c r="T28"/>
      <c r="U28"/>
      <c r="V28"/>
      <c r="W28"/>
    </row>
    <row r="29" spans="1:23" ht="15">
      <c r="A29" s="325">
        <v>665</v>
      </c>
      <c r="B29" s="325" t="s">
        <v>207</v>
      </c>
      <c r="C29" s="465">
        <v>32895</v>
      </c>
      <c r="D29" s="282">
        <v>16</v>
      </c>
      <c r="E29" s="281">
        <v>0.66006600660066006</v>
      </c>
      <c r="F29" s="282">
        <v>99</v>
      </c>
      <c r="G29" s="281">
        <v>4.0841584158415847</v>
      </c>
      <c r="H29" s="282">
        <v>302</v>
      </c>
      <c r="I29" s="281">
        <v>12.458745874587459</v>
      </c>
      <c r="J29" s="282">
        <v>1395</v>
      </c>
      <c r="K29" s="281">
        <v>57.549504950495049</v>
      </c>
      <c r="L29" s="282">
        <v>423</v>
      </c>
      <c r="M29" s="281">
        <v>17.450495049504948</v>
      </c>
      <c r="N29" s="282">
        <v>175</v>
      </c>
      <c r="O29" s="281">
        <v>7.2194719471947195</v>
      </c>
      <c r="P29" s="282">
        <v>14</v>
      </c>
      <c r="Q29" s="281">
        <v>0.57755775577557755</v>
      </c>
      <c r="R29" s="331">
        <v>2424</v>
      </c>
      <c r="S29"/>
      <c r="T29"/>
      <c r="U29"/>
      <c r="V29"/>
      <c r="W29"/>
    </row>
    <row r="30" spans="1:23" ht="15">
      <c r="A30" s="325">
        <v>837</v>
      </c>
      <c r="B30" s="325" t="s">
        <v>242</v>
      </c>
      <c r="C30" s="465">
        <v>133430</v>
      </c>
      <c r="D30" s="282">
        <v>228</v>
      </c>
      <c r="E30" s="281">
        <v>0.55455562582088824</v>
      </c>
      <c r="F30" s="282">
        <v>2518</v>
      </c>
      <c r="G30" s="281">
        <v>6.1244344991973536</v>
      </c>
      <c r="H30" s="282">
        <v>6844</v>
      </c>
      <c r="I30" s="281">
        <v>16.646397820693682</v>
      </c>
      <c r="J30" s="282">
        <v>22102</v>
      </c>
      <c r="K30" s="281">
        <v>53.757844043391543</v>
      </c>
      <c r="L30" s="282">
        <v>6213</v>
      </c>
      <c r="M30" s="281">
        <v>15.111640803619206</v>
      </c>
      <c r="N30" s="282">
        <v>2918</v>
      </c>
      <c r="O30" s="281">
        <v>7.0973391059006659</v>
      </c>
      <c r="P30" s="282">
        <v>291</v>
      </c>
      <c r="Q30" s="281">
        <v>0.70778810137666004</v>
      </c>
      <c r="R30" s="331">
        <v>41114</v>
      </c>
      <c r="S30"/>
      <c r="T30"/>
      <c r="U30"/>
      <c r="V30"/>
      <c r="W30"/>
    </row>
    <row r="31" spans="1:23" ht="15">
      <c r="A31" s="325">
        <v>873</v>
      </c>
      <c r="B31" s="325" t="s">
        <v>6261</v>
      </c>
      <c r="C31" s="465">
        <v>9681</v>
      </c>
      <c r="D31" s="282">
        <v>2</v>
      </c>
      <c r="E31" s="281">
        <v>0.59347181008902083</v>
      </c>
      <c r="F31" s="282">
        <v>9</v>
      </c>
      <c r="G31" s="281">
        <v>2.6706231454005933</v>
      </c>
      <c r="H31" s="282">
        <v>17</v>
      </c>
      <c r="I31" s="281">
        <v>5.0445103857566762</v>
      </c>
      <c r="J31" s="282">
        <v>232</v>
      </c>
      <c r="K31" s="281">
        <v>68.842729970326417</v>
      </c>
      <c r="L31" s="282">
        <v>55</v>
      </c>
      <c r="M31" s="281">
        <v>16.320474777448073</v>
      </c>
      <c r="N31" s="282">
        <v>20</v>
      </c>
      <c r="O31" s="281">
        <v>5.9347181008902083</v>
      </c>
      <c r="P31" s="282">
        <v>2</v>
      </c>
      <c r="Q31" s="281">
        <v>0.59347181008902083</v>
      </c>
      <c r="R31" s="331">
        <v>337</v>
      </c>
      <c r="S31"/>
      <c r="T31"/>
      <c r="U31"/>
      <c r="V31"/>
      <c r="W31"/>
    </row>
    <row r="32" spans="1:23">
      <c r="A32" s="17">
        <v>4</v>
      </c>
      <c r="B32" s="63" t="s">
        <v>293</v>
      </c>
      <c r="C32" s="65">
        <v>208418</v>
      </c>
      <c r="D32" s="65">
        <v>195</v>
      </c>
      <c r="E32" s="68">
        <v>0.47311723602484468</v>
      </c>
      <c r="F32" s="65">
        <v>1438</v>
      </c>
      <c r="G32" s="68">
        <v>3.4889363354037264</v>
      </c>
      <c r="H32" s="65">
        <v>4569</v>
      </c>
      <c r="I32" s="68">
        <v>11.085500776397515</v>
      </c>
      <c r="J32" s="65">
        <v>24464</v>
      </c>
      <c r="K32" s="68">
        <v>59.355590062111794</v>
      </c>
      <c r="L32" s="65">
        <v>6546</v>
      </c>
      <c r="M32" s="68">
        <v>15.882181677018634</v>
      </c>
      <c r="N32" s="65">
        <v>3524</v>
      </c>
      <c r="O32" s="69">
        <v>8.550077639751553</v>
      </c>
      <c r="P32" s="65">
        <v>480</v>
      </c>
      <c r="Q32" s="69">
        <v>1.1645962732919255</v>
      </c>
      <c r="R32" s="244">
        <v>41216</v>
      </c>
      <c r="S32"/>
      <c r="T32"/>
      <c r="U32"/>
      <c r="V32"/>
      <c r="W32"/>
    </row>
    <row r="33" spans="1:23" ht="15">
      <c r="A33" s="325">
        <v>31</v>
      </c>
      <c r="B33" s="325" t="s">
        <v>16</v>
      </c>
      <c r="C33" s="465">
        <v>27637</v>
      </c>
      <c r="D33" s="282">
        <v>13</v>
      </c>
      <c r="E33" s="281">
        <v>0.35528833014484829</v>
      </c>
      <c r="F33" s="282">
        <v>110</v>
      </c>
      <c r="G33" s="281">
        <v>3.0062858704564088</v>
      </c>
      <c r="H33" s="282">
        <v>358</v>
      </c>
      <c r="I33" s="281">
        <v>9.7840940147581303</v>
      </c>
      <c r="J33" s="282">
        <v>2071</v>
      </c>
      <c r="K33" s="281">
        <v>56.600163979229301</v>
      </c>
      <c r="L33" s="282">
        <v>666</v>
      </c>
      <c r="M33" s="281">
        <v>18.201694452036072</v>
      </c>
      <c r="N33" s="282">
        <v>394</v>
      </c>
      <c r="O33" s="281">
        <v>10.767969390543865</v>
      </c>
      <c r="P33" s="282">
        <v>47</v>
      </c>
      <c r="Q33" s="281">
        <v>1.2845039628313748</v>
      </c>
      <c r="R33" s="331">
        <v>3659</v>
      </c>
      <c r="S33"/>
      <c r="T33"/>
      <c r="U33"/>
      <c r="V33"/>
      <c r="W33"/>
    </row>
    <row r="34" spans="1:23" ht="15">
      <c r="A34" s="325">
        <v>40</v>
      </c>
      <c r="B34" s="325" t="s">
        <v>24</v>
      </c>
      <c r="C34" s="465">
        <v>19527</v>
      </c>
      <c r="D34" s="282">
        <v>7</v>
      </c>
      <c r="E34" s="281">
        <v>0.4342431761786601</v>
      </c>
      <c r="F34" s="282">
        <v>57</v>
      </c>
      <c r="G34" s="281">
        <v>3.5359801488833749</v>
      </c>
      <c r="H34" s="282">
        <v>149</v>
      </c>
      <c r="I34" s="281">
        <v>9.2431761786600486</v>
      </c>
      <c r="J34" s="282">
        <v>1023</v>
      </c>
      <c r="K34" s="281">
        <v>63.46153846153846</v>
      </c>
      <c r="L34" s="282">
        <v>266</v>
      </c>
      <c r="M34" s="281">
        <v>16.501240694789082</v>
      </c>
      <c r="N34" s="282">
        <v>103</v>
      </c>
      <c r="O34" s="281">
        <v>6.3895781637717128</v>
      </c>
      <c r="P34" s="282">
        <v>7</v>
      </c>
      <c r="Q34" s="281">
        <v>0.4342431761786601</v>
      </c>
      <c r="R34" s="331">
        <v>1612</v>
      </c>
      <c r="S34"/>
      <c r="T34"/>
      <c r="U34"/>
      <c r="V34"/>
      <c r="W34"/>
    </row>
    <row r="35" spans="1:23" ht="15">
      <c r="A35" s="325">
        <v>190</v>
      </c>
      <c r="B35" s="325" t="s">
        <v>81</v>
      </c>
      <c r="C35" s="465">
        <v>10326</v>
      </c>
      <c r="D35" s="282">
        <v>15</v>
      </c>
      <c r="E35" s="281">
        <v>0.46728971962616817</v>
      </c>
      <c r="F35" s="282">
        <v>97</v>
      </c>
      <c r="G35" s="281">
        <v>3.0218068535825546</v>
      </c>
      <c r="H35" s="282">
        <v>368</v>
      </c>
      <c r="I35" s="281">
        <v>11.46417445482866</v>
      </c>
      <c r="J35" s="282">
        <v>1673</v>
      </c>
      <c r="K35" s="281">
        <v>52.118380062305292</v>
      </c>
      <c r="L35" s="282">
        <v>546</v>
      </c>
      <c r="M35" s="281">
        <v>17.009345794392523</v>
      </c>
      <c r="N35" s="282">
        <v>410</v>
      </c>
      <c r="O35" s="281">
        <v>12.772585669781931</v>
      </c>
      <c r="P35" s="282">
        <v>101</v>
      </c>
      <c r="Q35" s="281">
        <v>3.1464174454828657</v>
      </c>
      <c r="R35" s="331">
        <v>3210</v>
      </c>
      <c r="S35"/>
      <c r="T35"/>
      <c r="U35"/>
      <c r="V35"/>
      <c r="W35"/>
    </row>
    <row r="36" spans="1:23" ht="15">
      <c r="A36" s="325">
        <v>604</v>
      </c>
      <c r="B36" s="325" t="s">
        <v>177</v>
      </c>
      <c r="C36" s="465">
        <v>30277</v>
      </c>
      <c r="D36" s="282">
        <v>24</v>
      </c>
      <c r="E36" s="281">
        <v>0.41074790347424267</v>
      </c>
      <c r="F36" s="282">
        <v>214</v>
      </c>
      <c r="G36" s="281">
        <v>3.6625021393119974</v>
      </c>
      <c r="H36" s="282">
        <v>584</v>
      </c>
      <c r="I36" s="281">
        <v>9.9948656512065721</v>
      </c>
      <c r="J36" s="282">
        <v>3805</v>
      </c>
      <c r="K36" s="281">
        <v>65.120657196645553</v>
      </c>
      <c r="L36" s="282">
        <v>835</v>
      </c>
      <c r="M36" s="281">
        <v>14.290604141708027</v>
      </c>
      <c r="N36" s="282">
        <v>345</v>
      </c>
      <c r="O36" s="281">
        <v>5.9045011124422384</v>
      </c>
      <c r="P36" s="282">
        <v>36</v>
      </c>
      <c r="Q36" s="281">
        <v>0.61612185521136398</v>
      </c>
      <c r="R36" s="331">
        <v>5843</v>
      </c>
      <c r="S36"/>
      <c r="T36"/>
      <c r="U36"/>
      <c r="V36"/>
      <c r="W36"/>
    </row>
    <row r="37" spans="1:23" ht="15">
      <c r="A37" s="325">
        <v>670</v>
      </c>
      <c r="B37" s="325" t="s">
        <v>211</v>
      </c>
      <c r="C37" s="465">
        <v>22775</v>
      </c>
      <c r="D37" s="282">
        <v>14</v>
      </c>
      <c r="E37" s="281">
        <v>0.40011431837667905</v>
      </c>
      <c r="F37" s="282">
        <v>112</v>
      </c>
      <c r="G37" s="281">
        <v>3.2009145470134324</v>
      </c>
      <c r="H37" s="282">
        <v>396</v>
      </c>
      <c r="I37" s="281">
        <v>11.317519291226064</v>
      </c>
      <c r="J37" s="282">
        <v>1964</v>
      </c>
      <c r="K37" s="281">
        <v>56.130322949414115</v>
      </c>
      <c r="L37" s="282">
        <v>607</v>
      </c>
      <c r="M37" s="281">
        <v>17.347813661046015</v>
      </c>
      <c r="N37" s="282">
        <v>364</v>
      </c>
      <c r="O37" s="281">
        <v>10.402972277793655</v>
      </c>
      <c r="P37" s="282">
        <v>42</v>
      </c>
      <c r="Q37" s="281">
        <v>1.2003429551300371</v>
      </c>
      <c r="R37" s="331">
        <v>3499</v>
      </c>
      <c r="S37"/>
      <c r="T37"/>
      <c r="U37"/>
      <c r="V37"/>
      <c r="W37"/>
    </row>
    <row r="38" spans="1:23" ht="15">
      <c r="A38" s="325">
        <v>690</v>
      </c>
      <c r="B38" s="325" t="s">
        <v>221</v>
      </c>
      <c r="C38" s="465">
        <v>12970</v>
      </c>
      <c r="D38" s="282">
        <v>3</v>
      </c>
      <c r="E38" s="281">
        <v>0.19023462270133165</v>
      </c>
      <c r="F38" s="282">
        <v>36</v>
      </c>
      <c r="G38" s="281">
        <v>2.2828154724159799</v>
      </c>
      <c r="H38" s="282">
        <v>172</v>
      </c>
      <c r="I38" s="281">
        <v>10.906785034876346</v>
      </c>
      <c r="J38" s="282">
        <v>875</v>
      </c>
      <c r="K38" s="281">
        <v>55.485098287888391</v>
      </c>
      <c r="L38" s="282">
        <v>270</v>
      </c>
      <c r="M38" s="281">
        <v>17.121116043119848</v>
      </c>
      <c r="N38" s="282">
        <v>190</v>
      </c>
      <c r="O38" s="281">
        <v>12.048192771084338</v>
      </c>
      <c r="P38" s="282">
        <v>31</v>
      </c>
      <c r="Q38" s="281">
        <v>1.9657577679137603</v>
      </c>
      <c r="R38" s="331">
        <v>1577</v>
      </c>
      <c r="S38"/>
      <c r="T38"/>
      <c r="U38"/>
      <c r="V38"/>
      <c r="W38"/>
    </row>
    <row r="39" spans="1:23" ht="15">
      <c r="A39" s="325">
        <v>736</v>
      </c>
      <c r="B39" s="325" t="s">
        <v>225</v>
      </c>
      <c r="C39" s="465">
        <v>40602</v>
      </c>
      <c r="D39" s="282">
        <v>86</v>
      </c>
      <c r="E39" s="281">
        <v>0.59236809477889507</v>
      </c>
      <c r="F39" s="282">
        <v>558</v>
      </c>
      <c r="G39" s="281">
        <v>3.8435046149607381</v>
      </c>
      <c r="H39" s="282">
        <v>1768</v>
      </c>
      <c r="I39" s="281">
        <v>12.177985948477751</v>
      </c>
      <c r="J39" s="282">
        <v>8848</v>
      </c>
      <c r="K39" s="281">
        <v>60.945033751205401</v>
      </c>
      <c r="L39" s="282">
        <v>2167</v>
      </c>
      <c r="M39" s="281">
        <v>14.926298388207742</v>
      </c>
      <c r="N39" s="282">
        <v>979</v>
      </c>
      <c r="O39" s="281">
        <v>6.7433530789364928</v>
      </c>
      <c r="P39" s="282">
        <v>112</v>
      </c>
      <c r="Q39" s="281">
        <v>0.77145612343297976</v>
      </c>
      <c r="R39" s="331">
        <v>14518</v>
      </c>
      <c r="S39"/>
      <c r="T39"/>
      <c r="U39"/>
      <c r="V39"/>
      <c r="W39"/>
    </row>
    <row r="40" spans="1:23" ht="15">
      <c r="A40" s="325">
        <v>858</v>
      </c>
      <c r="B40" s="325" t="s">
        <v>253</v>
      </c>
      <c r="C40" s="465">
        <v>12453</v>
      </c>
      <c r="D40" s="282">
        <v>11</v>
      </c>
      <c r="E40" s="281">
        <v>0.40043684018929743</v>
      </c>
      <c r="F40" s="282">
        <v>96</v>
      </c>
      <c r="G40" s="281">
        <v>3.4947215143793233</v>
      </c>
      <c r="H40" s="282">
        <v>320</v>
      </c>
      <c r="I40" s="281">
        <v>11.649071714597744</v>
      </c>
      <c r="J40" s="282">
        <v>1677</v>
      </c>
      <c r="K40" s="281">
        <v>61.048416454313795</v>
      </c>
      <c r="L40" s="282">
        <v>403</v>
      </c>
      <c r="M40" s="281">
        <v>14.670549690571534</v>
      </c>
      <c r="N40" s="282">
        <v>222</v>
      </c>
      <c r="O40" s="281">
        <v>8.0815435020021837</v>
      </c>
      <c r="P40" s="282">
        <v>18</v>
      </c>
      <c r="Q40" s="281">
        <v>0.65526028394612312</v>
      </c>
      <c r="R40" s="331">
        <v>2747</v>
      </c>
      <c r="S40"/>
      <c r="T40"/>
      <c r="U40"/>
      <c r="V40"/>
      <c r="W40"/>
    </row>
    <row r="41" spans="1:23" ht="15">
      <c r="A41" s="325">
        <v>885</v>
      </c>
      <c r="B41" s="325" t="s">
        <v>259</v>
      </c>
      <c r="C41" s="465">
        <v>8026</v>
      </c>
      <c r="D41" s="282">
        <v>7</v>
      </c>
      <c r="E41" s="281">
        <v>0.68226120857699801</v>
      </c>
      <c r="F41" s="282">
        <v>33</v>
      </c>
      <c r="G41" s="281">
        <v>3.2163742690058479</v>
      </c>
      <c r="H41" s="282">
        <v>107</v>
      </c>
      <c r="I41" s="281">
        <v>10.428849902534113</v>
      </c>
      <c r="J41" s="282">
        <v>559</v>
      </c>
      <c r="K41" s="281">
        <v>54.48343079922028</v>
      </c>
      <c r="L41" s="282">
        <v>191</v>
      </c>
      <c r="M41" s="281">
        <v>18.615984405458089</v>
      </c>
      <c r="N41" s="282">
        <v>113</v>
      </c>
      <c r="O41" s="281">
        <v>11.013645224171539</v>
      </c>
      <c r="P41" s="282">
        <v>16</v>
      </c>
      <c r="Q41" s="281">
        <v>1.5594541910331383</v>
      </c>
      <c r="R41" s="331">
        <v>1026</v>
      </c>
      <c r="S41"/>
      <c r="T41"/>
      <c r="U41"/>
      <c r="V41"/>
      <c r="W41"/>
    </row>
    <row r="42" spans="1:23" ht="15">
      <c r="A42" s="325">
        <v>890</v>
      </c>
      <c r="B42" s="325" t="s">
        <v>263</v>
      </c>
      <c r="C42" s="465">
        <v>23825</v>
      </c>
      <c r="D42" s="282">
        <v>15</v>
      </c>
      <c r="E42" s="281">
        <v>0.42553191489361702</v>
      </c>
      <c r="F42" s="282">
        <v>125</v>
      </c>
      <c r="G42" s="281">
        <v>3.5460992907801421</v>
      </c>
      <c r="H42" s="282">
        <v>347</v>
      </c>
      <c r="I42" s="281">
        <v>9.8439716312056742</v>
      </c>
      <c r="J42" s="282">
        <v>1969</v>
      </c>
      <c r="K42" s="281">
        <v>55.858156028368796</v>
      </c>
      <c r="L42" s="282">
        <v>595</v>
      </c>
      <c r="M42" s="281">
        <v>16.879432624113473</v>
      </c>
      <c r="N42" s="282">
        <v>404</v>
      </c>
      <c r="O42" s="281">
        <v>11.460992907801417</v>
      </c>
      <c r="P42" s="282">
        <v>70</v>
      </c>
      <c r="Q42" s="281">
        <v>1.9858156028368796</v>
      </c>
      <c r="R42" s="331">
        <v>3525</v>
      </c>
      <c r="S42"/>
      <c r="T42"/>
      <c r="U42"/>
      <c r="V42"/>
      <c r="W42"/>
    </row>
    <row r="43" spans="1:23">
      <c r="A43" s="17">
        <v>5</v>
      </c>
      <c r="B43" s="63" t="s">
        <v>294</v>
      </c>
      <c r="C43" s="65">
        <v>220403</v>
      </c>
      <c r="D43" s="65">
        <v>144</v>
      </c>
      <c r="E43" s="68">
        <v>0.40075698541689853</v>
      </c>
      <c r="F43" s="65">
        <v>1306</v>
      </c>
      <c r="G43" s="68">
        <v>3.6346432149615944</v>
      </c>
      <c r="H43" s="65">
        <v>4000</v>
      </c>
      <c r="I43" s="68">
        <v>11.132138483802738</v>
      </c>
      <c r="J43" s="65">
        <v>19775</v>
      </c>
      <c r="K43" s="68">
        <v>55.034509629299791</v>
      </c>
      <c r="L43" s="65">
        <v>6317</v>
      </c>
      <c r="M43" s="68">
        <v>17.580429700545473</v>
      </c>
      <c r="N43" s="65">
        <v>3739</v>
      </c>
      <c r="O43" s="69">
        <v>10.40576644773461</v>
      </c>
      <c r="P43" s="65">
        <v>651</v>
      </c>
      <c r="Q43" s="69">
        <v>1.8117555382388957</v>
      </c>
      <c r="R43" s="244">
        <v>35932</v>
      </c>
      <c r="S43"/>
      <c r="T43"/>
      <c r="U43"/>
      <c r="V43"/>
      <c r="W43"/>
    </row>
    <row r="44" spans="1:23" ht="15">
      <c r="A44" s="325">
        <v>4</v>
      </c>
      <c r="B44" s="325" t="s">
        <v>10</v>
      </c>
      <c r="C44" s="465">
        <v>2841</v>
      </c>
      <c r="D44" s="282">
        <v>2</v>
      </c>
      <c r="E44" s="281">
        <v>0.62893081761006298</v>
      </c>
      <c r="F44" s="282">
        <v>10</v>
      </c>
      <c r="G44" s="281">
        <v>3.1446540880503147</v>
      </c>
      <c r="H44" s="282">
        <v>37</v>
      </c>
      <c r="I44" s="281">
        <v>11.635220125786164</v>
      </c>
      <c r="J44" s="282">
        <v>165</v>
      </c>
      <c r="K44" s="281">
        <v>51.886792452830186</v>
      </c>
      <c r="L44" s="282">
        <v>59</v>
      </c>
      <c r="M44" s="281">
        <v>18.553459119496853</v>
      </c>
      <c r="N44" s="282">
        <v>36</v>
      </c>
      <c r="O44" s="281">
        <v>11.320754716981133</v>
      </c>
      <c r="P44" s="282">
        <v>9</v>
      </c>
      <c r="Q44" s="281">
        <v>2.8301886792452833</v>
      </c>
      <c r="R44" s="331">
        <v>318</v>
      </c>
      <c r="S44"/>
      <c r="T44"/>
      <c r="U44"/>
      <c r="V44"/>
      <c r="W44"/>
    </row>
    <row r="45" spans="1:23" ht="15">
      <c r="A45" s="325">
        <v>42</v>
      </c>
      <c r="B45" s="325" t="s">
        <v>6262</v>
      </c>
      <c r="C45" s="465">
        <v>27831</v>
      </c>
      <c r="D45" s="282">
        <v>41</v>
      </c>
      <c r="E45" s="281">
        <v>0.45179063360881544</v>
      </c>
      <c r="F45" s="282">
        <v>341</v>
      </c>
      <c r="G45" s="281">
        <v>3.7575757575757573</v>
      </c>
      <c r="H45" s="282">
        <v>979</v>
      </c>
      <c r="I45" s="281">
        <v>10.787878787878787</v>
      </c>
      <c r="J45" s="282">
        <v>4793</v>
      </c>
      <c r="K45" s="281">
        <v>52.815426997245176</v>
      </c>
      <c r="L45" s="282">
        <v>1679</v>
      </c>
      <c r="M45" s="281">
        <v>18.501377410468319</v>
      </c>
      <c r="N45" s="282">
        <v>1072</v>
      </c>
      <c r="O45" s="281">
        <v>11.81267217630854</v>
      </c>
      <c r="P45" s="282">
        <v>170</v>
      </c>
      <c r="Q45" s="281">
        <v>1.8732782369146006</v>
      </c>
      <c r="R45" s="331">
        <v>9075</v>
      </c>
      <c r="S45"/>
      <c r="T45"/>
      <c r="U45"/>
      <c r="V45"/>
      <c r="W45"/>
    </row>
    <row r="46" spans="1:23" ht="15">
      <c r="A46" s="325">
        <v>44</v>
      </c>
      <c r="B46" s="325" t="s">
        <v>30</v>
      </c>
      <c r="C46" s="465">
        <v>7433</v>
      </c>
      <c r="D46" s="282">
        <v>7</v>
      </c>
      <c r="E46" s="281">
        <v>0.5490196078431373</v>
      </c>
      <c r="F46" s="282">
        <v>69</v>
      </c>
      <c r="G46" s="281">
        <v>5.4117647058823524</v>
      </c>
      <c r="H46" s="282">
        <v>172</v>
      </c>
      <c r="I46" s="281">
        <v>13.490196078431371</v>
      </c>
      <c r="J46" s="282">
        <v>695</v>
      </c>
      <c r="K46" s="281">
        <v>54.509803921568626</v>
      </c>
      <c r="L46" s="282">
        <v>224</v>
      </c>
      <c r="M46" s="281">
        <v>17.568627450980394</v>
      </c>
      <c r="N46" s="282">
        <v>91</v>
      </c>
      <c r="O46" s="281">
        <v>7.1372549019607838</v>
      </c>
      <c r="P46" s="282">
        <v>17</v>
      </c>
      <c r="Q46" s="281">
        <v>1.3333333333333335</v>
      </c>
      <c r="R46" s="331">
        <v>1275</v>
      </c>
      <c r="S46"/>
      <c r="T46"/>
      <c r="U46"/>
      <c r="V46"/>
      <c r="W46"/>
    </row>
    <row r="47" spans="1:23" ht="15">
      <c r="A47" s="325">
        <v>59</v>
      </c>
      <c r="B47" s="325" t="s">
        <v>39</v>
      </c>
      <c r="C47" s="465">
        <v>5358</v>
      </c>
      <c r="D47" s="282">
        <v>1</v>
      </c>
      <c r="E47" s="281">
        <v>0.12970168612191957</v>
      </c>
      <c r="F47" s="282">
        <v>20</v>
      </c>
      <c r="G47" s="281">
        <v>2.5940337224383918</v>
      </c>
      <c r="H47" s="282">
        <v>84</v>
      </c>
      <c r="I47" s="281">
        <v>10.894941634241246</v>
      </c>
      <c r="J47" s="282">
        <v>357</v>
      </c>
      <c r="K47" s="281">
        <v>46.303501945525291</v>
      </c>
      <c r="L47" s="282">
        <v>163</v>
      </c>
      <c r="M47" s="281">
        <v>21.141374837872892</v>
      </c>
      <c r="N47" s="282">
        <v>115</v>
      </c>
      <c r="O47" s="281">
        <v>14.915693904020753</v>
      </c>
      <c r="P47" s="282">
        <v>31</v>
      </c>
      <c r="Q47" s="281">
        <v>4.0207522697795071</v>
      </c>
      <c r="R47" s="331">
        <v>771</v>
      </c>
      <c r="S47"/>
      <c r="T47"/>
      <c r="U47"/>
      <c r="V47"/>
      <c r="W47"/>
    </row>
    <row r="48" spans="1:23" ht="15">
      <c r="A48" s="325">
        <v>113</v>
      </c>
      <c r="B48" s="325" t="s">
        <v>55</v>
      </c>
      <c r="C48" s="465">
        <v>9925</v>
      </c>
      <c r="D48" s="282">
        <v>10</v>
      </c>
      <c r="E48" s="281">
        <v>0.54347826086956519</v>
      </c>
      <c r="F48" s="282">
        <v>84</v>
      </c>
      <c r="G48" s="281">
        <v>4.5652173913043477</v>
      </c>
      <c r="H48" s="282">
        <v>235</v>
      </c>
      <c r="I48" s="281">
        <v>12.771739130434783</v>
      </c>
      <c r="J48" s="282">
        <v>1131</v>
      </c>
      <c r="K48" s="281">
        <v>61.467391304347828</v>
      </c>
      <c r="L48" s="282">
        <v>264</v>
      </c>
      <c r="M48" s="281">
        <v>14.347826086956522</v>
      </c>
      <c r="N48" s="282">
        <v>101</v>
      </c>
      <c r="O48" s="281">
        <v>5.4891304347826093</v>
      </c>
      <c r="P48" s="282">
        <v>15</v>
      </c>
      <c r="Q48" s="281">
        <v>0.81521739130434778</v>
      </c>
      <c r="R48" s="331">
        <v>1840</v>
      </c>
      <c r="S48"/>
      <c r="T48"/>
      <c r="U48"/>
      <c r="V48"/>
      <c r="W48"/>
    </row>
    <row r="49" spans="1:23" ht="15">
      <c r="A49" s="325">
        <v>125</v>
      </c>
      <c r="B49" s="325" t="s">
        <v>59</v>
      </c>
      <c r="C49" s="465">
        <v>8798</v>
      </c>
      <c r="D49" s="282">
        <v>0</v>
      </c>
      <c r="E49" s="281">
        <v>0</v>
      </c>
      <c r="F49" s="282">
        <v>22</v>
      </c>
      <c r="G49" s="281">
        <v>3.5426731078904989</v>
      </c>
      <c r="H49" s="282">
        <v>67</v>
      </c>
      <c r="I49" s="281">
        <v>10.789049919484702</v>
      </c>
      <c r="J49" s="282">
        <v>384</v>
      </c>
      <c r="K49" s="281">
        <v>61.835748792270529</v>
      </c>
      <c r="L49" s="282">
        <v>95</v>
      </c>
      <c r="M49" s="281">
        <v>15.297906602254429</v>
      </c>
      <c r="N49" s="282">
        <v>48</v>
      </c>
      <c r="O49" s="281">
        <v>7.7294685990338161</v>
      </c>
      <c r="P49" s="282">
        <v>5</v>
      </c>
      <c r="Q49" s="281">
        <v>0.80515297906602246</v>
      </c>
      <c r="R49" s="331">
        <v>621</v>
      </c>
      <c r="S49"/>
      <c r="T49"/>
      <c r="U49"/>
      <c r="V49"/>
      <c r="W49"/>
    </row>
    <row r="50" spans="1:23" ht="15">
      <c r="A50" s="325">
        <v>138</v>
      </c>
      <c r="B50" s="325" t="s">
        <v>65</v>
      </c>
      <c r="C50" s="465">
        <v>16256</v>
      </c>
      <c r="D50" s="282">
        <v>11</v>
      </c>
      <c r="E50" s="281">
        <v>0.43375394321766558</v>
      </c>
      <c r="F50" s="282">
        <v>103</v>
      </c>
      <c r="G50" s="281">
        <v>4.0615141955835963</v>
      </c>
      <c r="H50" s="282">
        <v>274</v>
      </c>
      <c r="I50" s="281">
        <v>10.804416403785488</v>
      </c>
      <c r="J50" s="282">
        <v>1531</v>
      </c>
      <c r="K50" s="281">
        <v>60.370662460567829</v>
      </c>
      <c r="L50" s="282">
        <v>370</v>
      </c>
      <c r="M50" s="281">
        <v>14.589905362776026</v>
      </c>
      <c r="N50" s="282">
        <v>203</v>
      </c>
      <c r="O50" s="281">
        <v>8.0047318611987386</v>
      </c>
      <c r="P50" s="282">
        <v>44</v>
      </c>
      <c r="Q50" s="281">
        <v>1.7350157728706623</v>
      </c>
      <c r="R50" s="331">
        <v>2536</v>
      </c>
      <c r="S50"/>
      <c r="T50"/>
      <c r="U50"/>
      <c r="V50"/>
      <c r="W50"/>
    </row>
    <row r="51" spans="1:23" ht="15">
      <c r="A51" s="325">
        <v>234</v>
      </c>
      <c r="B51" s="325" t="s">
        <v>92</v>
      </c>
      <c r="C51" s="465">
        <v>24377</v>
      </c>
      <c r="D51" s="282">
        <v>10</v>
      </c>
      <c r="E51" s="281">
        <v>0.40650406504065045</v>
      </c>
      <c r="F51" s="282">
        <v>80</v>
      </c>
      <c r="G51" s="281">
        <v>3.2520325203252036</v>
      </c>
      <c r="H51" s="282">
        <v>230</v>
      </c>
      <c r="I51" s="281">
        <v>9.3495934959349594</v>
      </c>
      <c r="J51" s="282">
        <v>1639</v>
      </c>
      <c r="K51" s="281">
        <v>66.626016260162601</v>
      </c>
      <c r="L51" s="282">
        <v>335</v>
      </c>
      <c r="M51" s="281">
        <v>13.617886178861788</v>
      </c>
      <c r="N51" s="282">
        <v>135</v>
      </c>
      <c r="O51" s="281">
        <v>5.4878048780487809</v>
      </c>
      <c r="P51" s="282">
        <v>31</v>
      </c>
      <c r="Q51" s="281">
        <v>1.2601626016260163</v>
      </c>
      <c r="R51" s="331">
        <v>2460</v>
      </c>
      <c r="S51"/>
      <c r="T51"/>
      <c r="U51"/>
      <c r="V51"/>
      <c r="W51"/>
    </row>
    <row r="52" spans="1:23" ht="15">
      <c r="A52" s="325">
        <v>240</v>
      </c>
      <c r="B52" s="325" t="s">
        <v>97</v>
      </c>
      <c r="C52" s="465">
        <v>12713</v>
      </c>
      <c r="D52" s="282">
        <v>10</v>
      </c>
      <c r="E52" s="281">
        <v>0.57438253877082135</v>
      </c>
      <c r="F52" s="282">
        <v>59</v>
      </c>
      <c r="G52" s="281">
        <v>3.388856978747846</v>
      </c>
      <c r="H52" s="282">
        <v>201</v>
      </c>
      <c r="I52" s="281">
        <v>11.545089029293509</v>
      </c>
      <c r="J52" s="282">
        <v>817</v>
      </c>
      <c r="K52" s="281">
        <v>46.927053417576104</v>
      </c>
      <c r="L52" s="282">
        <v>345</v>
      </c>
      <c r="M52" s="281">
        <v>19.816197587593336</v>
      </c>
      <c r="N52" s="282">
        <v>249</v>
      </c>
      <c r="O52" s="281">
        <v>14.302125215393453</v>
      </c>
      <c r="P52" s="282">
        <v>60</v>
      </c>
      <c r="Q52" s="281">
        <v>3.4462952326249283</v>
      </c>
      <c r="R52" s="331">
        <v>1741</v>
      </c>
      <c r="S52"/>
      <c r="T52"/>
      <c r="U52"/>
      <c r="V52"/>
      <c r="W52"/>
    </row>
    <row r="53" spans="1:23" ht="15">
      <c r="A53" s="325">
        <v>284</v>
      </c>
      <c r="B53" s="325" t="s">
        <v>108</v>
      </c>
      <c r="C53" s="465">
        <v>21737</v>
      </c>
      <c r="D53" s="282">
        <v>12</v>
      </c>
      <c r="E53" s="281">
        <v>0.42477876106194695</v>
      </c>
      <c r="F53" s="282">
        <v>97</v>
      </c>
      <c r="G53" s="281">
        <v>3.4336283185840708</v>
      </c>
      <c r="H53" s="282">
        <v>339</v>
      </c>
      <c r="I53" s="281">
        <v>12</v>
      </c>
      <c r="J53" s="282">
        <v>1543</v>
      </c>
      <c r="K53" s="281">
        <v>54.619469026548671</v>
      </c>
      <c r="L53" s="282">
        <v>483</v>
      </c>
      <c r="M53" s="281">
        <v>17.097345132743364</v>
      </c>
      <c r="N53" s="282">
        <v>306</v>
      </c>
      <c r="O53" s="281">
        <v>10.831858407079647</v>
      </c>
      <c r="P53" s="282">
        <v>45</v>
      </c>
      <c r="Q53" s="281">
        <v>1.5929203539823009</v>
      </c>
      <c r="R53" s="331">
        <v>2825</v>
      </c>
      <c r="S53"/>
      <c r="T53"/>
      <c r="U53"/>
      <c r="V53"/>
      <c r="W53"/>
    </row>
    <row r="54" spans="1:23" ht="15">
      <c r="A54" s="325">
        <v>306</v>
      </c>
      <c r="B54" s="325" t="s">
        <v>110</v>
      </c>
      <c r="C54" s="465">
        <v>5899</v>
      </c>
      <c r="D54" s="282">
        <v>7</v>
      </c>
      <c r="E54" s="281">
        <v>0.63926940639269414</v>
      </c>
      <c r="F54" s="282">
        <v>47</v>
      </c>
      <c r="G54" s="281">
        <v>4.2922374429223744</v>
      </c>
      <c r="H54" s="282">
        <v>128</v>
      </c>
      <c r="I54" s="281">
        <v>11.689497716894977</v>
      </c>
      <c r="J54" s="282">
        <v>688</v>
      </c>
      <c r="K54" s="281">
        <v>62.831050228310502</v>
      </c>
      <c r="L54" s="282">
        <v>156</v>
      </c>
      <c r="M54" s="281">
        <v>14.246575342465754</v>
      </c>
      <c r="N54" s="282">
        <v>52</v>
      </c>
      <c r="O54" s="281">
        <v>4.7488584474885842</v>
      </c>
      <c r="P54" s="282">
        <v>17</v>
      </c>
      <c r="Q54" s="281">
        <v>1.5525114155251141</v>
      </c>
      <c r="R54" s="331">
        <v>1095</v>
      </c>
      <c r="S54"/>
      <c r="T54"/>
      <c r="U54"/>
      <c r="V54"/>
      <c r="W54"/>
    </row>
    <row r="55" spans="1:23" ht="15">
      <c r="A55" s="325">
        <v>347</v>
      </c>
      <c r="B55" s="325" t="s">
        <v>124</v>
      </c>
      <c r="C55" s="465">
        <v>5682</v>
      </c>
      <c r="D55" s="282">
        <v>2</v>
      </c>
      <c r="E55" s="281">
        <v>0.25125628140703515</v>
      </c>
      <c r="F55" s="282">
        <v>23</v>
      </c>
      <c r="G55" s="281">
        <v>2.8894472361809047</v>
      </c>
      <c r="H55" s="282">
        <v>104</v>
      </c>
      <c r="I55" s="281">
        <v>13.06532663316583</v>
      </c>
      <c r="J55" s="282">
        <v>411</v>
      </c>
      <c r="K55" s="281">
        <v>51.633165829145732</v>
      </c>
      <c r="L55" s="282">
        <v>152</v>
      </c>
      <c r="M55" s="281">
        <v>19.095477386934672</v>
      </c>
      <c r="N55" s="282">
        <v>91</v>
      </c>
      <c r="O55" s="281">
        <v>11.4321608040201</v>
      </c>
      <c r="P55" s="282">
        <v>13</v>
      </c>
      <c r="Q55" s="281">
        <v>1.6331658291457287</v>
      </c>
      <c r="R55" s="331">
        <v>796</v>
      </c>
      <c r="S55"/>
      <c r="T55"/>
      <c r="U55"/>
      <c r="V55"/>
      <c r="W55"/>
    </row>
    <row r="56" spans="1:23" ht="15">
      <c r="A56" s="325">
        <v>411</v>
      </c>
      <c r="B56" s="325" t="s">
        <v>145</v>
      </c>
      <c r="C56" s="465">
        <v>10556</v>
      </c>
      <c r="D56" s="282">
        <v>1</v>
      </c>
      <c r="E56" s="281">
        <v>8.9047195013357075E-2</v>
      </c>
      <c r="F56" s="282">
        <v>28</v>
      </c>
      <c r="G56" s="281">
        <v>2.4933214603739984</v>
      </c>
      <c r="H56" s="282">
        <v>120</v>
      </c>
      <c r="I56" s="281">
        <v>10.685663401602849</v>
      </c>
      <c r="J56" s="282">
        <v>561</v>
      </c>
      <c r="K56" s="281">
        <v>49.955476402493318</v>
      </c>
      <c r="L56" s="282">
        <v>198</v>
      </c>
      <c r="M56" s="281">
        <v>17.6313446126447</v>
      </c>
      <c r="N56" s="282">
        <v>178</v>
      </c>
      <c r="O56" s="281">
        <v>15.85040071237756</v>
      </c>
      <c r="P56" s="282">
        <v>37</v>
      </c>
      <c r="Q56" s="281">
        <v>3.2947462154942118</v>
      </c>
      <c r="R56" s="331">
        <v>1123</v>
      </c>
      <c r="S56"/>
      <c r="T56"/>
      <c r="U56"/>
      <c r="V56"/>
      <c r="W56"/>
    </row>
    <row r="57" spans="1:23" ht="15">
      <c r="A57" s="325">
        <v>501</v>
      </c>
      <c r="B57" s="325" t="s">
        <v>163</v>
      </c>
      <c r="C57" s="465">
        <v>3292</v>
      </c>
      <c r="D57" s="282">
        <v>1</v>
      </c>
      <c r="E57" s="281">
        <v>0.35335689045936397</v>
      </c>
      <c r="F57" s="282">
        <v>8</v>
      </c>
      <c r="G57" s="281">
        <v>2.8268551236749118</v>
      </c>
      <c r="H57" s="282">
        <v>20</v>
      </c>
      <c r="I57" s="281">
        <v>7.0671378091872796</v>
      </c>
      <c r="J57" s="282">
        <v>155</v>
      </c>
      <c r="K57" s="281">
        <v>54.770318021201412</v>
      </c>
      <c r="L57" s="282">
        <v>59</v>
      </c>
      <c r="M57" s="281">
        <v>20.848056537102476</v>
      </c>
      <c r="N57" s="282">
        <v>30</v>
      </c>
      <c r="O57" s="281">
        <v>10.600706713780919</v>
      </c>
      <c r="P57" s="282">
        <v>10</v>
      </c>
      <c r="Q57" s="281">
        <v>3.5335689045936398</v>
      </c>
      <c r="R57" s="331">
        <v>283</v>
      </c>
      <c r="S57"/>
      <c r="T57"/>
      <c r="U57"/>
      <c r="V57"/>
      <c r="W57"/>
    </row>
    <row r="58" spans="1:23" ht="15">
      <c r="A58" s="325">
        <v>543</v>
      </c>
      <c r="B58" s="325" t="s">
        <v>167</v>
      </c>
      <c r="C58" s="465">
        <v>8585</v>
      </c>
      <c r="D58" s="282">
        <v>1</v>
      </c>
      <c r="E58" s="281">
        <v>0.19157088122605362</v>
      </c>
      <c r="F58" s="282">
        <v>25</v>
      </c>
      <c r="G58" s="281">
        <v>4.7892720306513414</v>
      </c>
      <c r="H58" s="282">
        <v>40</v>
      </c>
      <c r="I58" s="281">
        <v>7.6628352490421454</v>
      </c>
      <c r="J58" s="282">
        <v>336</v>
      </c>
      <c r="K58" s="281">
        <v>64.367816091954026</v>
      </c>
      <c r="L58" s="282">
        <v>78</v>
      </c>
      <c r="M58" s="281">
        <v>14.942528735632186</v>
      </c>
      <c r="N58" s="282">
        <v>34</v>
      </c>
      <c r="O58" s="281">
        <v>6.5134099616858236</v>
      </c>
      <c r="P58" s="282">
        <v>8</v>
      </c>
      <c r="Q58" s="281">
        <v>1.5325670498084289</v>
      </c>
      <c r="R58" s="331">
        <v>522</v>
      </c>
      <c r="S58"/>
      <c r="T58"/>
      <c r="U58"/>
      <c r="V58"/>
      <c r="W58"/>
    </row>
    <row r="59" spans="1:23" ht="15">
      <c r="A59" s="325">
        <v>628</v>
      </c>
      <c r="B59" s="325" t="s">
        <v>183</v>
      </c>
      <c r="C59" s="465">
        <v>9592</v>
      </c>
      <c r="D59" s="282">
        <v>0</v>
      </c>
      <c r="E59" s="281">
        <v>0</v>
      </c>
      <c r="F59" s="282">
        <v>14</v>
      </c>
      <c r="G59" s="281">
        <v>2.3688663282571913</v>
      </c>
      <c r="H59" s="282">
        <v>59</v>
      </c>
      <c r="I59" s="281">
        <v>9.9830795262267351</v>
      </c>
      <c r="J59" s="282">
        <v>366</v>
      </c>
      <c r="K59" s="281">
        <v>61.928934010152282</v>
      </c>
      <c r="L59" s="282">
        <v>98</v>
      </c>
      <c r="M59" s="281">
        <v>16.58206429780034</v>
      </c>
      <c r="N59" s="282">
        <v>42</v>
      </c>
      <c r="O59" s="281">
        <v>7.1065989847715745</v>
      </c>
      <c r="P59" s="282">
        <v>12</v>
      </c>
      <c r="Q59" s="281">
        <v>2.030456852791878</v>
      </c>
      <c r="R59" s="331">
        <v>591</v>
      </c>
      <c r="S59"/>
      <c r="T59"/>
      <c r="U59"/>
      <c r="V59"/>
      <c r="W59"/>
    </row>
    <row r="60" spans="1:23" ht="15">
      <c r="A60" s="325">
        <v>656</v>
      </c>
      <c r="B60" s="325" t="s">
        <v>195</v>
      </c>
      <c r="C60" s="465">
        <v>16368</v>
      </c>
      <c r="D60" s="282">
        <v>14</v>
      </c>
      <c r="E60" s="281">
        <v>0.31425364758698093</v>
      </c>
      <c r="F60" s="282">
        <v>159</v>
      </c>
      <c r="G60" s="281">
        <v>3.5690235690235688</v>
      </c>
      <c r="H60" s="282">
        <v>509</v>
      </c>
      <c r="I60" s="281">
        <v>11.425364758698093</v>
      </c>
      <c r="J60" s="282">
        <v>2286</v>
      </c>
      <c r="K60" s="281">
        <v>51.313131313131308</v>
      </c>
      <c r="L60" s="282">
        <v>883</v>
      </c>
      <c r="M60" s="281">
        <v>19.820426487093155</v>
      </c>
      <c r="N60" s="282">
        <v>537</v>
      </c>
      <c r="O60" s="281">
        <v>12.053872053872054</v>
      </c>
      <c r="P60" s="282">
        <v>67</v>
      </c>
      <c r="Q60" s="281">
        <v>1.5039281705948373</v>
      </c>
      <c r="R60" s="331">
        <v>4455</v>
      </c>
      <c r="S60"/>
      <c r="T60"/>
      <c r="U60"/>
      <c r="V60"/>
      <c r="W60"/>
    </row>
    <row r="61" spans="1:23" ht="15">
      <c r="A61" s="325">
        <v>761</v>
      </c>
      <c r="B61" s="325" t="s">
        <v>230</v>
      </c>
      <c r="C61" s="465">
        <v>15949</v>
      </c>
      <c r="D61" s="282">
        <v>11</v>
      </c>
      <c r="E61" s="281">
        <v>0.3824756606397775</v>
      </c>
      <c r="F61" s="282">
        <v>95</v>
      </c>
      <c r="G61" s="281">
        <v>3.303198887343533</v>
      </c>
      <c r="H61" s="282">
        <v>318</v>
      </c>
      <c r="I61" s="281">
        <v>11.057023643949931</v>
      </c>
      <c r="J61" s="282">
        <v>1442</v>
      </c>
      <c r="K61" s="281">
        <v>50.139082058414466</v>
      </c>
      <c r="L61" s="282">
        <v>573</v>
      </c>
      <c r="M61" s="281">
        <v>19.923504867872044</v>
      </c>
      <c r="N61" s="282">
        <v>384</v>
      </c>
      <c r="O61" s="281">
        <v>13.351877607788595</v>
      </c>
      <c r="P61" s="282">
        <v>53</v>
      </c>
      <c r="Q61" s="281">
        <v>1.842837273991655</v>
      </c>
      <c r="R61" s="331">
        <v>2876</v>
      </c>
      <c r="S61"/>
      <c r="T61"/>
      <c r="U61"/>
      <c r="V61"/>
      <c r="W61"/>
    </row>
    <row r="62" spans="1:23" ht="15">
      <c r="A62" s="325">
        <v>842</v>
      </c>
      <c r="B62" s="325" t="s">
        <v>244</v>
      </c>
      <c r="C62" s="465">
        <v>7211</v>
      </c>
      <c r="D62" s="282">
        <v>3</v>
      </c>
      <c r="E62" s="281">
        <v>0.41152263374485598</v>
      </c>
      <c r="F62" s="282">
        <v>22</v>
      </c>
      <c r="G62" s="281">
        <v>3.017832647462277</v>
      </c>
      <c r="H62" s="282">
        <v>84</v>
      </c>
      <c r="I62" s="281">
        <v>11.522633744855968</v>
      </c>
      <c r="J62" s="282">
        <v>475</v>
      </c>
      <c r="K62" s="281">
        <v>65.157750342935529</v>
      </c>
      <c r="L62" s="282">
        <v>103</v>
      </c>
      <c r="M62" s="281">
        <v>14.12894375857339</v>
      </c>
      <c r="N62" s="282">
        <v>35</v>
      </c>
      <c r="O62" s="281">
        <v>4.8010973936899859</v>
      </c>
      <c r="P62" s="282">
        <v>7</v>
      </c>
      <c r="Q62" s="281">
        <v>0.96021947873799729</v>
      </c>
      <c r="R62" s="331">
        <v>729</v>
      </c>
      <c r="S62"/>
      <c r="T62"/>
      <c r="U62"/>
      <c r="V62"/>
      <c r="W62"/>
    </row>
    <row r="63" spans="1:23">
      <c r="A63" s="17">
        <v>6</v>
      </c>
      <c r="B63" s="63" t="s">
        <v>295</v>
      </c>
      <c r="C63" s="65">
        <v>256264</v>
      </c>
      <c r="D63" s="65">
        <v>294</v>
      </c>
      <c r="E63" s="68">
        <v>0.34438730686783259</v>
      </c>
      <c r="F63" s="65">
        <v>3297</v>
      </c>
      <c r="G63" s="68">
        <v>3.8620576555892656</v>
      </c>
      <c r="H63" s="65">
        <v>11067</v>
      </c>
      <c r="I63" s="68">
        <v>12.963722194239127</v>
      </c>
      <c r="J63" s="65">
        <v>44997</v>
      </c>
      <c r="K63" s="68">
        <v>52.708828731741029</v>
      </c>
      <c r="L63" s="65">
        <v>15315</v>
      </c>
      <c r="M63" s="68">
        <v>17.939767362860053</v>
      </c>
      <c r="N63" s="65">
        <v>9087</v>
      </c>
      <c r="O63" s="69">
        <v>10.64437910717005</v>
      </c>
      <c r="P63" s="65">
        <v>1312</v>
      </c>
      <c r="Q63" s="69">
        <v>1.5368576415326407</v>
      </c>
      <c r="R63" s="244">
        <v>85369</v>
      </c>
      <c r="S63"/>
      <c r="T63"/>
      <c r="U63"/>
      <c r="V63"/>
      <c r="W63"/>
    </row>
    <row r="64" spans="1:23" ht="15">
      <c r="A64" s="325">
        <v>38</v>
      </c>
      <c r="B64" s="325" t="s">
        <v>22</v>
      </c>
      <c r="C64" s="465">
        <v>12005</v>
      </c>
      <c r="D64" s="282">
        <v>3</v>
      </c>
      <c r="E64" s="281">
        <v>0.27985074626865669</v>
      </c>
      <c r="F64" s="282">
        <v>38</v>
      </c>
      <c r="G64" s="281">
        <v>3.544776119402985</v>
      </c>
      <c r="H64" s="282">
        <v>93</v>
      </c>
      <c r="I64" s="281">
        <v>8.6753731343283587</v>
      </c>
      <c r="J64" s="282">
        <v>643</v>
      </c>
      <c r="K64" s="281">
        <v>59.981343283582092</v>
      </c>
      <c r="L64" s="282">
        <v>163</v>
      </c>
      <c r="M64" s="281">
        <v>15.205223880597016</v>
      </c>
      <c r="N64" s="282">
        <v>113</v>
      </c>
      <c r="O64" s="281">
        <v>10.541044776119403</v>
      </c>
      <c r="P64" s="282">
        <v>19</v>
      </c>
      <c r="Q64" s="281">
        <v>1.7723880597014925</v>
      </c>
      <c r="R64" s="331">
        <v>1072</v>
      </c>
      <c r="S64"/>
      <c r="T64"/>
      <c r="U64"/>
      <c r="V64"/>
      <c r="W64"/>
    </row>
    <row r="65" spans="1:23" ht="15">
      <c r="A65" s="325">
        <v>86</v>
      </c>
      <c r="B65" s="325" t="s">
        <v>43</v>
      </c>
      <c r="C65" s="465">
        <v>6356</v>
      </c>
      <c r="D65" s="282">
        <v>4</v>
      </c>
      <c r="E65" s="281">
        <v>0.32679738562091504</v>
      </c>
      <c r="F65" s="282">
        <v>45</v>
      </c>
      <c r="G65" s="281">
        <v>3.6764705882352944</v>
      </c>
      <c r="H65" s="282">
        <v>156</v>
      </c>
      <c r="I65" s="281">
        <v>12.745098039215685</v>
      </c>
      <c r="J65" s="282">
        <v>623</v>
      </c>
      <c r="K65" s="281">
        <v>50.898692810457511</v>
      </c>
      <c r="L65" s="282">
        <v>258</v>
      </c>
      <c r="M65" s="281">
        <v>21.078431372549019</v>
      </c>
      <c r="N65" s="282">
        <v>122</v>
      </c>
      <c r="O65" s="281">
        <v>9.9673202614379086</v>
      </c>
      <c r="P65" s="282">
        <v>16</v>
      </c>
      <c r="Q65" s="281">
        <v>1.3071895424836601</v>
      </c>
      <c r="R65" s="331">
        <v>1224</v>
      </c>
      <c r="S65"/>
      <c r="T65"/>
      <c r="U65"/>
      <c r="V65"/>
      <c r="W65"/>
    </row>
    <row r="66" spans="1:23" ht="15">
      <c r="A66" s="325">
        <v>107</v>
      </c>
      <c r="B66" s="325" t="s">
        <v>6263</v>
      </c>
      <c r="C66" s="465">
        <v>8473</v>
      </c>
      <c r="D66" s="282">
        <v>4</v>
      </c>
      <c r="E66" s="281">
        <v>0.60060060060060061</v>
      </c>
      <c r="F66" s="282">
        <v>21</v>
      </c>
      <c r="G66" s="281">
        <v>3.1531531531531529</v>
      </c>
      <c r="H66" s="282">
        <v>71</v>
      </c>
      <c r="I66" s="281">
        <v>10.66066066066066</v>
      </c>
      <c r="J66" s="282">
        <v>440</v>
      </c>
      <c r="K66" s="281">
        <v>66.066066066066071</v>
      </c>
      <c r="L66" s="282">
        <v>97</v>
      </c>
      <c r="M66" s="281">
        <v>14.564564564564563</v>
      </c>
      <c r="N66" s="282">
        <v>31</v>
      </c>
      <c r="O66" s="281">
        <v>4.6546546546546548</v>
      </c>
      <c r="P66" s="282">
        <v>2</v>
      </c>
      <c r="Q66" s="281">
        <v>0.3003003003003003</v>
      </c>
      <c r="R66" s="331">
        <v>666</v>
      </c>
      <c r="S66"/>
      <c r="T66"/>
      <c r="U66"/>
      <c r="V66"/>
      <c r="W66"/>
    </row>
    <row r="67" spans="1:23" ht="15">
      <c r="A67" s="325">
        <v>134</v>
      </c>
      <c r="B67" s="325" t="s">
        <v>63</v>
      </c>
      <c r="C67" s="465">
        <v>9671</v>
      </c>
      <c r="D67" s="282">
        <v>0</v>
      </c>
      <c r="E67" s="281">
        <v>0</v>
      </c>
      <c r="F67" s="282">
        <v>8</v>
      </c>
      <c r="G67" s="281">
        <v>1.6260162601626018</v>
      </c>
      <c r="H67" s="282">
        <v>47</v>
      </c>
      <c r="I67" s="281">
        <v>9.5528455284552845</v>
      </c>
      <c r="J67" s="282">
        <v>267</v>
      </c>
      <c r="K67" s="281">
        <v>54.268292682926834</v>
      </c>
      <c r="L67" s="282">
        <v>104</v>
      </c>
      <c r="M67" s="281">
        <v>21.138211382113823</v>
      </c>
      <c r="N67" s="282">
        <v>53</v>
      </c>
      <c r="O67" s="281">
        <v>10.772357723577237</v>
      </c>
      <c r="P67" s="282">
        <v>13</v>
      </c>
      <c r="Q67" s="281">
        <v>2.6422764227642279</v>
      </c>
      <c r="R67" s="331">
        <v>492</v>
      </c>
      <c r="S67"/>
      <c r="T67"/>
      <c r="U67"/>
      <c r="V67"/>
      <c r="W67"/>
    </row>
    <row r="68" spans="1:23" ht="15">
      <c r="A68" s="325">
        <v>150</v>
      </c>
      <c r="B68" s="325" t="s">
        <v>6264</v>
      </c>
      <c r="C68" s="465">
        <v>4174</v>
      </c>
      <c r="D68" s="282">
        <v>2</v>
      </c>
      <c r="E68" s="281">
        <v>0.17841213202497772</v>
      </c>
      <c r="F68" s="282">
        <v>25</v>
      </c>
      <c r="G68" s="281">
        <v>2.2301516503122212</v>
      </c>
      <c r="H68" s="282">
        <v>95</v>
      </c>
      <c r="I68" s="281">
        <v>8.4745762711864394</v>
      </c>
      <c r="J68" s="282">
        <v>463</v>
      </c>
      <c r="K68" s="281">
        <v>41.302408563782336</v>
      </c>
      <c r="L68" s="282">
        <v>269</v>
      </c>
      <c r="M68" s="281">
        <v>23.996431757359503</v>
      </c>
      <c r="N68" s="282">
        <v>214</v>
      </c>
      <c r="O68" s="281">
        <v>19.090098126672615</v>
      </c>
      <c r="P68" s="282">
        <v>53</v>
      </c>
      <c r="Q68" s="281">
        <v>4.7279214986619094</v>
      </c>
      <c r="R68" s="331">
        <v>1121</v>
      </c>
      <c r="S68"/>
      <c r="T68"/>
      <c r="U68"/>
      <c r="V68"/>
      <c r="W68"/>
    </row>
    <row r="69" spans="1:23" ht="15">
      <c r="A69" s="325">
        <v>237</v>
      </c>
      <c r="B69" s="325" t="s">
        <v>95</v>
      </c>
      <c r="C69" s="465">
        <v>20198</v>
      </c>
      <c r="D69" s="282">
        <v>50</v>
      </c>
      <c r="E69" s="281">
        <v>0.37369207772795215</v>
      </c>
      <c r="F69" s="282">
        <v>560</v>
      </c>
      <c r="G69" s="281">
        <v>4.1853512705530642</v>
      </c>
      <c r="H69" s="282">
        <v>1635</v>
      </c>
      <c r="I69" s="281">
        <v>12.219730941704036</v>
      </c>
      <c r="J69" s="282">
        <v>6581</v>
      </c>
      <c r="K69" s="281">
        <v>49.185351270553063</v>
      </c>
      <c r="L69" s="282">
        <v>2570</v>
      </c>
      <c r="M69" s="281">
        <v>19.207772795216741</v>
      </c>
      <c r="N69" s="282">
        <v>1740</v>
      </c>
      <c r="O69" s="281">
        <v>13.004484304932735</v>
      </c>
      <c r="P69" s="282">
        <v>244</v>
      </c>
      <c r="Q69" s="281">
        <v>1.8236173393124067</v>
      </c>
      <c r="R69" s="331">
        <v>13380</v>
      </c>
      <c r="S69"/>
      <c r="T69"/>
      <c r="U69"/>
      <c r="V69"/>
      <c r="W69"/>
    </row>
    <row r="70" spans="1:23" ht="15">
      <c r="A70" s="325">
        <v>264</v>
      </c>
      <c r="B70" s="325" t="s">
        <v>102</v>
      </c>
      <c r="C70" s="465">
        <v>11982</v>
      </c>
      <c r="D70" s="282">
        <v>31</v>
      </c>
      <c r="E70" s="281">
        <v>0.48445069542115954</v>
      </c>
      <c r="F70" s="282">
        <v>283</v>
      </c>
      <c r="G70" s="281">
        <v>4.4225660259415527</v>
      </c>
      <c r="H70" s="282">
        <v>910</v>
      </c>
      <c r="I70" s="281">
        <v>14.220972026879201</v>
      </c>
      <c r="J70" s="282">
        <v>3309</v>
      </c>
      <c r="K70" s="281">
        <v>51.711204875761837</v>
      </c>
      <c r="L70" s="282">
        <v>1161</v>
      </c>
      <c r="M70" s="281">
        <v>18.143459915611814</v>
      </c>
      <c r="N70" s="282">
        <v>613</v>
      </c>
      <c r="O70" s="281">
        <v>9.5796218159087356</v>
      </c>
      <c r="P70" s="282">
        <v>92</v>
      </c>
      <c r="Q70" s="281">
        <v>1.4377246444756993</v>
      </c>
      <c r="R70" s="331">
        <v>6399</v>
      </c>
      <c r="S70"/>
      <c r="T70"/>
      <c r="U70"/>
      <c r="V70"/>
      <c r="W70"/>
    </row>
    <row r="71" spans="1:23" ht="15">
      <c r="A71" s="325">
        <v>310</v>
      </c>
      <c r="B71" s="325" t="s">
        <v>114</v>
      </c>
      <c r="C71" s="465">
        <v>10300</v>
      </c>
      <c r="D71" s="282">
        <v>7</v>
      </c>
      <c r="E71" s="281">
        <v>0.31390134529147978</v>
      </c>
      <c r="F71" s="282">
        <v>53</v>
      </c>
      <c r="G71" s="281">
        <v>2.376681614349776</v>
      </c>
      <c r="H71" s="282">
        <v>199</v>
      </c>
      <c r="I71" s="281">
        <v>8.9237668161434982</v>
      </c>
      <c r="J71" s="282">
        <v>1120</v>
      </c>
      <c r="K71" s="281">
        <v>50.224215246636774</v>
      </c>
      <c r="L71" s="282">
        <v>441</v>
      </c>
      <c r="M71" s="281">
        <v>19.775784753363229</v>
      </c>
      <c r="N71" s="282">
        <v>316</v>
      </c>
      <c r="O71" s="281">
        <v>14.170403587443946</v>
      </c>
      <c r="P71" s="282">
        <v>94</v>
      </c>
      <c r="Q71" s="281">
        <v>4.2152466367713002</v>
      </c>
      <c r="R71" s="331">
        <v>2230</v>
      </c>
      <c r="S71"/>
      <c r="T71"/>
      <c r="U71"/>
      <c r="V71"/>
      <c r="W71"/>
    </row>
    <row r="72" spans="1:23" ht="15">
      <c r="A72" s="325">
        <v>315</v>
      </c>
      <c r="B72" s="325" t="s">
        <v>118</v>
      </c>
      <c r="C72" s="465">
        <v>6926</v>
      </c>
      <c r="D72" s="282">
        <v>1</v>
      </c>
      <c r="E72" s="281">
        <v>8.6206896551724144E-2</v>
      </c>
      <c r="F72" s="282">
        <v>42</v>
      </c>
      <c r="G72" s="281">
        <v>3.6206896551724141</v>
      </c>
      <c r="H72" s="282">
        <v>105</v>
      </c>
      <c r="I72" s="281">
        <v>9.0517241379310338</v>
      </c>
      <c r="J72" s="282">
        <v>654</v>
      </c>
      <c r="K72" s="281">
        <v>56.37931034482758</v>
      </c>
      <c r="L72" s="282">
        <v>228</v>
      </c>
      <c r="M72" s="281">
        <v>19.655172413793103</v>
      </c>
      <c r="N72" s="282">
        <v>116</v>
      </c>
      <c r="O72" s="281">
        <v>10</v>
      </c>
      <c r="P72" s="282">
        <v>14</v>
      </c>
      <c r="Q72" s="281">
        <v>1.2068965517241379</v>
      </c>
      <c r="R72" s="331">
        <v>1160</v>
      </c>
      <c r="S72"/>
      <c r="T72"/>
      <c r="U72"/>
      <c r="V72"/>
      <c r="W72"/>
    </row>
    <row r="73" spans="1:23" ht="15">
      <c r="A73" s="325">
        <v>361</v>
      </c>
      <c r="B73" s="325" t="s">
        <v>131</v>
      </c>
      <c r="C73" s="465">
        <v>28634</v>
      </c>
      <c r="D73" s="282">
        <v>3</v>
      </c>
      <c r="E73" s="281">
        <v>0.1349527665317139</v>
      </c>
      <c r="F73" s="282">
        <v>74</v>
      </c>
      <c r="G73" s="281">
        <v>3.3288349077822765</v>
      </c>
      <c r="H73" s="282">
        <v>230</v>
      </c>
      <c r="I73" s="281">
        <v>10.3463787674314</v>
      </c>
      <c r="J73" s="282">
        <v>1414</v>
      </c>
      <c r="K73" s="281">
        <v>63.607737291947821</v>
      </c>
      <c r="L73" s="282">
        <v>315</v>
      </c>
      <c r="M73" s="281">
        <v>14.17004048582996</v>
      </c>
      <c r="N73" s="282">
        <v>158</v>
      </c>
      <c r="O73" s="281">
        <v>7.1075123706702659</v>
      </c>
      <c r="P73" s="282">
        <v>29</v>
      </c>
      <c r="Q73" s="281">
        <v>1.3045434098065678</v>
      </c>
      <c r="R73" s="331">
        <v>2223</v>
      </c>
      <c r="S73"/>
      <c r="T73"/>
      <c r="U73"/>
      <c r="V73"/>
      <c r="W73"/>
    </row>
    <row r="74" spans="1:23" ht="15">
      <c r="A74" s="325">
        <v>647</v>
      </c>
      <c r="B74" s="325" t="s">
        <v>6265</v>
      </c>
      <c r="C74" s="465">
        <v>7598</v>
      </c>
      <c r="D74" s="282">
        <v>2</v>
      </c>
      <c r="E74" s="281">
        <v>0.15048908954100826</v>
      </c>
      <c r="F74" s="282">
        <v>51</v>
      </c>
      <c r="G74" s="281">
        <v>3.8374717832957108</v>
      </c>
      <c r="H74" s="282">
        <v>183</v>
      </c>
      <c r="I74" s="281">
        <v>13.769751693002258</v>
      </c>
      <c r="J74" s="282">
        <v>839</v>
      </c>
      <c r="K74" s="281">
        <v>63.130173062452975</v>
      </c>
      <c r="L74" s="282">
        <v>161</v>
      </c>
      <c r="M74" s="281">
        <v>12.114371708051166</v>
      </c>
      <c r="N74" s="282">
        <v>83</v>
      </c>
      <c r="O74" s="281">
        <v>6.2452972159518438</v>
      </c>
      <c r="P74" s="282">
        <v>10</v>
      </c>
      <c r="Q74" s="281">
        <v>0.7524454477050414</v>
      </c>
      <c r="R74" s="331">
        <v>1329</v>
      </c>
      <c r="S74"/>
      <c r="T74"/>
      <c r="U74"/>
      <c r="V74"/>
      <c r="W74"/>
    </row>
    <row r="75" spans="1:23" ht="15">
      <c r="A75" s="325">
        <v>658</v>
      </c>
      <c r="B75" s="325" t="s">
        <v>6266</v>
      </c>
      <c r="C75" s="465">
        <v>3867</v>
      </c>
      <c r="D75" s="282">
        <v>4</v>
      </c>
      <c r="E75" s="281">
        <v>0.4028197381671702</v>
      </c>
      <c r="F75" s="282">
        <v>47</v>
      </c>
      <c r="G75" s="281">
        <v>4.7331319234642493</v>
      </c>
      <c r="H75" s="282">
        <v>138</v>
      </c>
      <c r="I75" s="281">
        <v>13.897280966767372</v>
      </c>
      <c r="J75" s="282">
        <v>510</v>
      </c>
      <c r="K75" s="281">
        <v>51.359516616314203</v>
      </c>
      <c r="L75" s="282">
        <v>181</v>
      </c>
      <c r="M75" s="281">
        <v>18.227593152064451</v>
      </c>
      <c r="N75" s="282">
        <v>98</v>
      </c>
      <c r="O75" s="281">
        <v>9.8690835850956695</v>
      </c>
      <c r="P75" s="282">
        <v>15</v>
      </c>
      <c r="Q75" s="281">
        <v>1.5105740181268883</v>
      </c>
      <c r="R75" s="331">
        <v>993</v>
      </c>
      <c r="S75"/>
      <c r="T75"/>
      <c r="U75"/>
      <c r="V75"/>
      <c r="W75"/>
    </row>
    <row r="76" spans="1:23" ht="15">
      <c r="A76" s="325">
        <v>664</v>
      </c>
      <c r="B76" s="325" t="s">
        <v>6267</v>
      </c>
      <c r="C76" s="465">
        <v>23409</v>
      </c>
      <c r="D76" s="282">
        <v>53</v>
      </c>
      <c r="E76" s="281">
        <v>0.37044803243167679</v>
      </c>
      <c r="F76" s="282">
        <v>597</v>
      </c>
      <c r="G76" s="281">
        <v>4.1727825539945478</v>
      </c>
      <c r="H76" s="282">
        <v>1989</v>
      </c>
      <c r="I76" s="281">
        <v>13.902285594464248</v>
      </c>
      <c r="J76" s="282">
        <v>7433</v>
      </c>
      <c r="K76" s="281">
        <v>51.953589152163282</v>
      </c>
      <c r="L76" s="282">
        <v>2601</v>
      </c>
      <c r="M76" s="281">
        <v>18.179911931222478</v>
      </c>
      <c r="N76" s="282">
        <v>1430</v>
      </c>
      <c r="O76" s="281">
        <v>9.9951072901376943</v>
      </c>
      <c r="P76" s="282">
        <v>204</v>
      </c>
      <c r="Q76" s="281">
        <v>1.4258754455860767</v>
      </c>
      <c r="R76" s="331">
        <v>14307</v>
      </c>
      <c r="S76"/>
      <c r="T76"/>
      <c r="U76"/>
      <c r="V76"/>
      <c r="W76"/>
    </row>
    <row r="77" spans="1:23" ht="15">
      <c r="A77" s="325">
        <v>686</v>
      </c>
      <c r="B77" s="325" t="s">
        <v>219</v>
      </c>
      <c r="C77" s="465">
        <v>38748</v>
      </c>
      <c r="D77" s="282">
        <v>67</v>
      </c>
      <c r="E77" s="281">
        <v>0.3202064614796406</v>
      </c>
      <c r="F77" s="282">
        <v>886</v>
      </c>
      <c r="G77" s="281">
        <v>4.2343720129994269</v>
      </c>
      <c r="H77" s="282">
        <v>2992</v>
      </c>
      <c r="I77" s="281">
        <v>14.299369145478877</v>
      </c>
      <c r="J77" s="282">
        <v>11147</v>
      </c>
      <c r="K77" s="281">
        <v>53.273752628560501</v>
      </c>
      <c r="L77" s="282">
        <v>3701</v>
      </c>
      <c r="M77" s="281">
        <v>17.687822596061938</v>
      </c>
      <c r="N77" s="282">
        <v>1919</v>
      </c>
      <c r="O77" s="281">
        <v>9.1712865608870189</v>
      </c>
      <c r="P77" s="282">
        <v>212</v>
      </c>
      <c r="Q77" s="281">
        <v>1.0131905945325941</v>
      </c>
      <c r="R77" s="331">
        <v>20924</v>
      </c>
      <c r="S77"/>
      <c r="T77"/>
      <c r="U77"/>
      <c r="V77"/>
      <c r="W77"/>
    </row>
    <row r="78" spans="1:23" ht="15">
      <c r="A78" s="325">
        <v>819</v>
      </c>
      <c r="B78" s="325" t="s">
        <v>240</v>
      </c>
      <c r="C78" s="465">
        <v>5225</v>
      </c>
      <c r="D78" s="282">
        <v>4</v>
      </c>
      <c r="E78" s="281">
        <v>0.5</v>
      </c>
      <c r="F78" s="282">
        <v>30</v>
      </c>
      <c r="G78" s="281">
        <v>3.75</v>
      </c>
      <c r="H78" s="282">
        <v>122</v>
      </c>
      <c r="I78" s="281">
        <v>15.25</v>
      </c>
      <c r="J78" s="282">
        <v>490</v>
      </c>
      <c r="K78" s="281">
        <v>61.250000000000007</v>
      </c>
      <c r="L78" s="282">
        <v>99</v>
      </c>
      <c r="M78" s="281">
        <v>12.375</v>
      </c>
      <c r="N78" s="282">
        <v>51</v>
      </c>
      <c r="O78" s="281">
        <v>6.375</v>
      </c>
      <c r="P78" s="282">
        <v>4</v>
      </c>
      <c r="Q78" s="281">
        <v>0.5</v>
      </c>
      <c r="R78" s="331">
        <v>800</v>
      </c>
      <c r="S78"/>
      <c r="T78"/>
      <c r="U78"/>
      <c r="V78"/>
      <c r="W78"/>
    </row>
    <row r="79" spans="1:23" ht="15">
      <c r="A79" s="325">
        <v>854</v>
      </c>
      <c r="B79" s="325" t="s">
        <v>248</v>
      </c>
      <c r="C79" s="465">
        <v>14596</v>
      </c>
      <c r="D79" s="282">
        <v>3</v>
      </c>
      <c r="E79" s="281">
        <v>0.28195488721804507</v>
      </c>
      <c r="F79" s="282">
        <v>32</v>
      </c>
      <c r="G79" s="281">
        <v>3.007518796992481</v>
      </c>
      <c r="H79" s="282">
        <v>92</v>
      </c>
      <c r="I79" s="281">
        <v>8.6466165413533833</v>
      </c>
      <c r="J79" s="282">
        <v>681</v>
      </c>
      <c r="K79" s="281">
        <v>64.003759398496243</v>
      </c>
      <c r="L79" s="282">
        <v>147</v>
      </c>
      <c r="M79" s="281">
        <v>13.815789473684212</v>
      </c>
      <c r="N79" s="282">
        <v>94</v>
      </c>
      <c r="O79" s="281">
        <v>8.8345864661654137</v>
      </c>
      <c r="P79" s="282">
        <v>15</v>
      </c>
      <c r="Q79" s="281">
        <v>1.4097744360902256</v>
      </c>
      <c r="R79" s="331">
        <v>1064</v>
      </c>
      <c r="S79"/>
      <c r="T79"/>
      <c r="U79"/>
      <c r="V79"/>
      <c r="W79"/>
    </row>
    <row r="80" spans="1:23" ht="15">
      <c r="A80" s="325">
        <v>887</v>
      </c>
      <c r="B80" s="325" t="s">
        <v>261</v>
      </c>
      <c r="C80" s="465">
        <v>44102</v>
      </c>
      <c r="D80" s="282">
        <v>56</v>
      </c>
      <c r="E80" s="281">
        <v>0.35032843290584925</v>
      </c>
      <c r="F80" s="282">
        <v>505</v>
      </c>
      <c r="G80" s="281">
        <v>3.1592117610259618</v>
      </c>
      <c r="H80" s="282">
        <v>2010</v>
      </c>
      <c r="I80" s="281">
        <v>12.574288395370662</v>
      </c>
      <c r="J80" s="282">
        <v>8383</v>
      </c>
      <c r="K80" s="281">
        <v>52.442915233030959</v>
      </c>
      <c r="L80" s="282">
        <v>2819</v>
      </c>
      <c r="M80" s="281">
        <v>17.635283077885518</v>
      </c>
      <c r="N80" s="282">
        <v>1936</v>
      </c>
      <c r="O80" s="281">
        <v>12.111354394745073</v>
      </c>
      <c r="P80" s="282">
        <v>276</v>
      </c>
      <c r="Q80" s="281">
        <v>1.7266187050359711</v>
      </c>
      <c r="R80" s="331">
        <v>15985</v>
      </c>
      <c r="S80"/>
      <c r="T80"/>
      <c r="U80"/>
      <c r="V80"/>
      <c r="W80"/>
    </row>
    <row r="81" spans="1:23">
      <c r="A81" s="17">
        <v>7</v>
      </c>
      <c r="B81" s="63" t="s">
        <v>296</v>
      </c>
      <c r="C81" s="65">
        <v>716649</v>
      </c>
      <c r="D81" s="65">
        <v>1603</v>
      </c>
      <c r="E81" s="68">
        <v>0.37973634027029268</v>
      </c>
      <c r="F81" s="65">
        <v>15270</v>
      </c>
      <c r="G81" s="68">
        <v>3.6173262108093378</v>
      </c>
      <c r="H81" s="65">
        <v>47655</v>
      </c>
      <c r="I81" s="68">
        <v>11.289042604853899</v>
      </c>
      <c r="J81" s="65">
        <v>213446</v>
      </c>
      <c r="K81" s="68">
        <v>50.563445343314342</v>
      </c>
      <c r="L81" s="65">
        <v>76262</v>
      </c>
      <c r="M81" s="68">
        <v>18.065784642353748</v>
      </c>
      <c r="N81" s="65">
        <v>59092</v>
      </c>
      <c r="O81" s="69">
        <v>13.998365451810441</v>
      </c>
      <c r="P81" s="65">
        <v>8807</v>
      </c>
      <c r="Q81" s="69">
        <v>2.0862994065879397</v>
      </c>
      <c r="R81" s="244">
        <v>422135</v>
      </c>
      <c r="S81"/>
      <c r="T81"/>
      <c r="U81"/>
      <c r="V81"/>
      <c r="W81"/>
    </row>
    <row r="82" spans="1:23" ht="15">
      <c r="A82" s="325">
        <v>2</v>
      </c>
      <c r="B82" s="325" t="s">
        <v>8</v>
      </c>
      <c r="C82" s="465">
        <v>21297</v>
      </c>
      <c r="D82" s="282">
        <v>9</v>
      </c>
      <c r="E82" s="281">
        <v>0.28892455858747995</v>
      </c>
      <c r="F82" s="282">
        <v>114</v>
      </c>
      <c r="G82" s="281">
        <v>3.6597110754414124</v>
      </c>
      <c r="H82" s="282">
        <v>344</v>
      </c>
      <c r="I82" s="281">
        <v>11.043338683788122</v>
      </c>
      <c r="J82" s="282">
        <v>1658</v>
      </c>
      <c r="K82" s="281">
        <v>53.226324237560199</v>
      </c>
      <c r="L82" s="282">
        <v>519</v>
      </c>
      <c r="M82" s="281">
        <v>16.66131621187801</v>
      </c>
      <c r="N82" s="282">
        <v>397</v>
      </c>
      <c r="O82" s="281">
        <v>12.744783306581059</v>
      </c>
      <c r="P82" s="282">
        <v>74</v>
      </c>
      <c r="Q82" s="281">
        <v>2.375601926163724</v>
      </c>
      <c r="R82" s="331">
        <v>3115</v>
      </c>
      <c r="S82"/>
      <c r="T82"/>
      <c r="U82"/>
      <c r="V82"/>
      <c r="W82"/>
    </row>
    <row r="83" spans="1:23" ht="15">
      <c r="A83" s="325">
        <v>21</v>
      </c>
      <c r="B83" s="325" t="s">
        <v>12</v>
      </c>
      <c r="C83" s="465">
        <v>4912</v>
      </c>
      <c r="D83" s="282">
        <v>1</v>
      </c>
      <c r="E83" s="281">
        <v>0.18315018315018314</v>
      </c>
      <c r="F83" s="282">
        <v>18</v>
      </c>
      <c r="G83" s="281">
        <v>3.296703296703297</v>
      </c>
      <c r="H83" s="282">
        <v>61</v>
      </c>
      <c r="I83" s="281">
        <v>11.172161172161173</v>
      </c>
      <c r="J83" s="282">
        <v>295</v>
      </c>
      <c r="K83" s="281">
        <v>54.029304029304029</v>
      </c>
      <c r="L83" s="282">
        <v>81</v>
      </c>
      <c r="M83" s="281">
        <v>14.835164835164836</v>
      </c>
      <c r="N83" s="282">
        <v>80</v>
      </c>
      <c r="O83" s="281">
        <v>14.652014652014653</v>
      </c>
      <c r="P83" s="282">
        <v>10</v>
      </c>
      <c r="Q83" s="281">
        <v>1.8315018315018317</v>
      </c>
      <c r="R83" s="331">
        <v>546</v>
      </c>
      <c r="S83"/>
      <c r="T83"/>
      <c r="U83"/>
      <c r="V83"/>
      <c r="W83"/>
    </row>
    <row r="84" spans="1:23" ht="15">
      <c r="A84" s="325">
        <v>55</v>
      </c>
      <c r="B84" s="325" t="s">
        <v>6268</v>
      </c>
      <c r="C84" s="465">
        <v>7975</v>
      </c>
      <c r="D84" s="282">
        <v>4</v>
      </c>
      <c r="E84" s="281">
        <v>0.68610634648370494</v>
      </c>
      <c r="F84" s="282">
        <v>24</v>
      </c>
      <c r="G84" s="281">
        <v>4.1166380789022305</v>
      </c>
      <c r="H84" s="282">
        <v>63</v>
      </c>
      <c r="I84" s="281">
        <v>10.806174957118353</v>
      </c>
      <c r="J84" s="282">
        <v>331</v>
      </c>
      <c r="K84" s="281">
        <v>56.775300171526588</v>
      </c>
      <c r="L84" s="282">
        <v>93</v>
      </c>
      <c r="M84" s="281">
        <v>15.951972555746142</v>
      </c>
      <c r="N84" s="282">
        <v>59</v>
      </c>
      <c r="O84" s="281">
        <v>10.120068610634648</v>
      </c>
      <c r="P84" s="282">
        <v>9</v>
      </c>
      <c r="Q84" s="281">
        <v>1.5437392795883362</v>
      </c>
      <c r="R84" s="331">
        <v>583</v>
      </c>
      <c r="S84"/>
      <c r="T84"/>
      <c r="U84"/>
      <c r="V84"/>
      <c r="W84"/>
    </row>
    <row r="85" spans="1:23" ht="15">
      <c r="A85" s="325">
        <v>148</v>
      </c>
      <c r="B85" s="325" t="s">
        <v>73</v>
      </c>
      <c r="C85" s="465">
        <v>63761</v>
      </c>
      <c r="D85" s="282">
        <v>156</v>
      </c>
      <c r="E85" s="281">
        <v>0.41765950041498218</v>
      </c>
      <c r="F85" s="282">
        <v>1497</v>
      </c>
      <c r="G85" s="281">
        <v>4.007924821289925</v>
      </c>
      <c r="H85" s="282">
        <v>4638</v>
      </c>
      <c r="I85" s="281">
        <v>12.4173382238762</v>
      </c>
      <c r="J85" s="282">
        <v>19416</v>
      </c>
      <c r="K85" s="281">
        <v>51.982543974726248</v>
      </c>
      <c r="L85" s="282">
        <v>6494</v>
      </c>
      <c r="M85" s="281">
        <v>17.386415357018553</v>
      </c>
      <c r="N85" s="282">
        <v>4576</v>
      </c>
      <c r="O85" s="281">
        <v>12.251345345506143</v>
      </c>
      <c r="P85" s="282">
        <v>574</v>
      </c>
      <c r="Q85" s="281">
        <v>1.5367727771679474</v>
      </c>
      <c r="R85" s="331">
        <v>37351</v>
      </c>
      <c r="S85"/>
      <c r="T85"/>
      <c r="U85"/>
      <c r="V85"/>
      <c r="W85"/>
    </row>
    <row r="86" spans="1:23" ht="15">
      <c r="A86" s="325">
        <v>197</v>
      </c>
      <c r="B86" s="325" t="s">
        <v>84</v>
      </c>
      <c r="C86" s="465">
        <v>16390</v>
      </c>
      <c r="D86" s="282">
        <v>8</v>
      </c>
      <c r="E86" s="281">
        <v>0.29520295202952029</v>
      </c>
      <c r="F86" s="282">
        <v>131</v>
      </c>
      <c r="G86" s="281">
        <v>4.8339483394833946</v>
      </c>
      <c r="H86" s="282">
        <v>419</v>
      </c>
      <c r="I86" s="281">
        <v>15.461254612546124</v>
      </c>
      <c r="J86" s="282">
        <v>1405</v>
      </c>
      <c r="K86" s="281">
        <v>51.845018450184497</v>
      </c>
      <c r="L86" s="282">
        <v>418</v>
      </c>
      <c r="M86" s="281">
        <v>15.424354243542435</v>
      </c>
      <c r="N86" s="282">
        <v>264</v>
      </c>
      <c r="O86" s="281">
        <v>9.7416974169741692</v>
      </c>
      <c r="P86" s="282">
        <v>65</v>
      </c>
      <c r="Q86" s="281">
        <v>2.3985239852398523</v>
      </c>
      <c r="R86" s="331">
        <v>2710</v>
      </c>
      <c r="S86"/>
      <c r="T86"/>
      <c r="U86"/>
      <c r="V86"/>
      <c r="W86"/>
    </row>
    <row r="87" spans="1:23" ht="15">
      <c r="A87" s="325">
        <v>206</v>
      </c>
      <c r="B87" s="325" t="s">
        <v>86</v>
      </c>
      <c r="C87" s="465">
        <v>5020</v>
      </c>
      <c r="D87" s="282">
        <v>2</v>
      </c>
      <c r="E87" s="281">
        <v>0.28449502133712662</v>
      </c>
      <c r="F87" s="282">
        <v>25</v>
      </c>
      <c r="G87" s="281">
        <v>3.5561877667140829</v>
      </c>
      <c r="H87" s="282">
        <v>76</v>
      </c>
      <c r="I87" s="281">
        <v>10.810810810810811</v>
      </c>
      <c r="J87" s="282">
        <v>344</v>
      </c>
      <c r="K87" s="281">
        <v>48.933143669985775</v>
      </c>
      <c r="L87" s="282">
        <v>135</v>
      </c>
      <c r="M87" s="281">
        <v>19.203413940256045</v>
      </c>
      <c r="N87" s="282">
        <v>102</v>
      </c>
      <c r="O87" s="281">
        <v>14.509246088193455</v>
      </c>
      <c r="P87" s="282">
        <v>19</v>
      </c>
      <c r="Q87" s="281">
        <v>2.7027027027027026</v>
      </c>
      <c r="R87" s="331">
        <v>703</v>
      </c>
      <c r="S87"/>
      <c r="T87"/>
      <c r="U87"/>
      <c r="V87"/>
      <c r="W87"/>
    </row>
    <row r="88" spans="1:23" ht="15">
      <c r="A88" s="325">
        <v>313</v>
      </c>
      <c r="B88" s="325" t="s">
        <v>6269</v>
      </c>
      <c r="C88" s="465">
        <v>10700</v>
      </c>
      <c r="D88" s="282">
        <v>15</v>
      </c>
      <c r="E88" s="281">
        <v>0.87976539589442826</v>
      </c>
      <c r="F88" s="282">
        <v>106</v>
      </c>
      <c r="G88" s="281">
        <v>6.2170087976539588</v>
      </c>
      <c r="H88" s="282">
        <v>255</v>
      </c>
      <c r="I88" s="281">
        <v>14.95601173020528</v>
      </c>
      <c r="J88" s="282">
        <v>886</v>
      </c>
      <c r="K88" s="281">
        <v>51.964809384164226</v>
      </c>
      <c r="L88" s="282">
        <v>237</v>
      </c>
      <c r="M88" s="281">
        <v>13.900293255131965</v>
      </c>
      <c r="N88" s="282">
        <v>169</v>
      </c>
      <c r="O88" s="281">
        <v>9.9120234604105573</v>
      </c>
      <c r="P88" s="282">
        <v>37</v>
      </c>
      <c r="Q88" s="281">
        <v>2.1700879765395897</v>
      </c>
      <c r="R88" s="331">
        <v>1705</v>
      </c>
      <c r="S88"/>
      <c r="T88"/>
      <c r="U88"/>
      <c r="V88"/>
      <c r="W88"/>
    </row>
    <row r="89" spans="1:23" ht="15">
      <c r="A89" s="325">
        <v>318</v>
      </c>
      <c r="B89" s="325" t="s">
        <v>120</v>
      </c>
      <c r="C89" s="465">
        <v>59226</v>
      </c>
      <c r="D89" s="282">
        <v>123</v>
      </c>
      <c r="E89" s="281">
        <v>0.36720802483878667</v>
      </c>
      <c r="F89" s="282">
        <v>1084</v>
      </c>
      <c r="G89" s="281">
        <v>3.2362073083353238</v>
      </c>
      <c r="H89" s="282">
        <v>3696</v>
      </c>
      <c r="I89" s="281">
        <v>11.034153331741104</v>
      </c>
      <c r="J89" s="282">
        <v>16891</v>
      </c>
      <c r="K89" s="281">
        <v>50.4269166467638</v>
      </c>
      <c r="L89" s="282">
        <v>6157</v>
      </c>
      <c r="M89" s="281">
        <v>18.381299259613087</v>
      </c>
      <c r="N89" s="282">
        <v>4823</v>
      </c>
      <c r="O89" s="281">
        <v>14.398734177215189</v>
      </c>
      <c r="P89" s="282">
        <v>722</v>
      </c>
      <c r="Q89" s="281">
        <v>2.1554812514927155</v>
      </c>
      <c r="R89" s="331">
        <v>33496</v>
      </c>
      <c r="S89"/>
      <c r="T89"/>
      <c r="U89"/>
      <c r="V89"/>
      <c r="W89"/>
    </row>
    <row r="90" spans="1:23" ht="15">
      <c r="A90" s="325">
        <v>321</v>
      </c>
      <c r="B90" s="325" t="s">
        <v>122</v>
      </c>
      <c r="C90" s="465">
        <v>8945</v>
      </c>
      <c r="D90" s="282">
        <v>12</v>
      </c>
      <c r="E90" s="281">
        <v>0.44859813084112149</v>
      </c>
      <c r="F90" s="282">
        <v>99</v>
      </c>
      <c r="G90" s="281">
        <v>3.7009345794392523</v>
      </c>
      <c r="H90" s="282">
        <v>285</v>
      </c>
      <c r="I90" s="281">
        <v>10.654205607476635</v>
      </c>
      <c r="J90" s="282">
        <v>1292</v>
      </c>
      <c r="K90" s="281">
        <v>48.299065420560751</v>
      </c>
      <c r="L90" s="282">
        <v>525</v>
      </c>
      <c r="M90" s="281">
        <v>19.626168224299064</v>
      </c>
      <c r="N90" s="282">
        <v>394</v>
      </c>
      <c r="O90" s="281">
        <v>14.728971962616821</v>
      </c>
      <c r="P90" s="282">
        <v>68</v>
      </c>
      <c r="Q90" s="281">
        <v>2.542056074766355</v>
      </c>
      <c r="R90" s="331">
        <v>2675</v>
      </c>
      <c r="S90"/>
      <c r="T90"/>
      <c r="U90"/>
      <c r="V90"/>
      <c r="W90"/>
    </row>
    <row r="91" spans="1:23" ht="15">
      <c r="A91" s="325">
        <v>376</v>
      </c>
      <c r="B91" s="325" t="s">
        <v>6270</v>
      </c>
      <c r="C91" s="465">
        <v>69831</v>
      </c>
      <c r="D91" s="282">
        <v>208</v>
      </c>
      <c r="E91" s="281">
        <v>0.32698747072047285</v>
      </c>
      <c r="F91" s="282">
        <v>2042</v>
      </c>
      <c r="G91" s="281">
        <v>3.2101366115923344</v>
      </c>
      <c r="H91" s="282">
        <v>6743</v>
      </c>
      <c r="I91" s="281">
        <v>10.60036786090456</v>
      </c>
      <c r="J91" s="282">
        <v>31444</v>
      </c>
      <c r="K91" s="281">
        <v>49.431702064108407</v>
      </c>
      <c r="L91" s="282">
        <v>11733</v>
      </c>
      <c r="M91" s="281">
        <v>18.44492304790052</v>
      </c>
      <c r="N91" s="282">
        <v>9993</v>
      </c>
      <c r="O91" s="281">
        <v>15.709547090911949</v>
      </c>
      <c r="P91" s="282">
        <v>1448</v>
      </c>
      <c r="Q91" s="281">
        <v>2.2763358538617533</v>
      </c>
      <c r="R91" s="331">
        <v>63611</v>
      </c>
      <c r="S91"/>
      <c r="T91"/>
      <c r="U91"/>
      <c r="V91"/>
      <c r="W91"/>
    </row>
    <row r="92" spans="1:23" ht="15">
      <c r="A92" s="325">
        <v>400</v>
      </c>
      <c r="B92" s="325" t="s">
        <v>6271</v>
      </c>
      <c r="C92" s="465">
        <v>22870</v>
      </c>
      <c r="D92" s="282">
        <v>52</v>
      </c>
      <c r="E92" s="281">
        <v>0.41414463204842306</v>
      </c>
      <c r="F92" s="282">
        <v>515</v>
      </c>
      <c r="G92" s="281">
        <v>4.1016247212488057</v>
      </c>
      <c r="H92" s="282">
        <v>1584</v>
      </c>
      <c r="I92" s="281">
        <v>12.615482637782732</v>
      </c>
      <c r="J92" s="282">
        <v>6701</v>
      </c>
      <c r="K92" s="281">
        <v>53.36890729531698</v>
      </c>
      <c r="L92" s="282">
        <v>2129</v>
      </c>
      <c r="M92" s="281">
        <v>16.956036954444091</v>
      </c>
      <c r="N92" s="282">
        <v>1406</v>
      </c>
      <c r="O92" s="281">
        <v>11.197833705001594</v>
      </c>
      <c r="P92" s="282">
        <v>169</v>
      </c>
      <c r="Q92" s="281">
        <v>1.3459700541573749</v>
      </c>
      <c r="R92" s="331">
        <v>12556</v>
      </c>
      <c r="S92"/>
      <c r="T92"/>
      <c r="U92"/>
      <c r="V92"/>
      <c r="W92"/>
    </row>
    <row r="93" spans="1:23" ht="15">
      <c r="A93" s="325">
        <v>440</v>
      </c>
      <c r="B93" s="325" t="s">
        <v>149</v>
      </c>
      <c r="C93" s="465">
        <v>69343</v>
      </c>
      <c r="D93" s="282">
        <v>196</v>
      </c>
      <c r="E93" s="281">
        <v>0.4313854957631782</v>
      </c>
      <c r="F93" s="282">
        <v>1924</v>
      </c>
      <c r="G93" s="281">
        <v>4.2346208869814026</v>
      </c>
      <c r="H93" s="282">
        <v>5593</v>
      </c>
      <c r="I93" s="281">
        <v>12.309893254099261</v>
      </c>
      <c r="J93" s="282">
        <v>23386</v>
      </c>
      <c r="K93" s="281">
        <v>51.47133267304941</v>
      </c>
      <c r="L93" s="282">
        <v>7879</v>
      </c>
      <c r="M93" s="281">
        <v>17.341256740398372</v>
      </c>
      <c r="N93" s="282">
        <v>5655</v>
      </c>
      <c r="O93" s="281">
        <v>12.446351931330472</v>
      </c>
      <c r="P93" s="282">
        <v>802</v>
      </c>
      <c r="Q93" s="281">
        <v>1.7651590183779025</v>
      </c>
      <c r="R93" s="331">
        <v>45435</v>
      </c>
      <c r="S93"/>
      <c r="T93"/>
      <c r="U93"/>
      <c r="V93"/>
      <c r="W93"/>
    </row>
    <row r="94" spans="1:23" ht="15">
      <c r="A94" s="325">
        <v>483</v>
      </c>
      <c r="B94" s="325" t="s">
        <v>157</v>
      </c>
      <c r="C94" s="465">
        <v>10723</v>
      </c>
      <c r="D94" s="282">
        <v>0</v>
      </c>
      <c r="E94" s="281">
        <v>0</v>
      </c>
      <c r="F94" s="282">
        <v>15</v>
      </c>
      <c r="G94" s="281">
        <v>2.0689655172413794</v>
      </c>
      <c r="H94" s="282">
        <v>96</v>
      </c>
      <c r="I94" s="281">
        <v>13.241379310344827</v>
      </c>
      <c r="J94" s="282">
        <v>381</v>
      </c>
      <c r="K94" s="281">
        <v>52.551724137931032</v>
      </c>
      <c r="L94" s="282">
        <v>136</v>
      </c>
      <c r="M94" s="281">
        <v>18.758620689655174</v>
      </c>
      <c r="N94" s="282">
        <v>85</v>
      </c>
      <c r="O94" s="281">
        <v>11.724137931034482</v>
      </c>
      <c r="P94" s="282">
        <v>12</v>
      </c>
      <c r="Q94" s="281">
        <v>1.6551724137931034</v>
      </c>
      <c r="R94" s="331">
        <v>725</v>
      </c>
      <c r="S94"/>
      <c r="T94"/>
      <c r="U94"/>
      <c r="V94"/>
      <c r="W94"/>
    </row>
    <row r="95" spans="1:23" ht="15">
      <c r="A95" s="325">
        <v>541</v>
      </c>
      <c r="B95" s="325" t="s">
        <v>6272</v>
      </c>
      <c r="C95" s="465">
        <v>22410</v>
      </c>
      <c r="D95" s="282">
        <v>21</v>
      </c>
      <c r="E95" s="281">
        <v>0.35708212888964463</v>
      </c>
      <c r="F95" s="282">
        <v>232</v>
      </c>
      <c r="G95" s="281">
        <v>3.9449073286855976</v>
      </c>
      <c r="H95" s="282">
        <v>703</v>
      </c>
      <c r="I95" s="281">
        <v>11.953749362353342</v>
      </c>
      <c r="J95" s="282">
        <v>2979</v>
      </c>
      <c r="K95" s="281">
        <v>50.654650569631009</v>
      </c>
      <c r="L95" s="282">
        <v>1082</v>
      </c>
      <c r="M95" s="281">
        <v>18.398231593266452</v>
      </c>
      <c r="N95" s="282">
        <v>741</v>
      </c>
      <c r="O95" s="281">
        <v>12.599897976534603</v>
      </c>
      <c r="P95" s="282">
        <v>123</v>
      </c>
      <c r="Q95" s="281">
        <v>2.0914810406393469</v>
      </c>
      <c r="R95" s="331">
        <v>5881</v>
      </c>
      <c r="S95"/>
      <c r="T95"/>
      <c r="U95"/>
      <c r="V95"/>
      <c r="W95"/>
    </row>
    <row r="96" spans="1:23" ht="15">
      <c r="A96" s="325">
        <v>607</v>
      </c>
      <c r="B96" s="325" t="s">
        <v>6273</v>
      </c>
      <c r="C96" s="465">
        <v>25227</v>
      </c>
      <c r="D96" s="282">
        <v>42</v>
      </c>
      <c r="E96" s="281">
        <v>0.29604567561852402</v>
      </c>
      <c r="F96" s="282">
        <v>376</v>
      </c>
      <c r="G96" s="281">
        <v>2.6503136674420245</v>
      </c>
      <c r="H96" s="282">
        <v>1343</v>
      </c>
      <c r="I96" s="281">
        <v>9.4664129132304229</v>
      </c>
      <c r="J96" s="282">
        <v>6327</v>
      </c>
      <c r="K96" s="281">
        <v>44.597166419961937</v>
      </c>
      <c r="L96" s="282">
        <v>2881</v>
      </c>
      <c r="M96" s="281">
        <v>20.307323606118278</v>
      </c>
      <c r="N96" s="282">
        <v>2773</v>
      </c>
      <c r="O96" s="281">
        <v>19.546063297384929</v>
      </c>
      <c r="P96" s="282">
        <v>445</v>
      </c>
      <c r="Q96" s="281">
        <v>3.1366744202438852</v>
      </c>
      <c r="R96" s="331">
        <v>14187</v>
      </c>
      <c r="S96"/>
      <c r="T96"/>
      <c r="U96"/>
      <c r="V96"/>
      <c r="W96"/>
    </row>
    <row r="97" spans="1:23" ht="15">
      <c r="A97" s="325">
        <v>615</v>
      </c>
      <c r="B97" s="325" t="s">
        <v>6274</v>
      </c>
      <c r="C97" s="465">
        <v>145704</v>
      </c>
      <c r="D97" s="282">
        <v>571</v>
      </c>
      <c r="E97" s="281">
        <v>0.35393732024199148</v>
      </c>
      <c r="F97" s="282">
        <v>5383</v>
      </c>
      <c r="G97" s="281">
        <v>3.3366805514231879</v>
      </c>
      <c r="H97" s="282">
        <v>17060</v>
      </c>
      <c r="I97" s="281">
        <v>10.574729743132004</v>
      </c>
      <c r="J97" s="282">
        <v>80916</v>
      </c>
      <c r="K97" s="281">
        <v>50.156203510859868</v>
      </c>
      <c r="L97" s="282">
        <v>29953</v>
      </c>
      <c r="M97" s="281">
        <v>18.566522860259845</v>
      </c>
      <c r="N97" s="282">
        <v>23846</v>
      </c>
      <c r="O97" s="281">
        <v>14.781067142715463</v>
      </c>
      <c r="P97" s="282">
        <v>3599</v>
      </c>
      <c r="Q97" s="281">
        <v>2.2308588713676487</v>
      </c>
      <c r="R97" s="331">
        <v>161328</v>
      </c>
      <c r="S97"/>
      <c r="T97"/>
      <c r="U97"/>
      <c r="V97"/>
      <c r="W97"/>
    </row>
    <row r="98" spans="1:23" ht="15">
      <c r="A98" s="325">
        <v>649</v>
      </c>
      <c r="B98" s="325" t="s">
        <v>6275</v>
      </c>
      <c r="C98" s="465">
        <v>16838</v>
      </c>
      <c r="D98" s="282">
        <v>2</v>
      </c>
      <c r="E98" s="281">
        <v>8.7070091423595994E-2</v>
      </c>
      <c r="F98" s="282">
        <v>100</v>
      </c>
      <c r="G98" s="281">
        <v>4.3535045711797995</v>
      </c>
      <c r="H98" s="282">
        <v>292</v>
      </c>
      <c r="I98" s="281">
        <v>12.712233347845014</v>
      </c>
      <c r="J98" s="282">
        <v>1221</v>
      </c>
      <c r="K98" s="281">
        <v>53.156290814105354</v>
      </c>
      <c r="L98" s="282">
        <v>410</v>
      </c>
      <c r="M98" s="281">
        <v>17.849368741837178</v>
      </c>
      <c r="N98" s="282">
        <v>238</v>
      </c>
      <c r="O98" s="281">
        <v>10.361340879407924</v>
      </c>
      <c r="P98" s="282">
        <v>34</v>
      </c>
      <c r="Q98" s="281">
        <v>1.4801915542011319</v>
      </c>
      <c r="R98" s="331">
        <v>2297</v>
      </c>
      <c r="S98"/>
      <c r="T98"/>
      <c r="U98"/>
      <c r="V98"/>
      <c r="W98"/>
    </row>
    <row r="99" spans="1:23" ht="15">
      <c r="A99" s="325">
        <v>652</v>
      </c>
      <c r="B99" s="325" t="s">
        <v>193</v>
      </c>
      <c r="C99" s="465">
        <v>5945</v>
      </c>
      <c r="D99" s="282">
        <v>2</v>
      </c>
      <c r="E99" s="281">
        <v>0.39603960396039606</v>
      </c>
      <c r="F99" s="282">
        <v>18</v>
      </c>
      <c r="G99" s="281">
        <v>3.564356435643564</v>
      </c>
      <c r="H99" s="282">
        <v>63</v>
      </c>
      <c r="I99" s="281">
        <v>12.475247524752476</v>
      </c>
      <c r="J99" s="282">
        <v>319</v>
      </c>
      <c r="K99" s="281">
        <v>63.168316831683171</v>
      </c>
      <c r="L99" s="282">
        <v>63</v>
      </c>
      <c r="M99" s="281">
        <v>12.475247524752476</v>
      </c>
      <c r="N99" s="282">
        <v>34</v>
      </c>
      <c r="O99" s="281">
        <v>6.7326732673267333</v>
      </c>
      <c r="P99" s="282">
        <v>6</v>
      </c>
      <c r="Q99" s="281">
        <v>1.1881188118811881</v>
      </c>
      <c r="R99" s="331">
        <v>505</v>
      </c>
      <c r="S99"/>
      <c r="T99"/>
      <c r="U99"/>
      <c r="V99"/>
      <c r="W99"/>
    </row>
    <row r="100" spans="1:23" ht="15">
      <c r="A100" s="325">
        <v>660</v>
      </c>
      <c r="B100" s="325" t="s">
        <v>6276</v>
      </c>
      <c r="C100" s="465">
        <v>13690</v>
      </c>
      <c r="D100" s="282">
        <v>18</v>
      </c>
      <c r="E100" s="281">
        <v>0.52539404553415059</v>
      </c>
      <c r="F100" s="282">
        <v>165</v>
      </c>
      <c r="G100" s="281">
        <v>4.8161120840630467</v>
      </c>
      <c r="H100" s="282">
        <v>546</v>
      </c>
      <c r="I100" s="281">
        <v>15.936952714535902</v>
      </c>
      <c r="J100" s="282">
        <v>1896</v>
      </c>
      <c r="K100" s="281">
        <v>55.341506129597192</v>
      </c>
      <c r="L100" s="282">
        <v>571</v>
      </c>
      <c r="M100" s="281">
        <v>16.666666666666664</v>
      </c>
      <c r="N100" s="282">
        <v>196</v>
      </c>
      <c r="O100" s="281">
        <v>5.720957384705196</v>
      </c>
      <c r="P100" s="282">
        <v>34</v>
      </c>
      <c r="Q100" s="281">
        <v>0.99241097489784003</v>
      </c>
      <c r="R100" s="331">
        <v>3426</v>
      </c>
      <c r="S100"/>
      <c r="T100"/>
      <c r="U100"/>
      <c r="V100"/>
      <c r="W100"/>
    </row>
    <row r="101" spans="1:23" ht="15">
      <c r="A101" s="325">
        <v>667</v>
      </c>
      <c r="B101" s="325" t="s">
        <v>209</v>
      </c>
      <c r="C101" s="465">
        <v>16489</v>
      </c>
      <c r="D101" s="282">
        <v>10</v>
      </c>
      <c r="E101" s="281">
        <v>0.30450669914738121</v>
      </c>
      <c r="F101" s="282">
        <v>128</v>
      </c>
      <c r="G101" s="281">
        <v>3.8976857490864796</v>
      </c>
      <c r="H101" s="282">
        <v>415</v>
      </c>
      <c r="I101" s="281">
        <v>12.637028014616321</v>
      </c>
      <c r="J101" s="282">
        <v>1701</v>
      </c>
      <c r="K101" s="281">
        <v>51.796589524969548</v>
      </c>
      <c r="L101" s="282">
        <v>569</v>
      </c>
      <c r="M101" s="281">
        <v>17.326431181485994</v>
      </c>
      <c r="N101" s="282">
        <v>409</v>
      </c>
      <c r="O101" s="281">
        <v>12.454323995127893</v>
      </c>
      <c r="P101" s="282">
        <v>52</v>
      </c>
      <c r="Q101" s="281">
        <v>1.5834348355663823</v>
      </c>
      <c r="R101" s="331">
        <v>3284</v>
      </c>
      <c r="S101"/>
      <c r="T101"/>
      <c r="U101"/>
      <c r="V101"/>
      <c r="W101"/>
    </row>
    <row r="102" spans="1:23" ht="15">
      <c r="A102" s="325">
        <v>674</v>
      </c>
      <c r="B102" s="325" t="s">
        <v>213</v>
      </c>
      <c r="C102" s="465">
        <v>23349</v>
      </c>
      <c r="D102" s="282">
        <v>14</v>
      </c>
      <c r="E102" s="281">
        <v>0.53660406285933304</v>
      </c>
      <c r="F102" s="282">
        <v>85</v>
      </c>
      <c r="G102" s="281">
        <v>3.2579532387888079</v>
      </c>
      <c r="H102" s="282">
        <v>287</v>
      </c>
      <c r="I102" s="281">
        <v>11.000383288616328</v>
      </c>
      <c r="J102" s="282">
        <v>1510</v>
      </c>
      <c r="K102" s="281">
        <v>57.876581065542354</v>
      </c>
      <c r="L102" s="282">
        <v>431</v>
      </c>
      <c r="M102" s="281">
        <v>16.519739363740896</v>
      </c>
      <c r="N102" s="282">
        <v>238</v>
      </c>
      <c r="O102" s="281">
        <v>9.1222690686086629</v>
      </c>
      <c r="P102" s="282">
        <v>44</v>
      </c>
      <c r="Q102" s="281">
        <v>1.6864699118436182</v>
      </c>
      <c r="R102" s="331">
        <v>2609</v>
      </c>
      <c r="S102"/>
      <c r="T102"/>
      <c r="U102"/>
      <c r="V102"/>
      <c r="W102"/>
    </row>
    <row r="103" spans="1:23" ht="15">
      <c r="A103" s="325">
        <v>697</v>
      </c>
      <c r="B103" s="325" t="s">
        <v>223</v>
      </c>
      <c r="C103" s="465">
        <v>37801</v>
      </c>
      <c r="D103" s="282">
        <v>106</v>
      </c>
      <c r="E103" s="281">
        <v>0.65716057036577813</v>
      </c>
      <c r="F103" s="282">
        <v>929</v>
      </c>
      <c r="G103" s="281">
        <v>5.759454432734036</v>
      </c>
      <c r="H103" s="282">
        <v>2307</v>
      </c>
      <c r="I103" s="281">
        <v>14.302541847489151</v>
      </c>
      <c r="J103" s="282">
        <v>8190</v>
      </c>
      <c r="K103" s="281">
        <v>50.774953502789835</v>
      </c>
      <c r="L103" s="282">
        <v>2513</v>
      </c>
      <c r="M103" s="281">
        <v>15.579665220086794</v>
      </c>
      <c r="N103" s="282">
        <v>1781</v>
      </c>
      <c r="O103" s="281">
        <v>11.041537507749535</v>
      </c>
      <c r="P103" s="282">
        <v>304</v>
      </c>
      <c r="Q103" s="281">
        <v>1.8846869187848729</v>
      </c>
      <c r="R103" s="331">
        <v>16130</v>
      </c>
      <c r="S103"/>
      <c r="T103"/>
      <c r="U103"/>
      <c r="V103"/>
      <c r="W103"/>
    </row>
    <row r="104" spans="1:23" ht="15">
      <c r="A104" s="325">
        <v>756</v>
      </c>
      <c r="B104" s="325" t="s">
        <v>228</v>
      </c>
      <c r="C104" s="465">
        <v>38203</v>
      </c>
      <c r="D104" s="282">
        <v>31</v>
      </c>
      <c r="E104" s="281">
        <v>0.42599972516146767</v>
      </c>
      <c r="F104" s="282">
        <v>260</v>
      </c>
      <c r="G104" s="281">
        <v>3.5729009207090838</v>
      </c>
      <c r="H104" s="282">
        <v>786</v>
      </c>
      <c r="I104" s="281">
        <v>10.80115432183592</v>
      </c>
      <c r="J104" s="282">
        <v>3957</v>
      </c>
      <c r="K104" s="281">
        <v>54.376803627868632</v>
      </c>
      <c r="L104" s="282">
        <v>1253</v>
      </c>
      <c r="M104" s="281">
        <v>17.21863405249416</v>
      </c>
      <c r="N104" s="282">
        <v>833</v>
      </c>
      <c r="O104" s="281">
        <v>11.44702487288718</v>
      </c>
      <c r="P104" s="282">
        <v>157</v>
      </c>
      <c r="Q104" s="281">
        <v>2.1574824790435621</v>
      </c>
      <c r="R104" s="331">
        <v>7277</v>
      </c>
      <c r="S104"/>
      <c r="T104"/>
      <c r="U104"/>
      <c r="V104"/>
      <c r="W104"/>
    </row>
    <row r="105" spans="1:23">
      <c r="A105" s="17">
        <v>8</v>
      </c>
      <c r="B105" s="63" t="s">
        <v>297</v>
      </c>
      <c r="C105" s="65">
        <v>384751</v>
      </c>
      <c r="D105" s="65">
        <v>283</v>
      </c>
      <c r="E105" s="68">
        <v>0.31953210563753992</v>
      </c>
      <c r="F105" s="65">
        <v>2706</v>
      </c>
      <c r="G105" s="68">
        <v>3.0553140560253818</v>
      </c>
      <c r="H105" s="65">
        <v>9426</v>
      </c>
      <c r="I105" s="68">
        <v>10.64279020402633</v>
      </c>
      <c r="J105" s="65">
        <v>43334</v>
      </c>
      <c r="K105" s="68">
        <v>48.927930267481116</v>
      </c>
      <c r="L105" s="65">
        <v>18119</v>
      </c>
      <c r="M105" s="68">
        <v>20.457958381790057</v>
      </c>
      <c r="N105" s="65">
        <v>12711</v>
      </c>
      <c r="O105" s="69">
        <v>14.351846624589292</v>
      </c>
      <c r="P105" s="65">
        <v>1988</v>
      </c>
      <c r="Q105" s="69">
        <v>2.2446283604502808</v>
      </c>
      <c r="R105" s="244">
        <v>88567</v>
      </c>
      <c r="S105"/>
      <c r="T105"/>
      <c r="U105"/>
      <c r="V105"/>
      <c r="W105"/>
    </row>
    <row r="106" spans="1:23" ht="15">
      <c r="A106" s="316">
        <v>30</v>
      </c>
      <c r="B106" s="325" t="s">
        <v>14</v>
      </c>
      <c r="C106" s="465">
        <v>32142</v>
      </c>
      <c r="D106" s="282">
        <v>56</v>
      </c>
      <c r="E106" s="281">
        <v>0.37822504390112116</v>
      </c>
      <c r="F106" s="282">
        <v>525</v>
      </c>
      <c r="G106" s="281">
        <v>3.5458597865730108</v>
      </c>
      <c r="H106" s="282">
        <v>1641</v>
      </c>
      <c r="I106" s="281">
        <v>11.08334459003107</v>
      </c>
      <c r="J106" s="282">
        <v>7613</v>
      </c>
      <c r="K106" s="281">
        <v>51.418343914629205</v>
      </c>
      <c r="L106" s="282">
        <v>2843</v>
      </c>
      <c r="M106" s="281">
        <v>19.201674996622991</v>
      </c>
      <c r="N106" s="282">
        <v>1878</v>
      </c>
      <c r="O106" s="281">
        <v>12.684047007969742</v>
      </c>
      <c r="P106" s="282">
        <v>250</v>
      </c>
      <c r="Q106" s="281">
        <v>1.6885046602728624</v>
      </c>
      <c r="R106" s="331">
        <v>14806</v>
      </c>
      <c r="S106"/>
      <c r="T106"/>
      <c r="U106"/>
      <c r="V106"/>
      <c r="W106"/>
    </row>
    <row r="107" spans="1:23" ht="15">
      <c r="A107" s="316">
        <v>34</v>
      </c>
      <c r="B107" s="325" t="s">
        <v>18</v>
      </c>
      <c r="C107" s="465">
        <v>45796</v>
      </c>
      <c r="D107" s="282">
        <v>34</v>
      </c>
      <c r="E107" s="281">
        <v>0.29712487983920299</v>
      </c>
      <c r="F107" s="282">
        <v>369</v>
      </c>
      <c r="G107" s="281">
        <v>3.224678842960762</v>
      </c>
      <c r="H107" s="282">
        <v>1228</v>
      </c>
      <c r="I107" s="281">
        <v>10.731451542427685</v>
      </c>
      <c r="J107" s="282">
        <v>5516</v>
      </c>
      <c r="K107" s="281">
        <v>48.204142270383642</v>
      </c>
      <c r="L107" s="282">
        <v>2247</v>
      </c>
      <c r="M107" s="281">
        <v>19.636458970549679</v>
      </c>
      <c r="N107" s="282">
        <v>1785</v>
      </c>
      <c r="O107" s="281">
        <v>15.599056191558159</v>
      </c>
      <c r="P107" s="282">
        <v>264</v>
      </c>
      <c r="Q107" s="281">
        <v>2.3070873022808707</v>
      </c>
      <c r="R107" s="331">
        <v>11443</v>
      </c>
      <c r="S107"/>
      <c r="T107"/>
      <c r="U107"/>
      <c r="V107"/>
      <c r="W107"/>
    </row>
    <row r="108" spans="1:23" ht="15">
      <c r="A108" s="316">
        <v>36</v>
      </c>
      <c r="B108" s="325" t="s">
        <v>20</v>
      </c>
      <c r="C108" s="465">
        <v>6082</v>
      </c>
      <c r="D108" s="282">
        <v>8</v>
      </c>
      <c r="E108" s="281">
        <v>0.68317677198975235</v>
      </c>
      <c r="F108" s="282">
        <v>35</v>
      </c>
      <c r="G108" s="281">
        <v>2.9888983774551665</v>
      </c>
      <c r="H108" s="282">
        <v>159</v>
      </c>
      <c r="I108" s="281">
        <v>13.578138343296327</v>
      </c>
      <c r="J108" s="282">
        <v>604</v>
      </c>
      <c r="K108" s="281">
        <v>51.579846285226303</v>
      </c>
      <c r="L108" s="282">
        <v>221</v>
      </c>
      <c r="M108" s="281">
        <v>18.872758326216911</v>
      </c>
      <c r="N108" s="282">
        <v>133</v>
      </c>
      <c r="O108" s="281">
        <v>11.357813834329633</v>
      </c>
      <c r="P108" s="282">
        <v>11</v>
      </c>
      <c r="Q108" s="281">
        <v>0.93936806148590934</v>
      </c>
      <c r="R108" s="331">
        <v>1171</v>
      </c>
      <c r="S108"/>
      <c r="T108"/>
      <c r="U108"/>
      <c r="V108"/>
      <c r="W108"/>
    </row>
    <row r="109" spans="1:23" ht="15">
      <c r="A109" s="316">
        <v>91</v>
      </c>
      <c r="B109" s="325" t="s">
        <v>47</v>
      </c>
      <c r="C109" s="465">
        <v>10808</v>
      </c>
      <c r="D109" s="282">
        <v>0</v>
      </c>
      <c r="E109" s="281">
        <v>0</v>
      </c>
      <c r="F109" s="282">
        <v>20</v>
      </c>
      <c r="G109" s="281">
        <v>2.2346368715083798</v>
      </c>
      <c r="H109" s="282">
        <v>95</v>
      </c>
      <c r="I109" s="281">
        <v>10.614525139664805</v>
      </c>
      <c r="J109" s="282">
        <v>425</v>
      </c>
      <c r="K109" s="281">
        <v>47.486033519553075</v>
      </c>
      <c r="L109" s="282">
        <v>205</v>
      </c>
      <c r="M109" s="281">
        <v>22.905027932960895</v>
      </c>
      <c r="N109" s="282">
        <v>129</v>
      </c>
      <c r="O109" s="281">
        <v>14.413407821229049</v>
      </c>
      <c r="P109" s="282">
        <v>21</v>
      </c>
      <c r="Q109" s="281">
        <v>2.3463687150837989</v>
      </c>
      <c r="R109" s="331">
        <v>895</v>
      </c>
      <c r="S109"/>
      <c r="T109"/>
      <c r="U109"/>
      <c r="V109"/>
      <c r="W109"/>
    </row>
    <row r="110" spans="1:23" ht="15">
      <c r="A110" s="316">
        <v>93</v>
      </c>
      <c r="B110" s="325" t="s">
        <v>49</v>
      </c>
      <c r="C110" s="465">
        <v>16485</v>
      </c>
      <c r="D110" s="282">
        <v>2</v>
      </c>
      <c r="E110" s="281">
        <v>0.1644736842105263</v>
      </c>
      <c r="F110" s="282">
        <v>33</v>
      </c>
      <c r="G110" s="281">
        <v>2.7138157894736845</v>
      </c>
      <c r="H110" s="282">
        <v>123</v>
      </c>
      <c r="I110" s="281">
        <v>10.115131578947368</v>
      </c>
      <c r="J110" s="282">
        <v>633</v>
      </c>
      <c r="K110" s="281">
        <v>52.055921052631582</v>
      </c>
      <c r="L110" s="282">
        <v>258</v>
      </c>
      <c r="M110" s="281">
        <v>21.217105263157894</v>
      </c>
      <c r="N110" s="282">
        <v>135</v>
      </c>
      <c r="O110" s="281">
        <v>11.101973684210527</v>
      </c>
      <c r="P110" s="282">
        <v>32</v>
      </c>
      <c r="Q110" s="281">
        <v>2.6315789473684208</v>
      </c>
      <c r="R110" s="331">
        <v>1216</v>
      </c>
      <c r="S110"/>
      <c r="T110"/>
      <c r="U110"/>
      <c r="V110"/>
      <c r="W110"/>
    </row>
    <row r="111" spans="1:23" ht="15">
      <c r="A111" s="316">
        <v>101</v>
      </c>
      <c r="B111" s="325" t="s">
        <v>6277</v>
      </c>
      <c r="C111" s="465">
        <v>27458</v>
      </c>
      <c r="D111" s="282">
        <v>23</v>
      </c>
      <c r="E111" s="281">
        <v>0.31433647669810033</v>
      </c>
      <c r="F111" s="282">
        <v>209</v>
      </c>
      <c r="G111" s="281">
        <v>2.8563618969523032</v>
      </c>
      <c r="H111" s="282">
        <v>735</v>
      </c>
      <c r="I111" s="281">
        <v>10.04510045100451</v>
      </c>
      <c r="J111" s="282">
        <v>3612</v>
      </c>
      <c r="K111" s="281">
        <v>49.364493644936445</v>
      </c>
      <c r="L111" s="282">
        <v>1507</v>
      </c>
      <c r="M111" s="281">
        <v>20.595872625392921</v>
      </c>
      <c r="N111" s="282">
        <v>1066</v>
      </c>
      <c r="O111" s="281">
        <v>14.568812354790214</v>
      </c>
      <c r="P111" s="282">
        <v>165</v>
      </c>
      <c r="Q111" s="281">
        <v>2.2550225502255024</v>
      </c>
      <c r="R111" s="331">
        <v>7317</v>
      </c>
      <c r="S111"/>
      <c r="T111"/>
      <c r="U111"/>
      <c r="V111"/>
      <c r="W111"/>
    </row>
    <row r="112" spans="1:23" ht="15">
      <c r="A112" s="316">
        <v>145</v>
      </c>
      <c r="B112" s="325" t="s">
        <v>69</v>
      </c>
      <c r="C112" s="465">
        <v>4907</v>
      </c>
      <c r="D112" s="282">
        <v>5</v>
      </c>
      <c r="E112" s="281">
        <v>0.60240963855421692</v>
      </c>
      <c r="F112" s="282">
        <v>31</v>
      </c>
      <c r="G112" s="281">
        <v>3.7349397590361448</v>
      </c>
      <c r="H112" s="282">
        <v>79</v>
      </c>
      <c r="I112" s="281">
        <v>9.5180722891566258</v>
      </c>
      <c r="J112" s="282">
        <v>431</v>
      </c>
      <c r="K112" s="281">
        <v>51.927710843373497</v>
      </c>
      <c r="L112" s="282">
        <v>149</v>
      </c>
      <c r="M112" s="281">
        <v>17.951807228915662</v>
      </c>
      <c r="N112" s="282">
        <v>113</v>
      </c>
      <c r="O112" s="281">
        <v>13.614457831325302</v>
      </c>
      <c r="P112" s="282">
        <v>22</v>
      </c>
      <c r="Q112" s="281">
        <v>2.6506024096385543</v>
      </c>
      <c r="R112" s="331">
        <v>830</v>
      </c>
      <c r="S112"/>
      <c r="T112"/>
      <c r="U112"/>
      <c r="V112"/>
      <c r="W112"/>
    </row>
    <row r="113" spans="1:23" ht="15">
      <c r="A113" s="316">
        <v>209</v>
      </c>
      <c r="B113" s="325" t="s">
        <v>88</v>
      </c>
      <c r="C113" s="465">
        <v>22540</v>
      </c>
      <c r="D113" s="282">
        <v>9</v>
      </c>
      <c r="E113" s="281">
        <v>0.28107432854465958</v>
      </c>
      <c r="F113" s="282">
        <v>96</v>
      </c>
      <c r="G113" s="281">
        <v>2.9981261711430358</v>
      </c>
      <c r="H113" s="282">
        <v>349</v>
      </c>
      <c r="I113" s="281">
        <v>10.899437851342912</v>
      </c>
      <c r="J113" s="282">
        <v>1505</v>
      </c>
      <c r="K113" s="281">
        <v>47.001873828856965</v>
      </c>
      <c r="L113" s="282">
        <v>654</v>
      </c>
      <c r="M113" s="281">
        <v>20.424734540911928</v>
      </c>
      <c r="N113" s="282">
        <v>508</v>
      </c>
      <c r="O113" s="281">
        <v>15.865084322298564</v>
      </c>
      <c r="P113" s="282">
        <v>81</v>
      </c>
      <c r="Q113" s="281">
        <v>2.5296689569019364</v>
      </c>
      <c r="R113" s="331">
        <v>3202</v>
      </c>
      <c r="S113"/>
      <c r="T113"/>
      <c r="U113"/>
      <c r="V113"/>
      <c r="W113"/>
    </row>
    <row r="114" spans="1:23" ht="15">
      <c r="A114" s="316">
        <v>282</v>
      </c>
      <c r="B114" s="325" t="s">
        <v>106</v>
      </c>
      <c r="C114" s="465">
        <v>25764</v>
      </c>
      <c r="D114" s="282">
        <v>19</v>
      </c>
      <c r="E114" s="281">
        <v>0.304340861765177</v>
      </c>
      <c r="F114" s="282">
        <v>165</v>
      </c>
      <c r="G114" s="281">
        <v>2.6429601153291684</v>
      </c>
      <c r="H114" s="282">
        <v>695</v>
      </c>
      <c r="I114" s="281">
        <v>11.132468364568316</v>
      </c>
      <c r="J114" s="282">
        <v>2779</v>
      </c>
      <c r="K114" s="281">
        <v>44.513855518180364</v>
      </c>
      <c r="L114" s="282">
        <v>1423</v>
      </c>
      <c r="M114" s="281">
        <v>22.793528752202466</v>
      </c>
      <c r="N114" s="282">
        <v>1023</v>
      </c>
      <c r="O114" s="281">
        <v>16.386352715040843</v>
      </c>
      <c r="P114" s="282">
        <v>139</v>
      </c>
      <c r="Q114" s="281">
        <v>2.2264936729136631</v>
      </c>
      <c r="R114" s="331">
        <v>6243</v>
      </c>
      <c r="S114"/>
      <c r="T114"/>
      <c r="U114"/>
      <c r="V114"/>
      <c r="W114"/>
    </row>
    <row r="115" spans="1:23" ht="15">
      <c r="A115" s="316">
        <v>353</v>
      </c>
      <c r="B115" s="325" t="s">
        <v>126</v>
      </c>
      <c r="C115" s="465">
        <v>5790</v>
      </c>
      <c r="D115" s="282">
        <v>1</v>
      </c>
      <c r="E115" s="281">
        <v>0.11248593925759282</v>
      </c>
      <c r="F115" s="282">
        <v>32</v>
      </c>
      <c r="G115" s="281">
        <v>3.5995500562429701</v>
      </c>
      <c r="H115" s="282">
        <v>98</v>
      </c>
      <c r="I115" s="281">
        <v>11.023622047244094</v>
      </c>
      <c r="J115" s="282">
        <v>434</v>
      </c>
      <c r="K115" s="281">
        <v>48.818897637795274</v>
      </c>
      <c r="L115" s="282">
        <v>183</v>
      </c>
      <c r="M115" s="281">
        <v>20.584926884139481</v>
      </c>
      <c r="N115" s="282">
        <v>117</v>
      </c>
      <c r="O115" s="281">
        <v>13.160854893138357</v>
      </c>
      <c r="P115" s="282">
        <v>24</v>
      </c>
      <c r="Q115" s="281">
        <v>2.6996625421822271</v>
      </c>
      <c r="R115" s="331">
        <v>889</v>
      </c>
      <c r="S115"/>
      <c r="T115"/>
      <c r="U115"/>
      <c r="V115"/>
      <c r="W115"/>
    </row>
    <row r="116" spans="1:23" ht="15">
      <c r="A116" s="316">
        <v>364</v>
      </c>
      <c r="B116" s="325" t="s">
        <v>133</v>
      </c>
      <c r="C116" s="465">
        <v>15400</v>
      </c>
      <c r="D116" s="282">
        <v>8</v>
      </c>
      <c r="E116" s="281">
        <v>0.2178649237472767</v>
      </c>
      <c r="F116" s="282">
        <v>83</v>
      </c>
      <c r="G116" s="281">
        <v>2.2603485838779953</v>
      </c>
      <c r="H116" s="282">
        <v>341</v>
      </c>
      <c r="I116" s="281">
        <v>9.2864923747276684</v>
      </c>
      <c r="J116" s="282">
        <v>1771</v>
      </c>
      <c r="K116" s="281">
        <v>48.229847494553383</v>
      </c>
      <c r="L116" s="282">
        <v>721</v>
      </c>
      <c r="M116" s="281">
        <v>19.635076252723309</v>
      </c>
      <c r="N116" s="282">
        <v>629</v>
      </c>
      <c r="O116" s="281">
        <v>17.12962962962963</v>
      </c>
      <c r="P116" s="282">
        <v>119</v>
      </c>
      <c r="Q116" s="281">
        <v>3.2407407407407405</v>
      </c>
      <c r="R116" s="331">
        <v>3672</v>
      </c>
      <c r="S116"/>
      <c r="T116"/>
      <c r="U116"/>
      <c r="V116"/>
      <c r="W116"/>
    </row>
    <row r="117" spans="1:23" ht="15">
      <c r="A117" s="316">
        <v>368</v>
      </c>
      <c r="B117" s="325" t="s">
        <v>135</v>
      </c>
      <c r="C117" s="465">
        <v>14344</v>
      </c>
      <c r="D117" s="282">
        <v>10</v>
      </c>
      <c r="E117" s="281">
        <v>0.28360748723766305</v>
      </c>
      <c r="F117" s="282">
        <v>98</v>
      </c>
      <c r="G117" s="281">
        <v>2.7793533749290984</v>
      </c>
      <c r="H117" s="282">
        <v>337</v>
      </c>
      <c r="I117" s="281">
        <v>9.5575723199092444</v>
      </c>
      <c r="J117" s="282">
        <v>1751</v>
      </c>
      <c r="K117" s="281">
        <v>49.659671015314807</v>
      </c>
      <c r="L117" s="282">
        <v>710</v>
      </c>
      <c r="M117" s="281">
        <v>20.136131593874079</v>
      </c>
      <c r="N117" s="282">
        <v>540</v>
      </c>
      <c r="O117" s="281">
        <v>15.314804310833807</v>
      </c>
      <c r="P117" s="282">
        <v>80</v>
      </c>
      <c r="Q117" s="281">
        <v>2.2688598979013044</v>
      </c>
      <c r="R117" s="331">
        <v>3526</v>
      </c>
      <c r="S117"/>
      <c r="T117"/>
      <c r="U117"/>
      <c r="V117"/>
      <c r="W117"/>
    </row>
    <row r="118" spans="1:23" ht="15">
      <c r="A118" s="316">
        <v>390</v>
      </c>
      <c r="B118" s="325" t="s">
        <v>141</v>
      </c>
      <c r="C118" s="465">
        <v>8571</v>
      </c>
      <c r="D118" s="282">
        <v>13</v>
      </c>
      <c r="E118" s="281">
        <v>0.39938556067588327</v>
      </c>
      <c r="F118" s="282">
        <v>117</v>
      </c>
      <c r="G118" s="281">
        <v>3.5944700460829497</v>
      </c>
      <c r="H118" s="282">
        <v>396</v>
      </c>
      <c r="I118" s="281">
        <v>12.165898617511521</v>
      </c>
      <c r="J118" s="282">
        <v>1757</v>
      </c>
      <c r="K118" s="281">
        <v>53.978494623655912</v>
      </c>
      <c r="L118" s="282">
        <v>668</v>
      </c>
      <c r="M118" s="281">
        <v>20.522273425499233</v>
      </c>
      <c r="N118" s="282">
        <v>273</v>
      </c>
      <c r="O118" s="281">
        <v>8.3870967741935498</v>
      </c>
      <c r="P118" s="282">
        <v>31</v>
      </c>
      <c r="Q118" s="281">
        <v>0.95238095238095244</v>
      </c>
      <c r="R118" s="331">
        <v>3255</v>
      </c>
      <c r="S118"/>
      <c r="T118"/>
      <c r="U118"/>
      <c r="V118"/>
      <c r="W118"/>
    </row>
    <row r="119" spans="1:23" ht="15">
      <c r="A119" s="316">
        <v>467</v>
      </c>
      <c r="B119" s="325" t="s">
        <v>151</v>
      </c>
      <c r="C119" s="465">
        <v>6973</v>
      </c>
      <c r="D119" s="282">
        <v>3</v>
      </c>
      <c r="E119" s="281">
        <v>0.32930845225027439</v>
      </c>
      <c r="F119" s="282">
        <v>23</v>
      </c>
      <c r="G119" s="281">
        <v>2.5246981339187706</v>
      </c>
      <c r="H119" s="282">
        <v>95</v>
      </c>
      <c r="I119" s="281">
        <v>10.428100987925356</v>
      </c>
      <c r="J119" s="282">
        <v>437</v>
      </c>
      <c r="K119" s="281">
        <v>47.969264544456642</v>
      </c>
      <c r="L119" s="282">
        <v>163</v>
      </c>
      <c r="M119" s="281">
        <v>17.892425905598245</v>
      </c>
      <c r="N119" s="282">
        <v>154</v>
      </c>
      <c r="O119" s="281">
        <v>16.90450054884742</v>
      </c>
      <c r="P119" s="282">
        <v>36</v>
      </c>
      <c r="Q119" s="281">
        <v>3.9517014270032931</v>
      </c>
      <c r="R119" s="331">
        <v>911</v>
      </c>
      <c r="S119"/>
      <c r="T119"/>
      <c r="U119"/>
      <c r="V119"/>
      <c r="W119"/>
    </row>
    <row r="120" spans="1:23" ht="15">
      <c r="A120" s="316">
        <v>576</v>
      </c>
      <c r="B120" s="325" t="s">
        <v>169</v>
      </c>
      <c r="C120" s="465">
        <v>9124</v>
      </c>
      <c r="D120" s="282">
        <v>3</v>
      </c>
      <c r="E120" s="281">
        <v>0.25641025641025639</v>
      </c>
      <c r="F120" s="282">
        <v>29</v>
      </c>
      <c r="G120" s="281">
        <v>2.4786324786324787</v>
      </c>
      <c r="H120" s="282">
        <v>105</v>
      </c>
      <c r="I120" s="281">
        <v>8.9743589743589745</v>
      </c>
      <c r="J120" s="282">
        <v>533</v>
      </c>
      <c r="K120" s="281">
        <v>45.555555555555557</v>
      </c>
      <c r="L120" s="282">
        <v>241</v>
      </c>
      <c r="M120" s="281">
        <v>20.598290598290596</v>
      </c>
      <c r="N120" s="282">
        <v>219</v>
      </c>
      <c r="O120" s="281">
        <v>18.717948717948719</v>
      </c>
      <c r="P120" s="282">
        <v>40</v>
      </c>
      <c r="Q120" s="281">
        <v>3.4188034188034191</v>
      </c>
      <c r="R120" s="331">
        <v>1170</v>
      </c>
      <c r="S120"/>
      <c r="T120"/>
      <c r="U120"/>
      <c r="V120"/>
      <c r="W120"/>
    </row>
    <row r="121" spans="1:23" ht="15">
      <c r="A121" s="316">
        <v>642</v>
      </c>
      <c r="B121" s="325" t="s">
        <v>187</v>
      </c>
      <c r="C121" s="465">
        <v>19153</v>
      </c>
      <c r="D121" s="282">
        <v>1</v>
      </c>
      <c r="E121" s="281">
        <v>4.3440486533449174E-2</v>
      </c>
      <c r="F121" s="282">
        <v>69</v>
      </c>
      <c r="G121" s="281">
        <v>2.9973935708079931</v>
      </c>
      <c r="H121" s="282">
        <v>218</v>
      </c>
      <c r="I121" s="281">
        <v>9.4700260642919201</v>
      </c>
      <c r="J121" s="282">
        <v>1228</v>
      </c>
      <c r="K121" s="281">
        <v>53.344917463075589</v>
      </c>
      <c r="L121" s="282">
        <v>448</v>
      </c>
      <c r="M121" s="281">
        <v>19.46133796698523</v>
      </c>
      <c r="N121" s="282">
        <v>293</v>
      </c>
      <c r="O121" s="281">
        <v>12.728062554300609</v>
      </c>
      <c r="P121" s="282">
        <v>45</v>
      </c>
      <c r="Q121" s="281">
        <v>1.9548218940052129</v>
      </c>
      <c r="R121" s="331">
        <v>2302</v>
      </c>
      <c r="S121"/>
      <c r="T121"/>
      <c r="U121"/>
      <c r="V121"/>
      <c r="W121"/>
    </row>
    <row r="122" spans="1:23" ht="15">
      <c r="A122" s="316">
        <v>679</v>
      </c>
      <c r="B122" s="325" t="s">
        <v>6278</v>
      </c>
      <c r="C122" s="465">
        <v>27647</v>
      </c>
      <c r="D122" s="282">
        <v>13</v>
      </c>
      <c r="E122" s="281">
        <v>0.24231127679403539</v>
      </c>
      <c r="F122" s="282">
        <v>146</v>
      </c>
      <c r="G122" s="281">
        <v>2.7213420316868593</v>
      </c>
      <c r="H122" s="282">
        <v>563</v>
      </c>
      <c r="I122" s="281">
        <v>10.493942218080148</v>
      </c>
      <c r="J122" s="282">
        <v>2456</v>
      </c>
      <c r="K122" s="281">
        <v>45.778191985088533</v>
      </c>
      <c r="L122" s="282">
        <v>1076</v>
      </c>
      <c r="M122" s="281">
        <v>20.055917986952469</v>
      </c>
      <c r="N122" s="282">
        <v>942</v>
      </c>
      <c r="O122" s="281">
        <v>17.55824790307549</v>
      </c>
      <c r="P122" s="282">
        <v>169</v>
      </c>
      <c r="Q122" s="281">
        <v>3.1500465983224606</v>
      </c>
      <c r="R122" s="331">
        <v>5365</v>
      </c>
      <c r="S122"/>
      <c r="T122"/>
      <c r="U122"/>
      <c r="V122"/>
      <c r="W122"/>
    </row>
    <row r="123" spans="1:23" ht="15">
      <c r="A123" s="316">
        <v>789</v>
      </c>
      <c r="B123" s="325" t="s">
        <v>232</v>
      </c>
      <c r="C123" s="465">
        <v>17029</v>
      </c>
      <c r="D123" s="282">
        <v>19</v>
      </c>
      <c r="E123" s="281">
        <v>0.43668122270742354</v>
      </c>
      <c r="F123" s="282">
        <v>121</v>
      </c>
      <c r="G123" s="281">
        <v>2.7809698919788555</v>
      </c>
      <c r="H123" s="282">
        <v>419</v>
      </c>
      <c r="I123" s="281">
        <v>9.6299701218110787</v>
      </c>
      <c r="J123" s="282">
        <v>2061</v>
      </c>
      <c r="K123" s="281">
        <v>47.368421052631575</v>
      </c>
      <c r="L123" s="282">
        <v>983</v>
      </c>
      <c r="M123" s="281">
        <v>22.592507469547229</v>
      </c>
      <c r="N123" s="282">
        <v>639</v>
      </c>
      <c r="O123" s="281">
        <v>14.686279016318087</v>
      </c>
      <c r="P123" s="282">
        <v>109</v>
      </c>
      <c r="Q123" s="281">
        <v>2.5051712250057458</v>
      </c>
      <c r="R123" s="331">
        <v>4351</v>
      </c>
      <c r="S123"/>
      <c r="T123"/>
      <c r="U123"/>
      <c r="V123"/>
      <c r="W123"/>
    </row>
    <row r="124" spans="1:23" ht="15">
      <c r="A124" s="316">
        <v>792</v>
      </c>
      <c r="B124" s="325" t="s">
        <v>236</v>
      </c>
      <c r="C124" s="465">
        <v>6510</v>
      </c>
      <c r="D124" s="282">
        <v>4</v>
      </c>
      <c r="E124" s="281">
        <v>0.21551724137931033</v>
      </c>
      <c r="F124" s="282">
        <v>51</v>
      </c>
      <c r="G124" s="281">
        <v>2.7478448275862069</v>
      </c>
      <c r="H124" s="282">
        <v>207</v>
      </c>
      <c r="I124" s="281">
        <v>11.153017241379311</v>
      </c>
      <c r="J124" s="282">
        <v>913</v>
      </c>
      <c r="K124" s="281">
        <v>49.191810344827587</v>
      </c>
      <c r="L124" s="282">
        <v>424</v>
      </c>
      <c r="M124" s="281">
        <v>22.844827586206897</v>
      </c>
      <c r="N124" s="282">
        <v>215</v>
      </c>
      <c r="O124" s="281">
        <v>11.584051724137931</v>
      </c>
      <c r="P124" s="282">
        <v>42</v>
      </c>
      <c r="Q124" s="281">
        <v>2.2629310344827585</v>
      </c>
      <c r="R124" s="331">
        <v>1856</v>
      </c>
      <c r="S124"/>
      <c r="T124"/>
      <c r="U124"/>
      <c r="V124"/>
      <c r="W124"/>
    </row>
    <row r="125" spans="1:23" ht="15">
      <c r="A125" s="316">
        <v>809</v>
      </c>
      <c r="B125" s="325" t="s">
        <v>238</v>
      </c>
      <c r="C125" s="465">
        <v>11259</v>
      </c>
      <c r="D125" s="282">
        <v>8</v>
      </c>
      <c r="E125" s="281">
        <v>0.22246941045606228</v>
      </c>
      <c r="F125" s="282">
        <v>116</v>
      </c>
      <c r="G125" s="281">
        <v>3.225806451612903</v>
      </c>
      <c r="H125" s="282">
        <v>392</v>
      </c>
      <c r="I125" s="281">
        <v>10.901001112347053</v>
      </c>
      <c r="J125" s="282">
        <v>1642</v>
      </c>
      <c r="K125" s="281">
        <v>45.661846496106783</v>
      </c>
      <c r="L125" s="282">
        <v>798</v>
      </c>
      <c r="M125" s="281">
        <v>22.191323692992214</v>
      </c>
      <c r="N125" s="282">
        <v>553</v>
      </c>
      <c r="O125" s="281">
        <v>15.378197997775306</v>
      </c>
      <c r="P125" s="282">
        <v>87</v>
      </c>
      <c r="Q125" s="281">
        <v>2.4193548387096775</v>
      </c>
      <c r="R125" s="331">
        <v>3596</v>
      </c>
      <c r="S125"/>
      <c r="T125"/>
      <c r="U125"/>
      <c r="V125"/>
      <c r="W125"/>
    </row>
    <row r="126" spans="1:23" ht="15">
      <c r="A126" s="316">
        <v>847</v>
      </c>
      <c r="B126" s="325" t="s">
        <v>246</v>
      </c>
      <c r="C126" s="465">
        <v>31885</v>
      </c>
      <c r="D126" s="282">
        <v>27</v>
      </c>
      <c r="E126" s="281">
        <v>0.50533408197641771</v>
      </c>
      <c r="F126" s="282">
        <v>187</v>
      </c>
      <c r="G126" s="281">
        <v>3.4999064196144487</v>
      </c>
      <c r="H126" s="282">
        <v>634</v>
      </c>
      <c r="I126" s="281">
        <v>11.865992887890698</v>
      </c>
      <c r="J126" s="282">
        <v>2820</v>
      </c>
      <c r="K126" s="281">
        <v>52.779337450870301</v>
      </c>
      <c r="L126" s="282">
        <v>1002</v>
      </c>
      <c r="M126" s="281">
        <v>18.75350926445817</v>
      </c>
      <c r="N126" s="282">
        <v>571</v>
      </c>
      <c r="O126" s="281">
        <v>10.686880029945725</v>
      </c>
      <c r="P126" s="282">
        <v>102</v>
      </c>
      <c r="Q126" s="281">
        <v>1.9090398652442448</v>
      </c>
      <c r="R126" s="331">
        <v>5343</v>
      </c>
      <c r="S126"/>
      <c r="T126"/>
      <c r="U126"/>
      <c r="V126"/>
      <c r="W126"/>
    </row>
    <row r="127" spans="1:23" ht="15">
      <c r="A127" s="316">
        <v>856</v>
      </c>
      <c r="B127" s="325" t="s">
        <v>251</v>
      </c>
      <c r="C127" s="465">
        <v>6876</v>
      </c>
      <c r="D127" s="282">
        <v>5</v>
      </c>
      <c r="E127" s="281">
        <v>0.32509752925877761</v>
      </c>
      <c r="F127" s="282">
        <v>48</v>
      </c>
      <c r="G127" s="281">
        <v>3.1209362808842656</v>
      </c>
      <c r="H127" s="282">
        <v>185</v>
      </c>
      <c r="I127" s="281">
        <v>12.028608582574773</v>
      </c>
      <c r="J127" s="282">
        <v>739</v>
      </c>
      <c r="K127" s="281">
        <v>48.049414824447332</v>
      </c>
      <c r="L127" s="282">
        <v>329</v>
      </c>
      <c r="M127" s="281">
        <v>21.391417425227569</v>
      </c>
      <c r="N127" s="282">
        <v>205</v>
      </c>
      <c r="O127" s="281">
        <v>13.328998699609883</v>
      </c>
      <c r="P127" s="282">
        <v>27</v>
      </c>
      <c r="Q127" s="281">
        <v>1.7555266579973992</v>
      </c>
      <c r="R127" s="331">
        <v>1538</v>
      </c>
      <c r="S127"/>
      <c r="T127"/>
      <c r="U127"/>
      <c r="V127"/>
      <c r="W127"/>
    </row>
    <row r="128" spans="1:23" ht="15">
      <c r="A128" s="316">
        <v>861</v>
      </c>
      <c r="B128" s="325" t="s">
        <v>255</v>
      </c>
      <c r="C128" s="465">
        <v>12208</v>
      </c>
      <c r="D128" s="282">
        <v>12</v>
      </c>
      <c r="E128" s="281">
        <v>0.32697547683923706</v>
      </c>
      <c r="F128" s="282">
        <v>103</v>
      </c>
      <c r="G128" s="281">
        <v>2.8065395095367851</v>
      </c>
      <c r="H128" s="282">
        <v>332</v>
      </c>
      <c r="I128" s="281">
        <v>9.0463215258855598</v>
      </c>
      <c r="J128" s="282">
        <v>1674</v>
      </c>
      <c r="K128" s="281">
        <v>45.613079019073574</v>
      </c>
      <c r="L128" s="282">
        <v>866</v>
      </c>
      <c r="M128" s="281">
        <v>23.596730245231605</v>
      </c>
      <c r="N128" s="282">
        <v>591</v>
      </c>
      <c r="O128" s="281">
        <v>16.103542234332423</v>
      </c>
      <c r="P128" s="282">
        <v>92</v>
      </c>
      <c r="Q128" s="281">
        <v>2.5068119891008172</v>
      </c>
      <c r="R128" s="331">
        <v>3670</v>
      </c>
      <c r="S128"/>
      <c r="T128"/>
      <c r="U128"/>
      <c r="V128"/>
      <c r="W128"/>
    </row>
    <row r="129" spans="1:23">
      <c r="A129" s="17">
        <v>9</v>
      </c>
      <c r="B129" s="63" t="s">
        <v>6195</v>
      </c>
      <c r="C129" s="65">
        <v>4146548</v>
      </c>
      <c r="D129" s="65">
        <v>9740</v>
      </c>
      <c r="E129" s="68">
        <v>0.30777728553073885</v>
      </c>
      <c r="F129" s="65">
        <v>91373</v>
      </c>
      <c r="G129" s="68">
        <v>2.8873238101437582</v>
      </c>
      <c r="H129" s="65">
        <v>312874</v>
      </c>
      <c r="I129" s="68">
        <v>9.8866027138751935</v>
      </c>
      <c r="J129" s="65">
        <v>1556658</v>
      </c>
      <c r="K129" s="68">
        <v>49.189319685801735</v>
      </c>
      <c r="L129" s="65">
        <v>588414</v>
      </c>
      <c r="M129" s="68">
        <v>18.5934767647109</v>
      </c>
      <c r="N129" s="65">
        <v>514094</v>
      </c>
      <c r="O129" s="69">
        <v>16.24501599873097</v>
      </c>
      <c r="P129" s="65">
        <v>91473</v>
      </c>
      <c r="Q129" s="69">
        <v>2.8904837412067019</v>
      </c>
      <c r="R129" s="244">
        <v>3164626</v>
      </c>
      <c r="S129"/>
      <c r="T129"/>
      <c r="U129"/>
      <c r="V129"/>
      <c r="W129"/>
    </row>
    <row r="130" spans="1:23" ht="15">
      <c r="A130" s="325">
        <v>1</v>
      </c>
      <c r="B130" s="325" t="s">
        <v>6</v>
      </c>
      <c r="C130" s="465">
        <v>2595300</v>
      </c>
      <c r="D130" s="282">
        <v>6426</v>
      </c>
      <c r="E130" s="281">
        <v>0.3083656047104214</v>
      </c>
      <c r="F130" s="282">
        <v>60244</v>
      </c>
      <c r="G130" s="281">
        <v>2.8909395409546566</v>
      </c>
      <c r="H130" s="282">
        <v>206208</v>
      </c>
      <c r="I130" s="281">
        <v>9.895339965161309</v>
      </c>
      <c r="J130" s="282">
        <v>1030121</v>
      </c>
      <c r="K130" s="281">
        <v>49.432599609384368</v>
      </c>
      <c r="L130" s="282">
        <v>383941</v>
      </c>
      <c r="M130" s="281">
        <v>18.424245041724852</v>
      </c>
      <c r="N130" s="282">
        <v>333878</v>
      </c>
      <c r="O130" s="281">
        <v>16.021862958217564</v>
      </c>
      <c r="P130" s="282">
        <v>63072</v>
      </c>
      <c r="Q130" s="281">
        <v>3.0266472798468249</v>
      </c>
      <c r="R130" s="331">
        <v>2083890</v>
      </c>
      <c r="S130"/>
      <c r="T130"/>
      <c r="U130"/>
      <c r="V130"/>
      <c r="W130"/>
    </row>
    <row r="131" spans="1:23" ht="15">
      <c r="A131" s="325">
        <v>79</v>
      </c>
      <c r="B131" s="325" t="s">
        <v>41</v>
      </c>
      <c r="C131" s="465">
        <v>55649</v>
      </c>
      <c r="D131" s="282">
        <v>68</v>
      </c>
      <c r="E131" s="281">
        <v>0.26671896450284366</v>
      </c>
      <c r="F131" s="282">
        <v>792</v>
      </c>
      <c r="G131" s="281">
        <v>3.1064914689154737</v>
      </c>
      <c r="H131" s="282">
        <v>2769</v>
      </c>
      <c r="I131" s="281">
        <v>10.860953128064327</v>
      </c>
      <c r="J131" s="282">
        <v>12640</v>
      </c>
      <c r="K131" s="281">
        <v>49.578348695822712</v>
      </c>
      <c r="L131" s="282">
        <v>4944</v>
      </c>
      <c r="M131" s="281">
        <v>19.392037654442049</v>
      </c>
      <c r="N131" s="282">
        <v>3663</v>
      </c>
      <c r="O131" s="281">
        <v>14.367523043734066</v>
      </c>
      <c r="P131" s="282">
        <v>619</v>
      </c>
      <c r="Q131" s="281">
        <v>2.4279270445185333</v>
      </c>
      <c r="R131" s="331">
        <v>25495</v>
      </c>
    </row>
    <row r="132" spans="1:23" ht="15">
      <c r="A132" s="325">
        <v>88</v>
      </c>
      <c r="B132" s="325" t="s">
        <v>45</v>
      </c>
      <c r="C132" s="465">
        <v>561955</v>
      </c>
      <c r="D132" s="282">
        <v>1147</v>
      </c>
      <c r="E132" s="281">
        <v>0.33818547424099915</v>
      </c>
      <c r="F132" s="282">
        <v>10854</v>
      </c>
      <c r="G132" s="281">
        <v>3.2002311572901525</v>
      </c>
      <c r="H132" s="282">
        <v>37315</v>
      </c>
      <c r="I132" s="281">
        <v>11.002084543420125</v>
      </c>
      <c r="J132" s="282">
        <v>174512</v>
      </c>
      <c r="K132" s="281">
        <v>51.45372578966456</v>
      </c>
      <c r="L132" s="282">
        <v>60328</v>
      </c>
      <c r="M132" s="281">
        <v>17.787317602450738</v>
      </c>
      <c r="N132" s="282">
        <v>48201</v>
      </c>
      <c r="O132" s="281">
        <v>14.211750692145076</v>
      </c>
      <c r="P132" s="282">
        <v>6806</v>
      </c>
      <c r="Q132" s="281">
        <v>2.0067047407883525</v>
      </c>
      <c r="R132" s="331">
        <v>339163</v>
      </c>
    </row>
    <row r="133" spans="1:23" ht="15">
      <c r="A133" s="325">
        <v>129</v>
      </c>
      <c r="B133" s="325" t="s">
        <v>6279</v>
      </c>
      <c r="C133" s="465">
        <v>85385</v>
      </c>
      <c r="D133" s="282">
        <v>224</v>
      </c>
      <c r="E133" s="281">
        <v>0.30304260183719578</v>
      </c>
      <c r="F133" s="282">
        <v>2157</v>
      </c>
      <c r="G133" s="281">
        <v>2.9181379114412112</v>
      </c>
      <c r="H133" s="282">
        <v>7159</v>
      </c>
      <c r="I133" s="281">
        <v>9.6851874399664482</v>
      </c>
      <c r="J133" s="282">
        <v>35993</v>
      </c>
      <c r="K133" s="281">
        <v>48.693805213956196</v>
      </c>
      <c r="L133" s="282">
        <v>14483</v>
      </c>
      <c r="M133" s="281">
        <v>19.593598225036189</v>
      </c>
      <c r="N133" s="282">
        <v>12036</v>
      </c>
      <c r="O133" s="281">
        <v>16.283128373716465</v>
      </c>
      <c r="P133" s="282">
        <v>1865</v>
      </c>
      <c r="Q133" s="281">
        <v>2.5231002340462951</v>
      </c>
      <c r="R133" s="331">
        <v>73917</v>
      </c>
    </row>
    <row r="134" spans="1:23" ht="15">
      <c r="A134" s="325">
        <v>212</v>
      </c>
      <c r="B134" s="325" t="s">
        <v>90</v>
      </c>
      <c r="C134" s="465">
        <v>83559</v>
      </c>
      <c r="D134" s="282">
        <v>141</v>
      </c>
      <c r="E134" s="281">
        <v>0.28385070660707812</v>
      </c>
      <c r="F134" s="282">
        <v>1331</v>
      </c>
      <c r="G134" s="281">
        <v>2.6794701453476666</v>
      </c>
      <c r="H134" s="282">
        <v>4740</v>
      </c>
      <c r="I134" s="281">
        <v>9.5422152433868828</v>
      </c>
      <c r="J134" s="282">
        <v>23650</v>
      </c>
      <c r="K134" s="281">
        <v>47.610419937995736</v>
      </c>
      <c r="L134" s="282">
        <v>9961</v>
      </c>
      <c r="M134" s="281">
        <v>20.052743890163867</v>
      </c>
      <c r="N134" s="282">
        <v>8444</v>
      </c>
      <c r="O134" s="281">
        <v>16.998832387164313</v>
      </c>
      <c r="P134" s="282">
        <v>1407</v>
      </c>
      <c r="Q134" s="281">
        <v>2.8324676893344605</v>
      </c>
      <c r="R134" s="331">
        <v>49674</v>
      </c>
    </row>
    <row r="135" spans="1:23" ht="15">
      <c r="A135" s="325">
        <v>266</v>
      </c>
      <c r="B135" s="325" t="s">
        <v>104</v>
      </c>
      <c r="C135" s="465">
        <v>246327</v>
      </c>
      <c r="D135" s="282">
        <v>475</v>
      </c>
      <c r="E135" s="281">
        <v>0.25853576229949871</v>
      </c>
      <c r="F135" s="282">
        <v>4157</v>
      </c>
      <c r="G135" s="281">
        <v>2.2625961344821395</v>
      </c>
      <c r="H135" s="282">
        <v>15196</v>
      </c>
      <c r="I135" s="281">
        <v>8.2709672503224887</v>
      </c>
      <c r="J135" s="282">
        <v>77897</v>
      </c>
      <c r="K135" s="281">
        <v>42.398232159671693</v>
      </c>
      <c r="L135" s="282">
        <v>37528</v>
      </c>
      <c r="M135" s="281">
        <v>20.425958079106501</v>
      </c>
      <c r="N135" s="282">
        <v>41169</v>
      </c>
      <c r="O135" s="281">
        <v>22.407702732859079</v>
      </c>
      <c r="P135" s="282">
        <v>7305</v>
      </c>
      <c r="Q135" s="281">
        <v>3.9760078812586066</v>
      </c>
      <c r="R135" s="331">
        <v>183727</v>
      </c>
    </row>
    <row r="136" spans="1:23" ht="15">
      <c r="A136" s="325">
        <v>308</v>
      </c>
      <c r="B136" s="325" t="s">
        <v>112</v>
      </c>
      <c r="C136" s="465">
        <v>55483</v>
      </c>
      <c r="D136" s="282">
        <v>108</v>
      </c>
      <c r="E136" s="281">
        <v>0.29092476362362957</v>
      </c>
      <c r="F136" s="282">
        <v>1142</v>
      </c>
      <c r="G136" s="281">
        <v>3.0762600005387499</v>
      </c>
      <c r="H136" s="282">
        <v>3784</v>
      </c>
      <c r="I136" s="281">
        <v>10.193141718072354</v>
      </c>
      <c r="J136" s="282">
        <v>18145</v>
      </c>
      <c r="K136" s="281">
        <v>48.878054036581098</v>
      </c>
      <c r="L136" s="282">
        <v>7309</v>
      </c>
      <c r="M136" s="281">
        <v>19.688602753010262</v>
      </c>
      <c r="N136" s="282">
        <v>5746</v>
      </c>
      <c r="O136" s="281">
        <v>15.478274923901624</v>
      </c>
      <c r="P136" s="282">
        <v>889</v>
      </c>
      <c r="Q136" s="281">
        <v>2.3947418042722841</v>
      </c>
      <c r="R136" s="331">
        <v>37123</v>
      </c>
    </row>
    <row r="137" spans="1:23" ht="15">
      <c r="A137" s="325">
        <v>360</v>
      </c>
      <c r="B137" s="325" t="s">
        <v>6280</v>
      </c>
      <c r="C137" s="465">
        <v>296953</v>
      </c>
      <c r="D137" s="282">
        <v>770</v>
      </c>
      <c r="E137" s="281">
        <v>0.30652622192498469</v>
      </c>
      <c r="F137" s="282">
        <v>7251</v>
      </c>
      <c r="G137" s="281">
        <v>2.8865216041273558</v>
      </c>
      <c r="H137" s="282">
        <v>24724</v>
      </c>
      <c r="I137" s="281">
        <v>9.8422783258095077</v>
      </c>
      <c r="J137" s="282">
        <v>123948</v>
      </c>
      <c r="K137" s="281">
        <v>49.341963837867532</v>
      </c>
      <c r="L137" s="282">
        <v>47197</v>
      </c>
      <c r="M137" s="281">
        <v>18.788465059991559</v>
      </c>
      <c r="N137" s="282">
        <v>40785</v>
      </c>
      <c r="O137" s="281">
        <v>16.235937611961688</v>
      </c>
      <c r="P137" s="282">
        <v>6527</v>
      </c>
      <c r="Q137" s="281">
        <v>2.5983073383173698</v>
      </c>
      <c r="R137" s="331">
        <v>251202</v>
      </c>
    </row>
    <row r="138" spans="1:23" ht="15">
      <c r="A138" s="325">
        <v>380</v>
      </c>
      <c r="B138" s="325" t="s">
        <v>139</v>
      </c>
      <c r="C138" s="465">
        <v>76971</v>
      </c>
      <c r="D138" s="282">
        <v>144</v>
      </c>
      <c r="E138" s="281">
        <v>0.32144292155899817</v>
      </c>
      <c r="F138" s="282">
        <v>1295</v>
      </c>
      <c r="G138" s="281">
        <v>2.8907540515201573</v>
      </c>
      <c r="H138" s="282">
        <v>4516</v>
      </c>
      <c r="I138" s="281">
        <v>10.080807178891915</v>
      </c>
      <c r="J138" s="282">
        <v>22237</v>
      </c>
      <c r="K138" s="281">
        <v>49.638376713246132</v>
      </c>
      <c r="L138" s="282">
        <v>8535</v>
      </c>
      <c r="M138" s="281">
        <v>19.052189829903121</v>
      </c>
      <c r="N138" s="282">
        <v>6949</v>
      </c>
      <c r="O138" s="281">
        <v>15.511853207732488</v>
      </c>
      <c r="P138" s="282">
        <v>1122</v>
      </c>
      <c r="Q138" s="281">
        <v>2.504576097147194</v>
      </c>
      <c r="R138" s="331">
        <v>44798</v>
      </c>
    </row>
    <row r="139" spans="1:23" ht="15">
      <c r="A139" s="325">
        <v>631</v>
      </c>
      <c r="B139" s="325" t="s">
        <v>185</v>
      </c>
      <c r="C139" s="465">
        <v>88966</v>
      </c>
      <c r="D139" s="282">
        <v>237</v>
      </c>
      <c r="E139" s="281">
        <v>0.31333870989066198</v>
      </c>
      <c r="F139" s="282">
        <v>2150</v>
      </c>
      <c r="G139" s="281">
        <v>2.8425241614553722</v>
      </c>
      <c r="H139" s="282">
        <v>6463</v>
      </c>
      <c r="I139" s="281">
        <v>8.5447598397609639</v>
      </c>
      <c r="J139" s="282">
        <v>37515</v>
      </c>
      <c r="K139" s="281">
        <v>49.598741356743389</v>
      </c>
      <c r="L139" s="282">
        <v>14188</v>
      </c>
      <c r="M139" s="281">
        <v>18.758015257083173</v>
      </c>
      <c r="N139" s="282">
        <v>13223</v>
      </c>
      <c r="O139" s="281">
        <v>17.482184645081112</v>
      </c>
      <c r="P139" s="282">
        <v>1861</v>
      </c>
      <c r="Q139" s="281">
        <v>2.4604360299853245</v>
      </c>
      <c r="R139" s="331">
        <v>75637</v>
      </c>
    </row>
    <row r="140" spans="1:23">
      <c r="B140" s="61"/>
    </row>
    <row r="141" spans="1:23">
      <c r="B141" s="211" t="s">
        <v>299</v>
      </c>
      <c r="C141" s="852" t="s">
        <v>6301</v>
      </c>
      <c r="D141" s="853"/>
      <c r="E141" s="853"/>
      <c r="F141" s="853"/>
      <c r="G141" s="853"/>
      <c r="H141" s="853"/>
      <c r="I141" s="853"/>
      <c r="J141" s="853"/>
      <c r="K141" s="853"/>
      <c r="L141" s="853"/>
      <c r="M141" s="853"/>
      <c r="N141" s="940"/>
    </row>
    <row r="142" spans="1:23">
      <c r="B142" s="214" t="s">
        <v>6292</v>
      </c>
      <c r="C142" s="854" t="s">
        <v>303</v>
      </c>
      <c r="D142" s="855"/>
      <c r="E142" s="855"/>
      <c r="F142" s="855"/>
      <c r="G142" s="855"/>
      <c r="H142" s="855"/>
      <c r="I142" s="855"/>
      <c r="J142" s="855"/>
      <c r="K142" s="855"/>
      <c r="L142" s="855"/>
      <c r="M142" s="855"/>
      <c r="N142" s="855"/>
    </row>
    <row r="143" spans="1:23">
      <c r="B143" s="60"/>
    </row>
    <row r="144" spans="1:23" ht="14.25">
      <c r="B144" s="58"/>
    </row>
  </sheetData>
  <sheetProtection autoFilter="0"/>
  <mergeCells count="8">
    <mergeCell ref="A2:A5"/>
    <mergeCell ref="B2:B4"/>
    <mergeCell ref="C2:C4"/>
    <mergeCell ref="C1:Q1"/>
    <mergeCell ref="D2:Q3"/>
    <mergeCell ref="C141:N141"/>
    <mergeCell ref="C142:N142"/>
    <mergeCell ref="R2:R4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F6" activePane="bottomRight" state="frozen"/>
      <selection pane="bottomRight" activeCell="S9" sqref="S9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3.7109375" style="62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1.5703125" style="62" customWidth="1"/>
    <col min="17" max="16384" width="11.42578125" style="62"/>
  </cols>
  <sheetData>
    <row r="1" spans="1:16" ht="90.75" customHeight="1" thickBot="1">
      <c r="A1" s="578"/>
      <c r="B1" s="579"/>
      <c r="C1" s="580"/>
      <c r="D1" s="1008" t="s">
        <v>6302</v>
      </c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605" t="s">
        <v>304</v>
      </c>
    </row>
    <row r="2" spans="1:16" ht="12.75" customHeight="1">
      <c r="A2" s="1009" t="s">
        <v>6238</v>
      </c>
      <c r="B2" s="1011" t="s">
        <v>6239</v>
      </c>
      <c r="C2" s="996" t="s">
        <v>309</v>
      </c>
      <c r="D2" s="1013" t="s">
        <v>6283</v>
      </c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4"/>
      <c r="P2" s="1006" t="s">
        <v>6284</v>
      </c>
    </row>
    <row r="3" spans="1:16" ht="12.75" customHeight="1">
      <c r="A3" s="1010"/>
      <c r="B3" s="1012"/>
      <c r="C3" s="997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15"/>
      <c r="P3" s="1006"/>
    </row>
    <row r="4" spans="1:16" ht="27" customHeight="1" thickBot="1">
      <c r="A4" s="1010"/>
      <c r="B4" s="1012"/>
      <c r="C4" s="997"/>
      <c r="D4" s="581" t="s">
        <v>6294</v>
      </c>
      <c r="E4" s="582" t="s">
        <v>504</v>
      </c>
      <c r="F4" s="582" t="s">
        <v>6295</v>
      </c>
      <c r="G4" s="582" t="s">
        <v>504</v>
      </c>
      <c r="H4" s="582" t="s">
        <v>6296</v>
      </c>
      <c r="I4" s="582" t="s">
        <v>504</v>
      </c>
      <c r="J4" s="582" t="s">
        <v>6297</v>
      </c>
      <c r="K4" s="582" t="s">
        <v>504</v>
      </c>
      <c r="L4" s="582" t="s">
        <v>6298</v>
      </c>
      <c r="M4" s="582" t="s">
        <v>504</v>
      </c>
      <c r="N4" s="582" t="s">
        <v>6299</v>
      </c>
      <c r="O4" s="583" t="s">
        <v>504</v>
      </c>
      <c r="P4" s="1007"/>
    </row>
    <row r="5" spans="1:16" ht="20.25" customHeight="1">
      <c r="A5" s="1010"/>
      <c r="B5" s="584" t="s">
        <v>6260</v>
      </c>
      <c r="C5" s="585">
        <v>6848360</v>
      </c>
      <c r="D5" s="585">
        <v>181483</v>
      </c>
      <c r="E5" s="611">
        <v>2.6500213189727177E-2</v>
      </c>
      <c r="F5" s="585">
        <v>256980</v>
      </c>
      <c r="G5" s="611">
        <v>3.7524312390119677E-2</v>
      </c>
      <c r="H5" s="587">
        <v>283504</v>
      </c>
      <c r="I5" s="611">
        <v>4.1397356447383023E-2</v>
      </c>
      <c r="J5" s="587">
        <v>751064</v>
      </c>
      <c r="K5" s="611">
        <v>0.183121489657809</v>
      </c>
      <c r="L5" s="587">
        <v>1899198</v>
      </c>
      <c r="M5" s="611">
        <v>0.46305503514365154</v>
      </c>
      <c r="N5" s="587">
        <v>729223</v>
      </c>
      <c r="O5" s="612">
        <v>0.17779630238266839</v>
      </c>
      <c r="P5" s="591">
        <v>4101452</v>
      </c>
    </row>
    <row r="6" spans="1:16" ht="24.75" customHeight="1">
      <c r="A6" s="592">
        <v>1</v>
      </c>
      <c r="B6" s="180" t="s">
        <v>290</v>
      </c>
      <c r="C6" s="593">
        <v>110367</v>
      </c>
      <c r="D6" s="593">
        <v>1438</v>
      </c>
      <c r="E6" s="609">
        <v>1.3029256933684888E-2</v>
      </c>
      <c r="F6" s="593">
        <v>1878</v>
      </c>
      <c r="G6" s="609">
        <v>1.701595585637011E-2</v>
      </c>
      <c r="H6" s="64">
        <v>2154</v>
      </c>
      <c r="I6" s="609">
        <v>1.9516703362418113E-2</v>
      </c>
      <c r="J6" s="64">
        <v>5455</v>
      </c>
      <c r="K6" s="609">
        <v>0.19715204741768766</v>
      </c>
      <c r="L6" s="64">
        <v>13903</v>
      </c>
      <c r="M6" s="609">
        <v>0.50247569482091869</v>
      </c>
      <c r="N6" s="64">
        <v>2841</v>
      </c>
      <c r="O6" s="609">
        <v>0.10267808739022011</v>
      </c>
      <c r="P6" s="594">
        <v>27669</v>
      </c>
    </row>
    <row r="7" spans="1:16" ht="15">
      <c r="A7" s="595">
        <v>142</v>
      </c>
      <c r="B7" s="317" t="s">
        <v>67</v>
      </c>
      <c r="C7" s="465">
        <v>4781</v>
      </c>
      <c r="D7" s="596">
        <v>32</v>
      </c>
      <c r="E7" s="608">
        <v>6.6931604266889776E-3</v>
      </c>
      <c r="F7" s="282">
        <v>43</v>
      </c>
      <c r="G7" s="608">
        <v>8.9939343233633139E-3</v>
      </c>
      <c r="H7" s="282">
        <v>58</v>
      </c>
      <c r="I7" s="608">
        <v>1.2131353273373771E-2</v>
      </c>
      <c r="J7" s="282">
        <v>143</v>
      </c>
      <c r="K7" s="608">
        <v>2.9910060656766366E-2</v>
      </c>
      <c r="L7" s="282">
        <v>345</v>
      </c>
      <c r="M7" s="608">
        <v>7.2160635850240532E-2</v>
      </c>
      <c r="N7" s="282">
        <v>183</v>
      </c>
      <c r="O7" s="608">
        <v>3.8276511190127586E-2</v>
      </c>
      <c r="P7" s="597">
        <v>804</v>
      </c>
    </row>
    <row r="8" spans="1:16" ht="15">
      <c r="A8" s="595">
        <v>425</v>
      </c>
      <c r="B8" s="317" t="s">
        <v>147</v>
      </c>
      <c r="C8" s="465">
        <v>8646</v>
      </c>
      <c r="D8" s="596">
        <v>118</v>
      </c>
      <c r="E8" s="608">
        <v>1.3647929678464029E-2</v>
      </c>
      <c r="F8" s="282">
        <v>169</v>
      </c>
      <c r="G8" s="608">
        <v>1.9546611149664585E-2</v>
      </c>
      <c r="H8" s="282">
        <v>192</v>
      </c>
      <c r="I8" s="608">
        <v>2.220680083275503E-2</v>
      </c>
      <c r="J8" s="282">
        <v>502</v>
      </c>
      <c r="K8" s="608">
        <v>5.8061531343974092E-2</v>
      </c>
      <c r="L8" s="282">
        <v>1101</v>
      </c>
      <c r="M8" s="608">
        <v>0.12734212352532964</v>
      </c>
      <c r="N8" s="282">
        <v>221</v>
      </c>
      <c r="O8" s="608">
        <v>2.5560953041869072E-2</v>
      </c>
      <c r="P8" s="597">
        <v>2303</v>
      </c>
    </row>
    <row r="9" spans="1:16" ht="15">
      <c r="A9" s="595">
        <v>579</v>
      </c>
      <c r="B9" s="317" t="s">
        <v>171</v>
      </c>
      <c r="C9" s="465">
        <v>41857</v>
      </c>
      <c r="D9" s="596">
        <v>843</v>
      </c>
      <c r="E9" s="608">
        <v>2.0140000477817329E-2</v>
      </c>
      <c r="F9" s="282">
        <v>1128</v>
      </c>
      <c r="G9" s="608">
        <v>2.6948897436510022E-2</v>
      </c>
      <c r="H9" s="282">
        <v>1256</v>
      </c>
      <c r="I9" s="608">
        <v>3.00069283512913E-2</v>
      </c>
      <c r="J9" s="282">
        <v>2834</v>
      </c>
      <c r="K9" s="608">
        <v>6.7706715722579261E-2</v>
      </c>
      <c r="L9" s="282">
        <v>7990</v>
      </c>
      <c r="M9" s="608">
        <v>0.19088802350861267</v>
      </c>
      <c r="N9" s="282">
        <v>1703</v>
      </c>
      <c r="O9" s="608">
        <v>4.0686145686504048E-2</v>
      </c>
      <c r="P9" s="597">
        <v>15754</v>
      </c>
    </row>
    <row r="10" spans="1:16" ht="15">
      <c r="A10" s="595">
        <v>585</v>
      </c>
      <c r="B10" s="317" t="s">
        <v>173</v>
      </c>
      <c r="C10" s="465">
        <v>15124</v>
      </c>
      <c r="D10" s="596">
        <v>147</v>
      </c>
      <c r="E10" s="608">
        <v>9.7196508860089917E-3</v>
      </c>
      <c r="F10" s="282">
        <v>154</v>
      </c>
      <c r="G10" s="608">
        <v>1.0182491404390374E-2</v>
      </c>
      <c r="H10" s="282">
        <v>244</v>
      </c>
      <c r="I10" s="608">
        <v>1.6133298069293839E-2</v>
      </c>
      <c r="J10" s="282">
        <v>536</v>
      </c>
      <c r="K10" s="608">
        <v>3.5440359693202854E-2</v>
      </c>
      <c r="L10" s="282">
        <v>1505</v>
      </c>
      <c r="M10" s="608">
        <v>9.9510711451996831E-2</v>
      </c>
      <c r="N10" s="282">
        <v>388</v>
      </c>
      <c r="O10" s="608">
        <v>2.5654588733139382E-2</v>
      </c>
      <c r="P10" s="597">
        <v>2974</v>
      </c>
    </row>
    <row r="11" spans="1:16" ht="15">
      <c r="A11" s="595">
        <v>591</v>
      </c>
      <c r="B11" s="317" t="s">
        <v>175</v>
      </c>
      <c r="C11" s="465">
        <v>19387</v>
      </c>
      <c r="D11" s="596">
        <v>240</v>
      </c>
      <c r="E11" s="608">
        <v>1.2379429514623201E-2</v>
      </c>
      <c r="F11" s="282">
        <v>326</v>
      </c>
      <c r="G11" s="608">
        <v>1.6815391757363182E-2</v>
      </c>
      <c r="H11" s="282">
        <v>353</v>
      </c>
      <c r="I11" s="608">
        <v>1.8208077577758292E-2</v>
      </c>
      <c r="J11" s="282">
        <v>1001</v>
      </c>
      <c r="K11" s="608">
        <v>5.1632537267240937E-2</v>
      </c>
      <c r="L11" s="282">
        <v>2070</v>
      </c>
      <c r="M11" s="608">
        <v>0.10677257956362511</v>
      </c>
      <c r="N11" s="282">
        <v>253</v>
      </c>
      <c r="O11" s="608">
        <v>1.3049981946665292E-2</v>
      </c>
      <c r="P11" s="597">
        <v>4243</v>
      </c>
    </row>
    <row r="12" spans="1:16" ht="15">
      <c r="A12" s="595">
        <v>893</v>
      </c>
      <c r="B12" s="317" t="s">
        <v>265</v>
      </c>
      <c r="C12" s="465">
        <v>20572</v>
      </c>
      <c r="D12" s="596">
        <v>58</v>
      </c>
      <c r="E12" s="608">
        <v>2.8193661287186467E-3</v>
      </c>
      <c r="F12" s="282">
        <v>58</v>
      </c>
      <c r="G12" s="608">
        <v>2.8193661287186467E-3</v>
      </c>
      <c r="H12" s="282">
        <v>51</v>
      </c>
      <c r="I12" s="608">
        <v>2.4790978028388102E-3</v>
      </c>
      <c r="J12" s="282">
        <v>439</v>
      </c>
      <c r="K12" s="608">
        <v>2.1339685008749758E-2</v>
      </c>
      <c r="L12" s="282">
        <v>892</v>
      </c>
      <c r="M12" s="608">
        <v>4.3359906669259186E-2</v>
      </c>
      <c r="N12" s="282">
        <v>93</v>
      </c>
      <c r="O12" s="608">
        <v>4.5207077581178303E-3</v>
      </c>
      <c r="P12" s="597">
        <v>1591</v>
      </c>
    </row>
    <row r="13" spans="1:16">
      <c r="A13" s="592">
        <v>2</v>
      </c>
      <c r="B13" s="180" t="s">
        <v>291</v>
      </c>
      <c r="C13" s="593">
        <v>266363</v>
      </c>
      <c r="D13" s="593">
        <v>2336</v>
      </c>
      <c r="E13" s="609">
        <v>8.7699868224941149E-3</v>
      </c>
      <c r="F13" s="593">
        <v>2899</v>
      </c>
      <c r="G13" s="609">
        <v>1.0883643749319537E-2</v>
      </c>
      <c r="H13" s="64">
        <v>3122</v>
      </c>
      <c r="I13" s="609">
        <v>1.172084711465181E-2</v>
      </c>
      <c r="J13" s="64">
        <v>8033</v>
      </c>
      <c r="K13" s="609">
        <v>0.21804511278195488</v>
      </c>
      <c r="L13" s="64">
        <v>17771</v>
      </c>
      <c r="M13" s="609">
        <v>0.48237018539127602</v>
      </c>
      <c r="N13" s="64">
        <v>2680</v>
      </c>
      <c r="O13" s="609">
        <v>7.2745039494041958E-2</v>
      </c>
      <c r="P13" s="594">
        <v>36841</v>
      </c>
    </row>
    <row r="14" spans="1:16" ht="15">
      <c r="A14" s="595">
        <v>120</v>
      </c>
      <c r="B14" s="317" t="s">
        <v>57</v>
      </c>
      <c r="C14" s="465">
        <v>30925</v>
      </c>
      <c r="D14" s="596">
        <v>79</v>
      </c>
      <c r="E14" s="608">
        <v>2.5545675020210187E-3</v>
      </c>
      <c r="F14" s="282">
        <v>64</v>
      </c>
      <c r="G14" s="608">
        <v>2.0695230396119645E-3</v>
      </c>
      <c r="H14" s="282">
        <v>77</v>
      </c>
      <c r="I14" s="608">
        <v>2.4898949070331446E-3</v>
      </c>
      <c r="J14" s="282">
        <v>421</v>
      </c>
      <c r="K14" s="608">
        <v>1.3613581244947454E-2</v>
      </c>
      <c r="L14" s="282">
        <v>639</v>
      </c>
      <c r="M14" s="608">
        <v>2.0662894098625706E-2</v>
      </c>
      <c r="N14" s="282">
        <v>92</v>
      </c>
      <c r="O14" s="608">
        <v>2.9749393694421989E-3</v>
      </c>
      <c r="P14" s="597">
        <v>1372</v>
      </c>
    </row>
    <row r="15" spans="1:16" ht="15">
      <c r="A15" s="595">
        <v>154</v>
      </c>
      <c r="B15" s="317" t="s">
        <v>77</v>
      </c>
      <c r="C15" s="465">
        <v>97025</v>
      </c>
      <c r="D15" s="596">
        <v>1337</v>
      </c>
      <c r="E15" s="608">
        <v>1.3779953620200978E-2</v>
      </c>
      <c r="F15" s="282">
        <v>1761</v>
      </c>
      <c r="G15" s="608">
        <v>1.8149961350167481E-2</v>
      </c>
      <c r="H15" s="282">
        <v>1856</v>
      </c>
      <c r="I15" s="608">
        <v>1.912909044060809E-2</v>
      </c>
      <c r="J15" s="282">
        <v>4303</v>
      </c>
      <c r="K15" s="608">
        <v>4.4349394485957226E-2</v>
      </c>
      <c r="L15" s="282">
        <v>10385</v>
      </c>
      <c r="M15" s="608">
        <v>0.10703426951816541</v>
      </c>
      <c r="N15" s="282">
        <v>1672</v>
      </c>
      <c r="O15" s="608">
        <v>1.7232671991754701E-2</v>
      </c>
      <c r="P15" s="597">
        <v>21314</v>
      </c>
    </row>
    <row r="16" spans="1:16" ht="15">
      <c r="A16" s="595">
        <v>250</v>
      </c>
      <c r="B16" s="317" t="s">
        <v>99</v>
      </c>
      <c r="C16" s="465">
        <v>55845</v>
      </c>
      <c r="D16" s="596">
        <v>599</v>
      </c>
      <c r="E16" s="608">
        <v>1.0726116930790581E-2</v>
      </c>
      <c r="F16" s="282">
        <v>810</v>
      </c>
      <c r="G16" s="608">
        <v>1.4504431909750202E-2</v>
      </c>
      <c r="H16" s="282">
        <v>889</v>
      </c>
      <c r="I16" s="608">
        <v>1.5919061688602382E-2</v>
      </c>
      <c r="J16" s="282">
        <v>1913</v>
      </c>
      <c r="K16" s="608">
        <v>3.4255528695496466E-2</v>
      </c>
      <c r="L16" s="282">
        <v>4204</v>
      </c>
      <c r="M16" s="608">
        <v>7.5279792282209684E-2</v>
      </c>
      <c r="N16" s="282">
        <v>643</v>
      </c>
      <c r="O16" s="608">
        <v>1.1514011997493061E-2</v>
      </c>
      <c r="P16" s="597">
        <v>9058</v>
      </c>
    </row>
    <row r="17" spans="1:16" ht="15">
      <c r="A17" s="595">
        <v>495</v>
      </c>
      <c r="B17" s="317" t="s">
        <v>161</v>
      </c>
      <c r="C17" s="465">
        <v>27705</v>
      </c>
      <c r="D17" s="596">
        <v>87</v>
      </c>
      <c r="E17" s="608">
        <v>3.1402273957769357E-3</v>
      </c>
      <c r="F17" s="282">
        <v>66</v>
      </c>
      <c r="G17" s="608">
        <v>2.3822414726583649E-3</v>
      </c>
      <c r="H17" s="282">
        <v>81</v>
      </c>
      <c r="I17" s="608">
        <v>2.9236599891716295E-3</v>
      </c>
      <c r="J17" s="282">
        <v>351</v>
      </c>
      <c r="K17" s="608">
        <v>1.2669193286410396E-2</v>
      </c>
      <c r="L17" s="282">
        <v>614</v>
      </c>
      <c r="M17" s="608">
        <v>2.2162064609276305E-2</v>
      </c>
      <c r="N17" s="282">
        <v>54</v>
      </c>
      <c r="O17" s="608">
        <v>1.9491066594477531E-3</v>
      </c>
      <c r="P17" s="597">
        <v>1253</v>
      </c>
    </row>
    <row r="18" spans="1:16" ht="15">
      <c r="A18" s="595">
        <v>790</v>
      </c>
      <c r="B18" s="317" t="s">
        <v>234</v>
      </c>
      <c r="C18" s="465">
        <v>28874</v>
      </c>
      <c r="D18" s="596">
        <v>109</v>
      </c>
      <c r="E18" s="608">
        <v>3.7750225116021333E-3</v>
      </c>
      <c r="F18" s="282">
        <v>109</v>
      </c>
      <c r="G18" s="608">
        <v>3.7750225116021333E-3</v>
      </c>
      <c r="H18" s="282">
        <v>107</v>
      </c>
      <c r="I18" s="608">
        <v>3.7057560434993419E-3</v>
      </c>
      <c r="J18" s="282">
        <v>547</v>
      </c>
      <c r="K18" s="608">
        <v>1.8944379026113459E-2</v>
      </c>
      <c r="L18" s="282">
        <v>1000</v>
      </c>
      <c r="M18" s="608">
        <v>3.463323405139572E-2</v>
      </c>
      <c r="N18" s="282">
        <v>98</v>
      </c>
      <c r="O18" s="608">
        <v>3.3940569370367805E-3</v>
      </c>
      <c r="P18" s="597">
        <v>1970</v>
      </c>
    </row>
    <row r="19" spans="1:16" ht="15">
      <c r="A19" s="595">
        <v>895</v>
      </c>
      <c r="B19" s="317" t="s">
        <v>267</v>
      </c>
      <c r="C19" s="465">
        <v>25989</v>
      </c>
      <c r="D19" s="596">
        <v>125</v>
      </c>
      <c r="E19" s="608">
        <v>4.8097271922736542E-3</v>
      </c>
      <c r="F19" s="282">
        <v>89</v>
      </c>
      <c r="G19" s="608">
        <v>3.4245257608988416E-3</v>
      </c>
      <c r="H19" s="282">
        <v>112</v>
      </c>
      <c r="I19" s="608">
        <v>4.3095155642771943E-3</v>
      </c>
      <c r="J19" s="282">
        <v>498</v>
      </c>
      <c r="K19" s="608">
        <v>1.916195313401824E-2</v>
      </c>
      <c r="L19" s="282">
        <v>929</v>
      </c>
      <c r="M19" s="608">
        <v>3.5745892492977799E-2</v>
      </c>
      <c r="N19" s="282">
        <v>121</v>
      </c>
      <c r="O19" s="608">
        <v>4.6558159221208976E-3</v>
      </c>
      <c r="P19" s="597">
        <v>1874</v>
      </c>
    </row>
    <row r="20" spans="1:16">
      <c r="A20" s="592">
        <v>3</v>
      </c>
      <c r="B20" s="180" t="s">
        <v>6191</v>
      </c>
      <c r="C20" s="593">
        <v>538597</v>
      </c>
      <c r="D20" s="593">
        <v>14737</v>
      </c>
      <c r="E20" s="609">
        <v>2.7361830830843842E-2</v>
      </c>
      <c r="F20" s="593">
        <v>18149</v>
      </c>
      <c r="G20" s="609">
        <v>3.3696808560017971E-2</v>
      </c>
      <c r="H20" s="64">
        <v>20794</v>
      </c>
      <c r="I20" s="609">
        <v>3.8607715973167318E-2</v>
      </c>
      <c r="J20" s="64">
        <v>39977</v>
      </c>
      <c r="K20" s="609">
        <v>0.2007915739564132</v>
      </c>
      <c r="L20" s="64">
        <v>88696</v>
      </c>
      <c r="M20" s="609">
        <v>0.44549139364229495</v>
      </c>
      <c r="N20" s="64">
        <v>16744</v>
      </c>
      <c r="O20" s="609">
        <v>8.4099710191514687E-2</v>
      </c>
      <c r="P20" s="594">
        <v>199097</v>
      </c>
    </row>
    <row r="21" spans="1:16" ht="15">
      <c r="A21" s="595">
        <v>45</v>
      </c>
      <c r="B21" s="317" t="s">
        <v>32</v>
      </c>
      <c r="C21" s="465">
        <v>130362</v>
      </c>
      <c r="D21" s="596">
        <v>5655</v>
      </c>
      <c r="E21" s="608">
        <v>4.3379205596722974E-2</v>
      </c>
      <c r="F21" s="282">
        <v>7472</v>
      </c>
      <c r="G21" s="608">
        <v>5.7317316395882237E-2</v>
      </c>
      <c r="H21" s="282">
        <v>8530</v>
      </c>
      <c r="I21" s="608">
        <v>6.5433178380202822E-2</v>
      </c>
      <c r="J21" s="282">
        <v>15927</v>
      </c>
      <c r="K21" s="608">
        <v>0.1221751737469508</v>
      </c>
      <c r="L21" s="282">
        <v>37919</v>
      </c>
      <c r="M21" s="608">
        <v>0.29087464138322516</v>
      </c>
      <c r="N21" s="282">
        <v>7633</v>
      </c>
      <c r="O21" s="608">
        <v>5.8552338871757106E-2</v>
      </c>
      <c r="P21" s="597">
        <v>83136</v>
      </c>
    </row>
    <row r="22" spans="1:16" ht="15">
      <c r="A22" s="595">
        <v>51</v>
      </c>
      <c r="B22" s="317" t="s">
        <v>35</v>
      </c>
      <c r="C22" s="465">
        <v>31853</v>
      </c>
      <c r="D22" s="596">
        <v>292</v>
      </c>
      <c r="E22" s="608">
        <v>9.1671114180767906E-3</v>
      </c>
      <c r="F22" s="282">
        <v>334</v>
      </c>
      <c r="G22" s="608">
        <v>1.0485668539854959E-2</v>
      </c>
      <c r="H22" s="282">
        <v>327</v>
      </c>
      <c r="I22" s="608">
        <v>1.0265909019558598E-2</v>
      </c>
      <c r="J22" s="282">
        <v>825</v>
      </c>
      <c r="K22" s="608">
        <v>2.5900229177785453E-2</v>
      </c>
      <c r="L22" s="282">
        <v>2006</v>
      </c>
      <c r="M22" s="608">
        <v>6.2976799673500145E-2</v>
      </c>
      <c r="N22" s="282">
        <v>412</v>
      </c>
      <c r="O22" s="608">
        <v>1.2934417480300128E-2</v>
      </c>
      <c r="P22" s="597">
        <v>4196</v>
      </c>
    </row>
    <row r="23" spans="1:16" ht="15">
      <c r="A23" s="595">
        <v>147</v>
      </c>
      <c r="B23" s="317" t="s">
        <v>71</v>
      </c>
      <c r="C23" s="465">
        <v>51777</v>
      </c>
      <c r="D23" s="596">
        <v>2111</v>
      </c>
      <c r="E23" s="608">
        <v>4.0770998705989145E-2</v>
      </c>
      <c r="F23" s="282">
        <v>2523</v>
      </c>
      <c r="G23" s="608">
        <v>4.8728199779825017E-2</v>
      </c>
      <c r="H23" s="282">
        <v>2928</v>
      </c>
      <c r="I23" s="608">
        <v>5.6550205689785041E-2</v>
      </c>
      <c r="J23" s="282">
        <v>5477</v>
      </c>
      <c r="K23" s="608">
        <v>0.10578055893543466</v>
      </c>
      <c r="L23" s="282">
        <v>11348</v>
      </c>
      <c r="M23" s="608">
        <v>0.21917067423759584</v>
      </c>
      <c r="N23" s="282">
        <v>2103</v>
      </c>
      <c r="O23" s="608">
        <v>4.0616489947273883E-2</v>
      </c>
      <c r="P23" s="597">
        <v>26490</v>
      </c>
    </row>
    <row r="24" spans="1:16" ht="15">
      <c r="A24" s="595">
        <v>172</v>
      </c>
      <c r="B24" s="317" t="s">
        <v>79</v>
      </c>
      <c r="C24" s="465">
        <v>61741</v>
      </c>
      <c r="D24" s="596">
        <v>2406</v>
      </c>
      <c r="E24" s="608">
        <v>3.8969242480685444E-2</v>
      </c>
      <c r="F24" s="282">
        <v>2904</v>
      </c>
      <c r="G24" s="608">
        <v>4.7035195413096649E-2</v>
      </c>
      <c r="H24" s="282">
        <v>3499</v>
      </c>
      <c r="I24" s="608">
        <v>5.6672227531138139E-2</v>
      </c>
      <c r="J24" s="282">
        <v>6417</v>
      </c>
      <c r="K24" s="608">
        <v>0.10393417664112987</v>
      </c>
      <c r="L24" s="282">
        <v>13826</v>
      </c>
      <c r="M24" s="608">
        <v>0.22393547237654071</v>
      </c>
      <c r="N24" s="282">
        <v>2556</v>
      </c>
      <c r="O24" s="608">
        <v>4.1398746375990024E-2</v>
      </c>
      <c r="P24" s="597">
        <v>31608</v>
      </c>
    </row>
    <row r="25" spans="1:16" ht="15">
      <c r="A25" s="595">
        <v>475</v>
      </c>
      <c r="B25" s="317" t="s">
        <v>153</v>
      </c>
      <c r="C25" s="465">
        <v>5263</v>
      </c>
      <c r="D25" s="596">
        <v>10</v>
      </c>
      <c r="E25" s="608">
        <v>1.9000570017100513E-3</v>
      </c>
      <c r="F25" s="282">
        <v>8</v>
      </c>
      <c r="G25" s="608">
        <v>1.5200456013680411E-3</v>
      </c>
      <c r="H25" s="282">
        <v>11</v>
      </c>
      <c r="I25" s="608">
        <v>2.0900627018810565E-3</v>
      </c>
      <c r="J25" s="282">
        <v>37</v>
      </c>
      <c r="K25" s="608">
        <v>7.0302109063271898E-3</v>
      </c>
      <c r="L25" s="282">
        <v>181</v>
      </c>
      <c r="M25" s="608">
        <v>3.4391031730951926E-2</v>
      </c>
      <c r="N25" s="282">
        <v>31</v>
      </c>
      <c r="O25" s="608">
        <v>5.8901767053011591E-3</v>
      </c>
      <c r="P25" s="597">
        <v>278</v>
      </c>
    </row>
    <row r="26" spans="1:16" ht="15">
      <c r="A26" s="595">
        <v>480</v>
      </c>
      <c r="B26" s="317" t="s">
        <v>155</v>
      </c>
      <c r="C26" s="465">
        <v>14904</v>
      </c>
      <c r="D26" s="596">
        <v>125</v>
      </c>
      <c r="E26" s="608">
        <v>8.3870101986044023E-3</v>
      </c>
      <c r="F26" s="282">
        <v>148</v>
      </c>
      <c r="G26" s="608">
        <v>9.9302200751476121E-3</v>
      </c>
      <c r="H26" s="282">
        <v>176</v>
      </c>
      <c r="I26" s="608">
        <v>1.1808910359634998E-2</v>
      </c>
      <c r="J26" s="282">
        <v>508</v>
      </c>
      <c r="K26" s="608">
        <v>3.4084809447128286E-2</v>
      </c>
      <c r="L26" s="282">
        <v>1068</v>
      </c>
      <c r="M26" s="608">
        <v>7.1658615136876005E-2</v>
      </c>
      <c r="N26" s="282">
        <v>123</v>
      </c>
      <c r="O26" s="608">
        <v>8.2528180354267313E-3</v>
      </c>
      <c r="P26" s="597">
        <v>2148</v>
      </c>
    </row>
    <row r="27" spans="1:16" ht="15">
      <c r="A27" s="595">
        <v>490</v>
      </c>
      <c r="B27" s="317" t="s">
        <v>159</v>
      </c>
      <c r="C27" s="465">
        <v>45151</v>
      </c>
      <c r="D27" s="596">
        <v>403</v>
      </c>
      <c r="E27" s="608">
        <v>8.9256051914686271E-3</v>
      </c>
      <c r="F27" s="282">
        <v>437</v>
      </c>
      <c r="G27" s="608">
        <v>9.6786339172997282E-3</v>
      </c>
      <c r="H27" s="282">
        <v>462</v>
      </c>
      <c r="I27" s="608">
        <v>1.0232331509822595E-2</v>
      </c>
      <c r="J27" s="282">
        <v>1298</v>
      </c>
      <c r="K27" s="608">
        <v>2.874797900378729E-2</v>
      </c>
      <c r="L27" s="282">
        <v>2594</v>
      </c>
      <c r="M27" s="608">
        <v>5.7451662200172754E-2</v>
      </c>
      <c r="N27" s="282">
        <v>372</v>
      </c>
      <c r="O27" s="608">
        <v>8.2390201767402714E-3</v>
      </c>
      <c r="P27" s="597">
        <v>5566</v>
      </c>
    </row>
    <row r="28" spans="1:16" ht="15">
      <c r="A28" s="595">
        <v>659</v>
      </c>
      <c r="B28" s="317" t="s">
        <v>199</v>
      </c>
      <c r="C28" s="465">
        <v>21540</v>
      </c>
      <c r="D28" s="596">
        <v>120</v>
      </c>
      <c r="E28" s="608">
        <v>5.5710306406685237E-3</v>
      </c>
      <c r="F28" s="282">
        <v>133</v>
      </c>
      <c r="G28" s="608">
        <v>6.1745589600742806E-3</v>
      </c>
      <c r="H28" s="282">
        <v>148</v>
      </c>
      <c r="I28" s="608">
        <v>6.870937790157846E-3</v>
      </c>
      <c r="J28" s="282">
        <v>404</v>
      </c>
      <c r="K28" s="608">
        <v>1.8755803156917362E-2</v>
      </c>
      <c r="L28" s="282">
        <v>901</v>
      </c>
      <c r="M28" s="608">
        <v>4.1829155060352834E-2</v>
      </c>
      <c r="N28" s="282">
        <v>94</v>
      </c>
      <c r="O28" s="608">
        <v>4.3639740018570098E-3</v>
      </c>
      <c r="P28" s="597">
        <v>1800</v>
      </c>
    </row>
    <row r="29" spans="1:16" ht="15">
      <c r="A29" s="595">
        <v>665</v>
      </c>
      <c r="B29" s="317" t="s">
        <v>207</v>
      </c>
      <c r="C29" s="465">
        <v>32895</v>
      </c>
      <c r="D29" s="596">
        <v>141</v>
      </c>
      <c r="E29" s="608">
        <v>4.2863657090743273E-3</v>
      </c>
      <c r="F29" s="282">
        <v>166</v>
      </c>
      <c r="G29" s="608">
        <v>5.0463596291229667E-3</v>
      </c>
      <c r="H29" s="282">
        <v>200</v>
      </c>
      <c r="I29" s="608">
        <v>6.0799513603891171E-3</v>
      </c>
      <c r="J29" s="282">
        <v>520</v>
      </c>
      <c r="K29" s="608">
        <v>1.5807873537011703E-2</v>
      </c>
      <c r="L29" s="282">
        <v>1208</v>
      </c>
      <c r="M29" s="608">
        <v>3.6722906216750263E-2</v>
      </c>
      <c r="N29" s="282">
        <v>189</v>
      </c>
      <c r="O29" s="608">
        <v>5.7455540355677154E-3</v>
      </c>
      <c r="P29" s="597">
        <v>2424</v>
      </c>
    </row>
    <row r="30" spans="1:16" ht="15">
      <c r="A30" s="595">
        <v>837</v>
      </c>
      <c r="B30" s="317" t="s">
        <v>242</v>
      </c>
      <c r="C30" s="465">
        <v>133430</v>
      </c>
      <c r="D30" s="596">
        <v>3460</v>
      </c>
      <c r="E30" s="608">
        <v>2.5931199880086936E-2</v>
      </c>
      <c r="F30" s="282">
        <v>4012</v>
      </c>
      <c r="G30" s="608">
        <v>3.0068200554597916E-2</v>
      </c>
      <c r="H30" s="282">
        <v>4507</v>
      </c>
      <c r="I30" s="608">
        <v>3.3778010942066998E-2</v>
      </c>
      <c r="J30" s="282">
        <v>8483</v>
      </c>
      <c r="K30" s="608">
        <v>6.3576407104848978E-2</v>
      </c>
      <c r="L30" s="282">
        <v>17443</v>
      </c>
      <c r="M30" s="608">
        <v>0.1307277224012591</v>
      </c>
      <c r="N30" s="282">
        <v>3209</v>
      </c>
      <c r="O30" s="608">
        <v>2.4050063703814736E-2</v>
      </c>
      <c r="P30" s="597">
        <v>41114</v>
      </c>
    </row>
    <row r="31" spans="1:16" ht="15">
      <c r="A31" s="595">
        <v>873</v>
      </c>
      <c r="B31" s="317" t="s">
        <v>6261</v>
      </c>
      <c r="C31" s="465">
        <v>9681</v>
      </c>
      <c r="D31" s="596">
        <v>14</v>
      </c>
      <c r="E31" s="608">
        <v>1.4461315979754157E-3</v>
      </c>
      <c r="F31" s="282">
        <v>12</v>
      </c>
      <c r="G31" s="608">
        <v>1.2395413696932136E-3</v>
      </c>
      <c r="H31" s="282">
        <v>6</v>
      </c>
      <c r="I31" s="608">
        <v>6.1977068484660679E-4</v>
      </c>
      <c r="J31" s="282">
        <v>81</v>
      </c>
      <c r="K31" s="608">
        <v>8.3669042454291905E-3</v>
      </c>
      <c r="L31" s="282">
        <v>202</v>
      </c>
      <c r="M31" s="608">
        <v>2.0865613056502426E-2</v>
      </c>
      <c r="N31" s="282">
        <v>22</v>
      </c>
      <c r="O31" s="608">
        <v>2.2724925111042246E-3</v>
      </c>
      <c r="P31" s="597">
        <v>337</v>
      </c>
    </row>
    <row r="32" spans="1:16">
      <c r="A32" s="592">
        <v>4</v>
      </c>
      <c r="B32" s="180" t="s">
        <v>293</v>
      </c>
      <c r="C32" s="593">
        <v>208418</v>
      </c>
      <c r="D32" s="593">
        <v>2062</v>
      </c>
      <c r="E32" s="609">
        <v>9.8935792493930474E-3</v>
      </c>
      <c r="F32" s="593">
        <v>2679</v>
      </c>
      <c r="G32" s="609">
        <v>1.2853976144095039E-2</v>
      </c>
      <c r="H32" s="64">
        <v>3082</v>
      </c>
      <c r="I32" s="609">
        <v>1.4787590323292615E-2</v>
      </c>
      <c r="J32" s="64">
        <v>9582</v>
      </c>
      <c r="K32" s="609">
        <v>0.23248253105590061</v>
      </c>
      <c r="L32" s="64">
        <v>19807</v>
      </c>
      <c r="M32" s="609">
        <v>0.48056579968944102</v>
      </c>
      <c r="N32" s="64">
        <v>4004</v>
      </c>
      <c r="O32" s="609">
        <v>9.7146739130434784E-2</v>
      </c>
      <c r="P32" s="594">
        <v>41216</v>
      </c>
    </row>
    <row r="33" spans="1:16" ht="15">
      <c r="A33" s="595">
        <v>31</v>
      </c>
      <c r="B33" s="317" t="s">
        <v>16</v>
      </c>
      <c r="C33" s="465">
        <v>27637</v>
      </c>
      <c r="D33" s="596">
        <v>154</v>
      </c>
      <c r="E33" s="608">
        <v>5.5722401128921375E-3</v>
      </c>
      <c r="F33" s="282">
        <v>197</v>
      </c>
      <c r="G33" s="608">
        <v>7.1281253392191631E-3</v>
      </c>
      <c r="H33" s="282">
        <v>277</v>
      </c>
      <c r="I33" s="608">
        <v>1.0022795527734558E-2</v>
      </c>
      <c r="J33" s="282">
        <v>813</v>
      </c>
      <c r="K33" s="608">
        <v>2.9417085790787712E-2</v>
      </c>
      <c r="L33" s="282">
        <v>1777</v>
      </c>
      <c r="M33" s="608">
        <v>6.4297861562398237E-2</v>
      </c>
      <c r="N33" s="282">
        <v>441</v>
      </c>
      <c r="O33" s="608">
        <v>1.5956869414191121E-2</v>
      </c>
      <c r="P33" s="597">
        <v>3659</v>
      </c>
    </row>
    <row r="34" spans="1:16" ht="15">
      <c r="A34" s="595">
        <v>40</v>
      </c>
      <c r="B34" s="317" t="s">
        <v>24</v>
      </c>
      <c r="C34" s="465">
        <v>19527</v>
      </c>
      <c r="D34" s="596">
        <v>72</v>
      </c>
      <c r="E34" s="608">
        <v>3.6872023352281457E-3</v>
      </c>
      <c r="F34" s="282">
        <v>92</v>
      </c>
      <c r="G34" s="608">
        <v>4.7114252061248524E-3</v>
      </c>
      <c r="H34" s="282">
        <v>101</v>
      </c>
      <c r="I34" s="608">
        <v>5.1723254980283713E-3</v>
      </c>
      <c r="J34" s="282">
        <v>398</v>
      </c>
      <c r="K34" s="608">
        <v>2.038203513084447E-2</v>
      </c>
      <c r="L34" s="282">
        <v>839</v>
      </c>
      <c r="M34" s="608">
        <v>4.2966149434116863E-2</v>
      </c>
      <c r="N34" s="282">
        <v>110</v>
      </c>
      <c r="O34" s="608">
        <v>5.6332257899318894E-3</v>
      </c>
      <c r="P34" s="597">
        <v>1612</v>
      </c>
    </row>
    <row r="35" spans="1:16" ht="15">
      <c r="A35" s="595">
        <v>190</v>
      </c>
      <c r="B35" s="317" t="s">
        <v>81</v>
      </c>
      <c r="C35" s="465">
        <v>10326</v>
      </c>
      <c r="D35" s="596">
        <v>149</v>
      </c>
      <c r="E35" s="608">
        <v>1.4429595196591129E-2</v>
      </c>
      <c r="F35" s="282">
        <v>222</v>
      </c>
      <c r="G35" s="608">
        <v>2.1499128413712959E-2</v>
      </c>
      <c r="H35" s="282">
        <v>248</v>
      </c>
      <c r="I35" s="608">
        <v>2.4017044354057718E-2</v>
      </c>
      <c r="J35" s="282">
        <v>641</v>
      </c>
      <c r="K35" s="608">
        <v>6.2076312221576606E-2</v>
      </c>
      <c r="L35" s="282">
        <v>1439</v>
      </c>
      <c r="M35" s="608">
        <v>0.13935696300600425</v>
      </c>
      <c r="N35" s="282">
        <v>511</v>
      </c>
      <c r="O35" s="608">
        <v>4.9486732519852798E-2</v>
      </c>
      <c r="P35" s="597">
        <v>3210</v>
      </c>
    </row>
    <row r="36" spans="1:16" ht="15">
      <c r="A36" s="595">
        <v>604</v>
      </c>
      <c r="B36" s="317" t="s">
        <v>177</v>
      </c>
      <c r="C36" s="465">
        <v>30277</v>
      </c>
      <c r="D36" s="596">
        <v>298</v>
      </c>
      <c r="E36" s="608">
        <v>9.8424546685602927E-3</v>
      </c>
      <c r="F36" s="282">
        <v>346</v>
      </c>
      <c r="G36" s="608">
        <v>1.1427816494368663E-2</v>
      </c>
      <c r="H36" s="282">
        <v>384</v>
      </c>
      <c r="I36" s="608">
        <v>1.2682894606466955E-2</v>
      </c>
      <c r="J36" s="282">
        <v>1523</v>
      </c>
      <c r="K36" s="608">
        <v>5.0302209598044718E-2</v>
      </c>
      <c r="L36" s="282">
        <v>2911</v>
      </c>
      <c r="M36" s="608">
        <v>9.61455890610034E-2</v>
      </c>
      <c r="N36" s="282">
        <v>381</v>
      </c>
      <c r="O36" s="608">
        <v>1.2583809492353932E-2</v>
      </c>
      <c r="P36" s="597">
        <v>5843</v>
      </c>
    </row>
    <row r="37" spans="1:16" ht="15">
      <c r="A37" s="595">
        <v>670</v>
      </c>
      <c r="B37" s="317" t="s">
        <v>211</v>
      </c>
      <c r="C37" s="465">
        <v>22775</v>
      </c>
      <c r="D37" s="596">
        <v>159</v>
      </c>
      <c r="E37" s="608">
        <v>6.9813391877058175E-3</v>
      </c>
      <c r="F37" s="282">
        <v>213</v>
      </c>
      <c r="G37" s="608">
        <v>9.3523600439077929E-3</v>
      </c>
      <c r="H37" s="282">
        <v>307</v>
      </c>
      <c r="I37" s="608">
        <v>1.3479692645444566E-2</v>
      </c>
      <c r="J37" s="282">
        <v>717</v>
      </c>
      <c r="K37" s="608">
        <v>3.1481888035126235E-2</v>
      </c>
      <c r="L37" s="282">
        <v>1697</v>
      </c>
      <c r="M37" s="608">
        <v>7.4511525795828759E-2</v>
      </c>
      <c r="N37" s="282">
        <v>406</v>
      </c>
      <c r="O37" s="608">
        <v>1.7826564215148191E-2</v>
      </c>
      <c r="P37" s="597">
        <v>3499</v>
      </c>
    </row>
    <row r="38" spans="1:16" ht="15">
      <c r="A38" s="595">
        <v>690</v>
      </c>
      <c r="B38" s="317" t="s">
        <v>221</v>
      </c>
      <c r="C38" s="465">
        <v>12970</v>
      </c>
      <c r="D38" s="596">
        <v>57</v>
      </c>
      <c r="E38" s="608">
        <v>4.3947571318427138E-3</v>
      </c>
      <c r="F38" s="282">
        <v>103</v>
      </c>
      <c r="G38" s="608">
        <v>7.9414032382420976E-3</v>
      </c>
      <c r="H38" s="282">
        <v>123</v>
      </c>
      <c r="I38" s="608">
        <v>9.4834232845026987E-3</v>
      </c>
      <c r="J38" s="282">
        <v>400</v>
      </c>
      <c r="K38" s="608">
        <v>3.0840400925212029E-2</v>
      </c>
      <c r="L38" s="282">
        <v>673</v>
      </c>
      <c r="M38" s="608">
        <v>5.1888974556669236E-2</v>
      </c>
      <c r="N38" s="282">
        <v>221</v>
      </c>
      <c r="O38" s="608">
        <v>1.7039321511179647E-2</v>
      </c>
      <c r="P38" s="597">
        <v>1577</v>
      </c>
    </row>
    <row r="39" spans="1:16" ht="15">
      <c r="A39" s="595">
        <v>736</v>
      </c>
      <c r="B39" s="317" t="s">
        <v>225</v>
      </c>
      <c r="C39" s="465">
        <v>40602</v>
      </c>
      <c r="D39" s="596">
        <v>823</v>
      </c>
      <c r="E39" s="608">
        <v>2.0269937441505344E-2</v>
      </c>
      <c r="F39" s="282">
        <v>1045</v>
      </c>
      <c r="G39" s="608">
        <v>2.5737648391704841E-2</v>
      </c>
      <c r="H39" s="282">
        <v>1116</v>
      </c>
      <c r="I39" s="608">
        <v>2.7486330722624502E-2</v>
      </c>
      <c r="J39" s="282">
        <v>3464</v>
      </c>
      <c r="K39" s="608">
        <v>8.5315994285995761E-2</v>
      </c>
      <c r="L39" s="282">
        <v>6979</v>
      </c>
      <c r="M39" s="608">
        <v>0.17188808433082114</v>
      </c>
      <c r="N39" s="282">
        <v>1091</v>
      </c>
      <c r="O39" s="608">
        <v>2.6870597507511945E-2</v>
      </c>
      <c r="P39" s="597">
        <v>14518</v>
      </c>
    </row>
    <row r="40" spans="1:16" ht="15">
      <c r="A40" s="595">
        <v>858</v>
      </c>
      <c r="B40" s="317" t="s">
        <v>253</v>
      </c>
      <c r="C40" s="465">
        <v>12453</v>
      </c>
      <c r="D40" s="596">
        <v>140</v>
      </c>
      <c r="E40" s="608">
        <v>1.1242270938729624E-2</v>
      </c>
      <c r="F40" s="282">
        <v>188</v>
      </c>
      <c r="G40" s="608">
        <v>1.5096763832008352E-2</v>
      </c>
      <c r="H40" s="282">
        <v>192</v>
      </c>
      <c r="I40" s="608">
        <v>1.5417971573114912E-2</v>
      </c>
      <c r="J40" s="282">
        <v>609</v>
      </c>
      <c r="K40" s="608">
        <v>4.8903878583473864E-2</v>
      </c>
      <c r="L40" s="282">
        <v>1378</v>
      </c>
      <c r="M40" s="608">
        <v>0.11065606681121015</v>
      </c>
      <c r="N40" s="282">
        <v>240</v>
      </c>
      <c r="O40" s="608">
        <v>1.9272464466393639E-2</v>
      </c>
      <c r="P40" s="597">
        <v>2747</v>
      </c>
    </row>
    <row r="41" spans="1:16" ht="15">
      <c r="A41" s="595">
        <v>885</v>
      </c>
      <c r="B41" s="317" t="s">
        <v>259</v>
      </c>
      <c r="C41" s="465">
        <v>8026</v>
      </c>
      <c r="D41" s="596">
        <v>49</v>
      </c>
      <c r="E41" s="608">
        <v>6.105158235733865E-3</v>
      </c>
      <c r="F41" s="282">
        <v>61</v>
      </c>
      <c r="G41" s="608">
        <v>7.6002990281584847E-3</v>
      </c>
      <c r="H41" s="282">
        <v>76</v>
      </c>
      <c r="I41" s="608">
        <v>9.4692250186892597E-3</v>
      </c>
      <c r="J41" s="282">
        <v>204</v>
      </c>
      <c r="K41" s="608">
        <v>2.541739347121854E-2</v>
      </c>
      <c r="L41" s="282">
        <v>507</v>
      </c>
      <c r="M41" s="608">
        <v>6.3169698479940195E-2</v>
      </c>
      <c r="N41" s="282">
        <v>129</v>
      </c>
      <c r="O41" s="608">
        <v>1.6072763518564664E-2</v>
      </c>
      <c r="P41" s="597">
        <v>1026</v>
      </c>
    </row>
    <row r="42" spans="1:16" ht="15">
      <c r="A42" s="595">
        <v>890</v>
      </c>
      <c r="B42" s="317" t="s">
        <v>263</v>
      </c>
      <c r="C42" s="465">
        <v>23825</v>
      </c>
      <c r="D42" s="596">
        <v>161</v>
      </c>
      <c r="E42" s="608">
        <v>6.7576075550891922E-3</v>
      </c>
      <c r="F42" s="282">
        <v>212</v>
      </c>
      <c r="G42" s="608">
        <v>8.8982161594963281E-3</v>
      </c>
      <c r="H42" s="282">
        <v>258</v>
      </c>
      <c r="I42" s="608">
        <v>1.0828961175236096E-2</v>
      </c>
      <c r="J42" s="282">
        <v>813</v>
      </c>
      <c r="K42" s="608">
        <v>3.4123819517313747E-2</v>
      </c>
      <c r="L42" s="282">
        <v>1607</v>
      </c>
      <c r="M42" s="608">
        <v>6.7450157397691501E-2</v>
      </c>
      <c r="N42" s="282">
        <v>474</v>
      </c>
      <c r="O42" s="608">
        <v>1.9895068205666316E-2</v>
      </c>
      <c r="P42" s="597">
        <v>3525</v>
      </c>
    </row>
    <row r="43" spans="1:16">
      <c r="A43" s="592">
        <v>5</v>
      </c>
      <c r="B43" s="180" t="s">
        <v>294</v>
      </c>
      <c r="C43" s="593">
        <v>220403</v>
      </c>
      <c r="D43" s="593">
        <v>1824</v>
      </c>
      <c r="E43" s="609">
        <v>8.2757494226485123E-3</v>
      </c>
      <c r="F43" s="593">
        <v>2337</v>
      </c>
      <c r="G43" s="609">
        <v>1.0603303947768407E-2</v>
      </c>
      <c r="H43" s="64">
        <v>2663</v>
      </c>
      <c r="I43" s="609">
        <v>1.2082412671333875E-2</v>
      </c>
      <c r="J43" s="64">
        <v>7873</v>
      </c>
      <c r="K43" s="609">
        <v>0.2191083157074474</v>
      </c>
      <c r="L43" s="64">
        <v>16845</v>
      </c>
      <c r="M43" s="609">
        <v>0.4688021818991428</v>
      </c>
      <c r="N43" s="64">
        <v>4390</v>
      </c>
      <c r="O43" s="609">
        <v>0.12217521985973505</v>
      </c>
      <c r="P43" s="594">
        <v>35932</v>
      </c>
    </row>
    <row r="44" spans="1:16" ht="15">
      <c r="A44" s="595">
        <v>4</v>
      </c>
      <c r="B44" s="317" t="s">
        <v>10</v>
      </c>
      <c r="C44" s="465">
        <v>2841</v>
      </c>
      <c r="D44" s="596">
        <v>15</v>
      </c>
      <c r="E44" s="608">
        <v>5.279831045406547E-3</v>
      </c>
      <c r="F44" s="282">
        <v>21</v>
      </c>
      <c r="G44" s="608">
        <v>7.3917634635691657E-3</v>
      </c>
      <c r="H44" s="282">
        <v>16</v>
      </c>
      <c r="I44" s="608">
        <v>5.6318197817669833E-3</v>
      </c>
      <c r="J44" s="282">
        <v>70</v>
      </c>
      <c r="K44" s="608">
        <v>2.4639211545230553E-2</v>
      </c>
      <c r="L44" s="282">
        <v>151</v>
      </c>
      <c r="M44" s="608">
        <v>5.3150299190425909E-2</v>
      </c>
      <c r="N44" s="282">
        <v>45</v>
      </c>
      <c r="O44" s="608">
        <v>1.5839493136219639E-2</v>
      </c>
      <c r="P44" s="597">
        <v>318</v>
      </c>
    </row>
    <row r="45" spans="1:16" ht="15">
      <c r="A45" s="595">
        <v>42</v>
      </c>
      <c r="B45" s="317" t="s">
        <v>6262</v>
      </c>
      <c r="C45" s="465">
        <v>27831</v>
      </c>
      <c r="D45" s="596">
        <v>461</v>
      </c>
      <c r="E45" s="608">
        <v>1.6564262872336602E-2</v>
      </c>
      <c r="F45" s="282">
        <v>599</v>
      </c>
      <c r="G45" s="608">
        <v>2.1522762387265998E-2</v>
      </c>
      <c r="H45" s="282">
        <v>629</v>
      </c>
      <c r="I45" s="608">
        <v>2.2600697064424562E-2</v>
      </c>
      <c r="J45" s="282">
        <v>1760</v>
      </c>
      <c r="K45" s="608">
        <v>6.3238834393302426E-2</v>
      </c>
      <c r="L45" s="282">
        <v>4384</v>
      </c>
      <c r="M45" s="608">
        <v>0.1575221874887715</v>
      </c>
      <c r="N45" s="282">
        <v>1242</v>
      </c>
      <c r="O45" s="608">
        <v>4.4626495634364556E-2</v>
      </c>
      <c r="P45" s="597">
        <v>9075</v>
      </c>
    </row>
    <row r="46" spans="1:16" ht="15">
      <c r="A46" s="595">
        <v>44</v>
      </c>
      <c r="B46" s="317" t="s">
        <v>30</v>
      </c>
      <c r="C46" s="465">
        <v>7433</v>
      </c>
      <c r="D46" s="596">
        <v>95</v>
      </c>
      <c r="E46" s="608">
        <v>1.2780842190232745E-2</v>
      </c>
      <c r="F46" s="282">
        <v>87</v>
      </c>
      <c r="G46" s="608">
        <v>1.1704560742634198E-2</v>
      </c>
      <c r="H46" s="282">
        <v>130</v>
      </c>
      <c r="I46" s="608">
        <v>1.7489573523476389E-2</v>
      </c>
      <c r="J46" s="282">
        <v>281</v>
      </c>
      <c r="K46" s="608">
        <v>3.7804385846898964E-2</v>
      </c>
      <c r="L46" s="282">
        <v>574</v>
      </c>
      <c r="M46" s="608">
        <v>7.7223193865195744E-2</v>
      </c>
      <c r="N46" s="282">
        <v>108</v>
      </c>
      <c r="O46" s="608">
        <v>1.4529799542580385E-2</v>
      </c>
      <c r="P46" s="597">
        <v>1275</v>
      </c>
    </row>
    <row r="47" spans="1:16" ht="15">
      <c r="A47" s="595">
        <v>59</v>
      </c>
      <c r="B47" s="317" t="s">
        <v>39</v>
      </c>
      <c r="C47" s="465">
        <v>5358</v>
      </c>
      <c r="D47" s="596">
        <v>24</v>
      </c>
      <c r="E47" s="608">
        <v>4.4792833146696529E-3</v>
      </c>
      <c r="F47" s="282">
        <v>50</v>
      </c>
      <c r="G47" s="608">
        <v>9.3318402388951095E-3</v>
      </c>
      <c r="H47" s="282">
        <v>56</v>
      </c>
      <c r="I47" s="608">
        <v>1.0451661067562523E-2</v>
      </c>
      <c r="J47" s="282">
        <v>127</v>
      </c>
      <c r="K47" s="608">
        <v>2.3702874206793581E-2</v>
      </c>
      <c r="L47" s="282">
        <v>368</v>
      </c>
      <c r="M47" s="608">
        <v>6.8682344158268016E-2</v>
      </c>
      <c r="N47" s="282">
        <v>146</v>
      </c>
      <c r="O47" s="608">
        <v>2.7248973497573721E-2</v>
      </c>
      <c r="P47" s="597">
        <v>771</v>
      </c>
    </row>
    <row r="48" spans="1:16" ht="15">
      <c r="A48" s="595">
        <v>113</v>
      </c>
      <c r="B48" s="317" t="s">
        <v>55</v>
      </c>
      <c r="C48" s="465">
        <v>9925</v>
      </c>
      <c r="D48" s="596">
        <v>114</v>
      </c>
      <c r="E48" s="608">
        <v>1.1486146095717884E-2</v>
      </c>
      <c r="F48" s="282">
        <v>133</v>
      </c>
      <c r="G48" s="608">
        <v>1.3400503778337531E-2</v>
      </c>
      <c r="H48" s="282">
        <v>149</v>
      </c>
      <c r="I48" s="608">
        <v>1.5012594458438288E-2</v>
      </c>
      <c r="J48" s="282">
        <v>495</v>
      </c>
      <c r="K48" s="608">
        <v>4.9874055415617131E-2</v>
      </c>
      <c r="L48" s="282">
        <v>833</v>
      </c>
      <c r="M48" s="608">
        <v>8.392947103274559E-2</v>
      </c>
      <c r="N48" s="282">
        <v>116</v>
      </c>
      <c r="O48" s="608">
        <v>1.1687657430730478E-2</v>
      </c>
      <c r="P48" s="597">
        <v>1840</v>
      </c>
    </row>
    <row r="49" spans="1:16" ht="15">
      <c r="A49" s="595">
        <v>125</v>
      </c>
      <c r="B49" s="317" t="s">
        <v>59</v>
      </c>
      <c r="C49" s="465">
        <v>8798</v>
      </c>
      <c r="D49" s="596">
        <v>28</v>
      </c>
      <c r="E49" s="608">
        <v>3.1825414867015229E-3</v>
      </c>
      <c r="F49" s="282">
        <v>35</v>
      </c>
      <c r="G49" s="608">
        <v>3.9781768583769042E-3</v>
      </c>
      <c r="H49" s="282">
        <v>55</v>
      </c>
      <c r="I49" s="608">
        <v>6.2514207774494205E-3</v>
      </c>
      <c r="J49" s="282">
        <v>155</v>
      </c>
      <c r="K49" s="608">
        <v>1.7617640372812004E-2</v>
      </c>
      <c r="L49" s="282">
        <v>295</v>
      </c>
      <c r="M49" s="608">
        <v>3.3530347806319617E-2</v>
      </c>
      <c r="N49" s="282">
        <v>53</v>
      </c>
      <c r="O49" s="608">
        <v>6.024096385542169E-3</v>
      </c>
      <c r="P49" s="597">
        <v>621</v>
      </c>
    </row>
    <row r="50" spans="1:16" ht="15">
      <c r="A50" s="595">
        <v>138</v>
      </c>
      <c r="B50" s="317" t="s">
        <v>65</v>
      </c>
      <c r="C50" s="465">
        <v>16256</v>
      </c>
      <c r="D50" s="596">
        <v>146</v>
      </c>
      <c r="E50" s="608">
        <v>8.9812992125984249E-3</v>
      </c>
      <c r="F50" s="282">
        <v>170</v>
      </c>
      <c r="G50" s="608">
        <v>1.0457677165354331E-2</v>
      </c>
      <c r="H50" s="282">
        <v>166</v>
      </c>
      <c r="I50" s="608">
        <v>1.0211614173228346E-2</v>
      </c>
      <c r="J50" s="282">
        <v>659</v>
      </c>
      <c r="K50" s="608">
        <v>4.0538877952755903E-2</v>
      </c>
      <c r="L50" s="282">
        <v>1148</v>
      </c>
      <c r="M50" s="608">
        <v>7.062007874015748E-2</v>
      </c>
      <c r="N50" s="282">
        <v>247</v>
      </c>
      <c r="O50" s="608">
        <v>1.5194389763779528E-2</v>
      </c>
      <c r="P50" s="597">
        <v>2536</v>
      </c>
    </row>
    <row r="51" spans="1:16" ht="15">
      <c r="A51" s="595">
        <v>234</v>
      </c>
      <c r="B51" s="317" t="s">
        <v>92</v>
      </c>
      <c r="C51" s="465">
        <v>24377</v>
      </c>
      <c r="D51" s="596">
        <v>104</v>
      </c>
      <c r="E51" s="608">
        <v>4.2663166099191864E-3</v>
      </c>
      <c r="F51" s="282">
        <v>142</v>
      </c>
      <c r="G51" s="608">
        <v>5.8251630635435042E-3</v>
      </c>
      <c r="H51" s="282">
        <v>157</v>
      </c>
      <c r="I51" s="608">
        <v>6.4404971899741561E-3</v>
      </c>
      <c r="J51" s="282">
        <v>712</v>
      </c>
      <c r="K51" s="608">
        <v>2.9207859867908276E-2</v>
      </c>
      <c r="L51" s="282">
        <v>1179</v>
      </c>
      <c r="M51" s="608">
        <v>4.8365262337449234E-2</v>
      </c>
      <c r="N51" s="282">
        <v>166</v>
      </c>
      <c r="O51" s="608">
        <v>6.8096976658325471E-3</v>
      </c>
      <c r="P51" s="597">
        <v>2460</v>
      </c>
    </row>
    <row r="52" spans="1:16" ht="15">
      <c r="A52" s="595">
        <v>240</v>
      </c>
      <c r="B52" s="317" t="s">
        <v>97</v>
      </c>
      <c r="C52" s="465">
        <v>12713</v>
      </c>
      <c r="D52" s="596">
        <v>92</v>
      </c>
      <c r="E52" s="608">
        <v>7.2366868559741995E-3</v>
      </c>
      <c r="F52" s="282">
        <v>99</v>
      </c>
      <c r="G52" s="608">
        <v>7.7873043341461492E-3</v>
      </c>
      <c r="H52" s="282">
        <v>156</v>
      </c>
      <c r="I52" s="608">
        <v>1.22709037992606E-2</v>
      </c>
      <c r="J52" s="282">
        <v>301</v>
      </c>
      <c r="K52" s="608">
        <v>2.3676551561393849E-2</v>
      </c>
      <c r="L52" s="282">
        <v>784</v>
      </c>
      <c r="M52" s="608">
        <v>6.1669157555258397E-2</v>
      </c>
      <c r="N52" s="282">
        <v>309</v>
      </c>
      <c r="O52" s="608">
        <v>2.4305828679304649E-2</v>
      </c>
      <c r="P52" s="597">
        <v>1741</v>
      </c>
    </row>
    <row r="53" spans="1:16" ht="15">
      <c r="A53" s="595">
        <v>284</v>
      </c>
      <c r="B53" s="317" t="s">
        <v>108</v>
      </c>
      <c r="C53" s="465">
        <v>21737</v>
      </c>
      <c r="D53" s="596">
        <v>153</v>
      </c>
      <c r="E53" s="608">
        <v>7.0386897915995766E-3</v>
      </c>
      <c r="F53" s="282">
        <v>200</v>
      </c>
      <c r="G53" s="608">
        <v>9.2009016883654593E-3</v>
      </c>
      <c r="H53" s="282">
        <v>193</v>
      </c>
      <c r="I53" s="608">
        <v>8.8788701292726695E-3</v>
      </c>
      <c r="J53" s="282">
        <v>653</v>
      </c>
      <c r="K53" s="608">
        <v>3.0040944012513227E-2</v>
      </c>
      <c r="L53" s="282">
        <v>1275</v>
      </c>
      <c r="M53" s="608">
        <v>5.8655748263329803E-2</v>
      </c>
      <c r="N53" s="282">
        <v>351</v>
      </c>
      <c r="O53" s="608">
        <v>1.6147582463081383E-2</v>
      </c>
      <c r="P53" s="597">
        <v>2825</v>
      </c>
    </row>
    <row r="54" spans="1:16" ht="15">
      <c r="A54" s="595">
        <v>306</v>
      </c>
      <c r="B54" s="317" t="s">
        <v>110</v>
      </c>
      <c r="C54" s="465">
        <v>5899</v>
      </c>
      <c r="D54" s="596">
        <v>64</v>
      </c>
      <c r="E54" s="608">
        <v>1.0849296490930666E-2</v>
      </c>
      <c r="F54" s="282">
        <v>81</v>
      </c>
      <c r="G54" s="608">
        <v>1.3731140871334124E-2</v>
      </c>
      <c r="H54" s="282">
        <v>81</v>
      </c>
      <c r="I54" s="608">
        <v>1.3731140871334124E-2</v>
      </c>
      <c r="J54" s="282">
        <v>279</v>
      </c>
      <c r="K54" s="608">
        <v>4.7296151890150871E-2</v>
      </c>
      <c r="L54" s="282">
        <v>521</v>
      </c>
      <c r="M54" s="608">
        <v>8.8320054246482455E-2</v>
      </c>
      <c r="N54" s="282">
        <v>69</v>
      </c>
      <c r="O54" s="608">
        <v>1.1696897779284624E-2</v>
      </c>
      <c r="P54" s="597">
        <v>1095</v>
      </c>
    </row>
    <row r="55" spans="1:16" ht="15">
      <c r="A55" s="595">
        <v>347</v>
      </c>
      <c r="B55" s="317" t="s">
        <v>124</v>
      </c>
      <c r="C55" s="465">
        <v>5682</v>
      </c>
      <c r="D55" s="596">
        <v>32</v>
      </c>
      <c r="E55" s="608">
        <v>5.6318197817669833E-3</v>
      </c>
      <c r="F55" s="282">
        <v>63</v>
      </c>
      <c r="G55" s="608">
        <v>1.1087645195353749E-2</v>
      </c>
      <c r="H55" s="282">
        <v>68</v>
      </c>
      <c r="I55" s="608">
        <v>1.1967617036254839E-2</v>
      </c>
      <c r="J55" s="282">
        <v>157</v>
      </c>
      <c r="K55" s="608">
        <v>2.7631115804294261E-2</v>
      </c>
      <c r="L55" s="282">
        <v>372</v>
      </c>
      <c r="M55" s="608">
        <v>6.5469904963041184E-2</v>
      </c>
      <c r="N55" s="282">
        <v>104</v>
      </c>
      <c r="O55" s="608">
        <v>1.8303414290742698E-2</v>
      </c>
      <c r="P55" s="597">
        <v>796</v>
      </c>
    </row>
    <row r="56" spans="1:16" ht="15">
      <c r="A56" s="595">
        <v>411</v>
      </c>
      <c r="B56" s="317" t="s">
        <v>145</v>
      </c>
      <c r="C56" s="465">
        <v>10556</v>
      </c>
      <c r="D56" s="596">
        <v>40</v>
      </c>
      <c r="E56" s="608">
        <v>3.7893141341417205E-3</v>
      </c>
      <c r="F56" s="282">
        <v>68</v>
      </c>
      <c r="G56" s="608">
        <v>6.4418340280409242E-3</v>
      </c>
      <c r="H56" s="282">
        <v>78</v>
      </c>
      <c r="I56" s="608">
        <v>7.3891625615763543E-3</v>
      </c>
      <c r="J56" s="282">
        <v>245</v>
      </c>
      <c r="K56" s="608">
        <v>2.3209549071618037E-2</v>
      </c>
      <c r="L56" s="282">
        <v>477</v>
      </c>
      <c r="M56" s="608">
        <v>4.5187571049640017E-2</v>
      </c>
      <c r="N56" s="282">
        <v>215</v>
      </c>
      <c r="O56" s="608">
        <v>2.0367563471011745E-2</v>
      </c>
      <c r="P56" s="597">
        <v>1123</v>
      </c>
    </row>
    <row r="57" spans="1:16" ht="15">
      <c r="A57" s="595">
        <v>501</v>
      </c>
      <c r="B57" s="317" t="s">
        <v>163</v>
      </c>
      <c r="C57" s="465">
        <v>3292</v>
      </c>
      <c r="D57" s="596">
        <v>10</v>
      </c>
      <c r="E57" s="608">
        <v>3.0376670716889429E-3</v>
      </c>
      <c r="F57" s="282">
        <v>13</v>
      </c>
      <c r="G57" s="608">
        <v>3.9489671931956256E-3</v>
      </c>
      <c r="H57" s="282">
        <v>24</v>
      </c>
      <c r="I57" s="608">
        <v>7.2904009720534627E-3</v>
      </c>
      <c r="J57" s="282">
        <v>58</v>
      </c>
      <c r="K57" s="608">
        <v>1.7618469015795869E-2</v>
      </c>
      <c r="L57" s="282">
        <v>138</v>
      </c>
      <c r="M57" s="608">
        <v>4.1919805589307413E-2</v>
      </c>
      <c r="N57" s="282">
        <v>40</v>
      </c>
      <c r="O57" s="608">
        <v>1.2150668286755772E-2</v>
      </c>
      <c r="P57" s="597">
        <v>283</v>
      </c>
    </row>
    <row r="58" spans="1:16" ht="15">
      <c r="A58" s="595">
        <v>543</v>
      </c>
      <c r="B58" s="317" t="s">
        <v>167</v>
      </c>
      <c r="C58" s="465">
        <v>8585</v>
      </c>
      <c r="D58" s="596">
        <v>27</v>
      </c>
      <c r="E58" s="608">
        <v>3.1450203843913804E-3</v>
      </c>
      <c r="F58" s="282">
        <v>30</v>
      </c>
      <c r="G58" s="608">
        <v>3.4944670937682005E-3</v>
      </c>
      <c r="H58" s="282">
        <v>35</v>
      </c>
      <c r="I58" s="608">
        <v>4.0768782760629008E-3</v>
      </c>
      <c r="J58" s="282">
        <v>147</v>
      </c>
      <c r="K58" s="608">
        <v>1.7122888759464182E-2</v>
      </c>
      <c r="L58" s="282">
        <v>241</v>
      </c>
      <c r="M58" s="608">
        <v>2.8072218986604544E-2</v>
      </c>
      <c r="N58" s="282">
        <v>42</v>
      </c>
      <c r="O58" s="608">
        <v>4.8922539312754804E-3</v>
      </c>
      <c r="P58" s="597">
        <v>522</v>
      </c>
    </row>
    <row r="59" spans="1:16" ht="15">
      <c r="A59" s="595">
        <v>628</v>
      </c>
      <c r="B59" s="317" t="s">
        <v>183</v>
      </c>
      <c r="C59" s="465">
        <v>9592</v>
      </c>
      <c r="D59" s="596">
        <v>17</v>
      </c>
      <c r="E59" s="608">
        <v>1.7723102585487907E-3</v>
      </c>
      <c r="F59" s="282">
        <v>34</v>
      </c>
      <c r="G59" s="608">
        <v>3.5446205170975814E-3</v>
      </c>
      <c r="H59" s="282">
        <v>43</v>
      </c>
      <c r="I59" s="608">
        <v>4.4829024186822351E-3</v>
      </c>
      <c r="J59" s="282">
        <v>148</v>
      </c>
      <c r="K59" s="608">
        <v>1.5429524603836531E-2</v>
      </c>
      <c r="L59" s="282">
        <v>295</v>
      </c>
      <c r="M59" s="608">
        <v>3.0754795663052545E-2</v>
      </c>
      <c r="N59" s="282">
        <v>54</v>
      </c>
      <c r="O59" s="608">
        <v>5.6296914095079233E-3</v>
      </c>
      <c r="P59" s="597">
        <v>591</v>
      </c>
    </row>
    <row r="60" spans="1:16" ht="15">
      <c r="A60" s="595">
        <v>656</v>
      </c>
      <c r="B60" s="317" t="s">
        <v>195</v>
      </c>
      <c r="C60" s="465">
        <v>16368</v>
      </c>
      <c r="D60" s="596">
        <v>227</v>
      </c>
      <c r="E60" s="608">
        <v>1.386852394916911E-2</v>
      </c>
      <c r="F60" s="282">
        <v>286</v>
      </c>
      <c r="G60" s="608">
        <v>1.7473118279569891E-2</v>
      </c>
      <c r="H60" s="282">
        <v>367</v>
      </c>
      <c r="I60" s="608">
        <v>2.2421798631476052E-2</v>
      </c>
      <c r="J60" s="282">
        <v>841</v>
      </c>
      <c r="K60" s="608">
        <v>5.138074291300098E-2</v>
      </c>
      <c r="L60" s="282">
        <v>2130</v>
      </c>
      <c r="M60" s="608">
        <v>0.13013196480938416</v>
      </c>
      <c r="N60" s="282">
        <v>604</v>
      </c>
      <c r="O60" s="608">
        <v>3.6901270772238516E-2</v>
      </c>
      <c r="P60" s="597">
        <v>4455</v>
      </c>
    </row>
    <row r="61" spans="1:16" ht="15">
      <c r="A61" s="595">
        <v>761</v>
      </c>
      <c r="B61" s="317" t="s">
        <v>230</v>
      </c>
      <c r="C61" s="465">
        <v>15949</v>
      </c>
      <c r="D61" s="596">
        <v>138</v>
      </c>
      <c r="E61" s="608">
        <v>8.6525800990657729E-3</v>
      </c>
      <c r="F61" s="282">
        <v>174</v>
      </c>
      <c r="G61" s="608">
        <v>1.0909774907517713E-2</v>
      </c>
      <c r="H61" s="282">
        <v>223</v>
      </c>
      <c r="I61" s="608">
        <v>1.3982067841243966E-2</v>
      </c>
      <c r="J61" s="282">
        <v>568</v>
      </c>
      <c r="K61" s="608">
        <v>3.5613518088908398E-2</v>
      </c>
      <c r="L61" s="282">
        <v>1336</v>
      </c>
      <c r="M61" s="608">
        <v>8.3767007335883131E-2</v>
      </c>
      <c r="N61" s="282">
        <v>437</v>
      </c>
      <c r="O61" s="608">
        <v>2.7399836980374945E-2</v>
      </c>
      <c r="P61" s="597">
        <v>2876</v>
      </c>
    </row>
    <row r="62" spans="1:16" ht="15">
      <c r="A62" s="595">
        <v>842</v>
      </c>
      <c r="B62" s="317" t="s">
        <v>244</v>
      </c>
      <c r="C62" s="465">
        <v>7211</v>
      </c>
      <c r="D62" s="596">
        <v>37</v>
      </c>
      <c r="E62" s="608">
        <v>5.1310497850506169E-3</v>
      </c>
      <c r="F62" s="282">
        <v>52</v>
      </c>
      <c r="G62" s="608">
        <v>7.2112051033143805E-3</v>
      </c>
      <c r="H62" s="282">
        <v>37</v>
      </c>
      <c r="I62" s="608">
        <v>5.1310497850506169E-3</v>
      </c>
      <c r="J62" s="282">
        <v>217</v>
      </c>
      <c r="K62" s="608">
        <v>3.009291360421578E-2</v>
      </c>
      <c r="L62" s="282">
        <v>344</v>
      </c>
      <c r="M62" s="608">
        <v>4.7704895298848977E-2</v>
      </c>
      <c r="N62" s="282">
        <v>42</v>
      </c>
      <c r="O62" s="608">
        <v>5.8244348911385387E-3</v>
      </c>
      <c r="P62" s="597">
        <v>729</v>
      </c>
    </row>
    <row r="63" spans="1:16">
      <c r="A63" s="592">
        <v>6</v>
      </c>
      <c r="B63" s="180" t="s">
        <v>295</v>
      </c>
      <c r="C63" s="593">
        <v>256264</v>
      </c>
      <c r="D63" s="593">
        <v>4585</v>
      </c>
      <c r="E63" s="609">
        <v>1.7891705428776574E-2</v>
      </c>
      <c r="F63" s="593">
        <v>6601</v>
      </c>
      <c r="G63" s="609">
        <v>2.5758592701276808E-2</v>
      </c>
      <c r="H63" s="64">
        <v>7454</v>
      </c>
      <c r="I63" s="609">
        <v>2.9087191333936877E-2</v>
      </c>
      <c r="J63" s="64">
        <v>17804</v>
      </c>
      <c r="K63" s="609">
        <v>0.20855345617261536</v>
      </c>
      <c r="L63" s="64">
        <v>38526</v>
      </c>
      <c r="M63" s="609">
        <v>0.45128793824456187</v>
      </c>
      <c r="N63" s="64">
        <v>10399</v>
      </c>
      <c r="O63" s="609">
        <v>0.12181236748702691</v>
      </c>
      <c r="P63" s="594">
        <v>85369</v>
      </c>
    </row>
    <row r="64" spans="1:16" ht="15">
      <c r="A64" s="595">
        <v>38</v>
      </c>
      <c r="B64" s="317" t="s">
        <v>22</v>
      </c>
      <c r="C64" s="465">
        <v>12005</v>
      </c>
      <c r="D64" s="596">
        <v>50</v>
      </c>
      <c r="E64" s="608">
        <v>4.1649312786339026E-3</v>
      </c>
      <c r="F64" s="282">
        <v>57</v>
      </c>
      <c r="G64" s="608">
        <v>4.7480216576426485E-3</v>
      </c>
      <c r="H64" s="282">
        <v>61</v>
      </c>
      <c r="I64" s="608">
        <v>5.0812161599333612E-3</v>
      </c>
      <c r="J64" s="282">
        <v>294</v>
      </c>
      <c r="K64" s="608">
        <v>2.4489795918367346E-2</v>
      </c>
      <c r="L64" s="282">
        <v>478</v>
      </c>
      <c r="M64" s="608">
        <v>3.9816743023740109E-2</v>
      </c>
      <c r="N64" s="282">
        <v>132</v>
      </c>
      <c r="O64" s="608">
        <v>1.0995418575593503E-2</v>
      </c>
      <c r="P64" s="597">
        <v>1072</v>
      </c>
    </row>
    <row r="65" spans="1:16" ht="15">
      <c r="A65" s="595">
        <v>86</v>
      </c>
      <c r="B65" s="317" t="s">
        <v>43</v>
      </c>
      <c r="C65" s="465">
        <v>6356</v>
      </c>
      <c r="D65" s="596">
        <v>59</v>
      </c>
      <c r="E65" s="608">
        <v>9.2825676526117062E-3</v>
      </c>
      <c r="F65" s="282">
        <v>103</v>
      </c>
      <c r="G65" s="608">
        <v>1.6205160478288232E-2</v>
      </c>
      <c r="H65" s="282">
        <v>94</v>
      </c>
      <c r="I65" s="608">
        <v>1.4789175582127124E-2</v>
      </c>
      <c r="J65" s="282">
        <v>270</v>
      </c>
      <c r="K65" s="608">
        <v>4.2479546884833227E-2</v>
      </c>
      <c r="L65" s="282">
        <v>560</v>
      </c>
      <c r="M65" s="608">
        <v>8.8105726872246701E-2</v>
      </c>
      <c r="N65" s="282">
        <v>138</v>
      </c>
      <c r="O65" s="608">
        <v>2.1711768407803651E-2</v>
      </c>
      <c r="P65" s="597">
        <v>1224</v>
      </c>
    </row>
    <row r="66" spans="1:16" ht="15">
      <c r="A66" s="595">
        <v>107</v>
      </c>
      <c r="B66" s="317" t="s">
        <v>6263</v>
      </c>
      <c r="C66" s="465">
        <v>8473</v>
      </c>
      <c r="D66" s="596">
        <v>30</v>
      </c>
      <c r="E66" s="608">
        <v>3.5406585624926236E-3</v>
      </c>
      <c r="F66" s="282">
        <v>40</v>
      </c>
      <c r="G66" s="608">
        <v>4.7208780833234978E-3</v>
      </c>
      <c r="H66" s="282">
        <v>40</v>
      </c>
      <c r="I66" s="608">
        <v>4.7208780833234978E-3</v>
      </c>
      <c r="J66" s="282">
        <v>198</v>
      </c>
      <c r="K66" s="608">
        <v>2.3368346512451316E-2</v>
      </c>
      <c r="L66" s="282">
        <v>325</v>
      </c>
      <c r="M66" s="608">
        <v>3.835713442700342E-2</v>
      </c>
      <c r="N66" s="282">
        <v>33</v>
      </c>
      <c r="O66" s="608">
        <v>3.8947244187418858E-3</v>
      </c>
      <c r="P66" s="597">
        <v>666</v>
      </c>
    </row>
    <row r="67" spans="1:16" ht="15">
      <c r="A67" s="595">
        <v>134</v>
      </c>
      <c r="B67" s="317" t="s">
        <v>63</v>
      </c>
      <c r="C67" s="465">
        <v>9671</v>
      </c>
      <c r="D67" s="596">
        <v>10</v>
      </c>
      <c r="E67" s="608">
        <v>1.0340192327577293E-3</v>
      </c>
      <c r="F67" s="282">
        <v>30</v>
      </c>
      <c r="G67" s="608">
        <v>3.102057698273188E-3</v>
      </c>
      <c r="H67" s="282">
        <v>31</v>
      </c>
      <c r="I67" s="608">
        <v>3.2054596215489606E-3</v>
      </c>
      <c r="J67" s="282">
        <v>134</v>
      </c>
      <c r="K67" s="608">
        <v>1.3855857718953573E-2</v>
      </c>
      <c r="L67" s="282">
        <v>221</v>
      </c>
      <c r="M67" s="608">
        <v>2.2851825043945818E-2</v>
      </c>
      <c r="N67" s="282">
        <v>66</v>
      </c>
      <c r="O67" s="608">
        <v>6.8245269362010134E-3</v>
      </c>
      <c r="P67" s="597">
        <v>492</v>
      </c>
    </row>
    <row r="68" spans="1:16" ht="15">
      <c r="A68" s="595">
        <v>150</v>
      </c>
      <c r="B68" s="317" t="s">
        <v>6264</v>
      </c>
      <c r="C68" s="465">
        <v>4174</v>
      </c>
      <c r="D68" s="596">
        <v>37</v>
      </c>
      <c r="E68" s="608">
        <v>8.8643986583612847E-3</v>
      </c>
      <c r="F68" s="282">
        <v>56</v>
      </c>
      <c r="G68" s="608">
        <v>1.3416387158600862E-2</v>
      </c>
      <c r="H68" s="282">
        <v>75</v>
      </c>
      <c r="I68" s="608">
        <v>1.7968375658840442E-2</v>
      </c>
      <c r="J68" s="282">
        <v>169</v>
      </c>
      <c r="K68" s="608">
        <v>4.0488739817920463E-2</v>
      </c>
      <c r="L68" s="282">
        <v>517</v>
      </c>
      <c r="M68" s="608">
        <v>0.12386200287494011</v>
      </c>
      <c r="N68" s="282">
        <v>267</v>
      </c>
      <c r="O68" s="608">
        <v>6.3967417345471969E-2</v>
      </c>
      <c r="P68" s="597">
        <v>1121</v>
      </c>
    </row>
    <row r="69" spans="1:16" ht="15">
      <c r="A69" s="595">
        <v>237</v>
      </c>
      <c r="B69" s="317" t="s">
        <v>95</v>
      </c>
      <c r="C69" s="465">
        <v>20198</v>
      </c>
      <c r="D69" s="596">
        <v>763</v>
      </c>
      <c r="E69" s="608">
        <v>3.7776017427468063E-2</v>
      </c>
      <c r="F69" s="282">
        <v>982</v>
      </c>
      <c r="G69" s="608">
        <v>4.8618675116348153E-2</v>
      </c>
      <c r="H69" s="282">
        <v>1154</v>
      </c>
      <c r="I69" s="608">
        <v>5.7134369739578174E-2</v>
      </c>
      <c r="J69" s="282">
        <v>2636</v>
      </c>
      <c r="K69" s="608">
        <v>0.13050797108624615</v>
      </c>
      <c r="L69" s="282">
        <v>5861</v>
      </c>
      <c r="M69" s="608">
        <v>0.2901772452718091</v>
      </c>
      <c r="N69" s="282">
        <v>1984</v>
      </c>
      <c r="O69" s="608">
        <v>9.8227547281909106E-2</v>
      </c>
      <c r="P69" s="597">
        <v>13380</v>
      </c>
    </row>
    <row r="70" spans="1:16" ht="15">
      <c r="A70" s="595">
        <v>264</v>
      </c>
      <c r="B70" s="317" t="s">
        <v>102</v>
      </c>
      <c r="C70" s="465">
        <v>11982</v>
      </c>
      <c r="D70" s="596">
        <v>403</v>
      </c>
      <c r="E70" s="608">
        <v>3.3633784009347356E-2</v>
      </c>
      <c r="F70" s="282">
        <v>571</v>
      </c>
      <c r="G70" s="608">
        <v>4.7654815556668333E-2</v>
      </c>
      <c r="H70" s="282">
        <v>566</v>
      </c>
      <c r="I70" s="608">
        <v>4.7237522951093305E-2</v>
      </c>
      <c r="J70" s="282">
        <v>1269</v>
      </c>
      <c r="K70" s="608">
        <v>0.10590886329494241</v>
      </c>
      <c r="L70" s="282">
        <v>2885</v>
      </c>
      <c r="M70" s="608">
        <v>0.24077783341679185</v>
      </c>
      <c r="N70" s="282">
        <v>705</v>
      </c>
      <c r="O70" s="608">
        <v>5.8838257386079118E-2</v>
      </c>
      <c r="P70" s="597">
        <v>6399</v>
      </c>
    </row>
    <row r="71" spans="1:16" ht="15">
      <c r="A71" s="595">
        <v>310</v>
      </c>
      <c r="B71" s="317" t="s">
        <v>114</v>
      </c>
      <c r="C71" s="465">
        <v>10300</v>
      </c>
      <c r="D71" s="596">
        <v>83</v>
      </c>
      <c r="E71" s="608">
        <v>8.0582524271844667E-3</v>
      </c>
      <c r="F71" s="282">
        <v>106</v>
      </c>
      <c r="G71" s="608">
        <v>1.029126213592233E-2</v>
      </c>
      <c r="H71" s="282">
        <v>168</v>
      </c>
      <c r="I71" s="608">
        <v>1.6310679611650485E-2</v>
      </c>
      <c r="J71" s="282">
        <v>445</v>
      </c>
      <c r="K71" s="608">
        <v>4.3203883495145631E-2</v>
      </c>
      <c r="L71" s="282">
        <v>1018</v>
      </c>
      <c r="M71" s="608">
        <v>9.8834951456310674E-2</v>
      </c>
      <c r="N71" s="282">
        <v>410</v>
      </c>
      <c r="O71" s="608">
        <v>3.9805825242718446E-2</v>
      </c>
      <c r="P71" s="597">
        <v>2230</v>
      </c>
    </row>
    <row r="72" spans="1:16" ht="15">
      <c r="A72" s="595">
        <v>315</v>
      </c>
      <c r="B72" s="317" t="s">
        <v>118</v>
      </c>
      <c r="C72" s="465">
        <v>6926</v>
      </c>
      <c r="D72" s="596">
        <v>54</v>
      </c>
      <c r="E72" s="608">
        <v>7.7967080565983253E-3</v>
      </c>
      <c r="F72" s="282">
        <v>58</v>
      </c>
      <c r="G72" s="608">
        <v>8.3742419867167198E-3</v>
      </c>
      <c r="H72" s="282">
        <v>72</v>
      </c>
      <c r="I72" s="608">
        <v>1.0395610742131101E-2</v>
      </c>
      <c r="J72" s="282">
        <v>245</v>
      </c>
      <c r="K72" s="608">
        <v>3.5373953219751661E-2</v>
      </c>
      <c r="L72" s="282">
        <v>601</v>
      </c>
      <c r="M72" s="608">
        <v>8.6774473000288774E-2</v>
      </c>
      <c r="N72" s="282">
        <v>130</v>
      </c>
      <c r="O72" s="608">
        <v>1.8769852728847819E-2</v>
      </c>
      <c r="P72" s="597">
        <v>1160</v>
      </c>
    </row>
    <row r="73" spans="1:16" ht="15">
      <c r="A73" s="595">
        <v>361</v>
      </c>
      <c r="B73" s="317" t="s">
        <v>131</v>
      </c>
      <c r="C73" s="465">
        <v>28634</v>
      </c>
      <c r="D73" s="596">
        <v>101</v>
      </c>
      <c r="E73" s="608">
        <v>3.527275267164909E-3</v>
      </c>
      <c r="F73" s="282">
        <v>156</v>
      </c>
      <c r="G73" s="608">
        <v>5.4480687294824331E-3</v>
      </c>
      <c r="H73" s="282">
        <v>121</v>
      </c>
      <c r="I73" s="608">
        <v>4.225745617098554E-3</v>
      </c>
      <c r="J73" s="282">
        <v>645</v>
      </c>
      <c r="K73" s="608">
        <v>2.252566878536006E-2</v>
      </c>
      <c r="L73" s="282">
        <v>1013</v>
      </c>
      <c r="M73" s="608">
        <v>3.5377523224139132E-2</v>
      </c>
      <c r="N73" s="282">
        <v>187</v>
      </c>
      <c r="O73" s="608">
        <v>6.5306977718795839E-3</v>
      </c>
      <c r="P73" s="597">
        <v>2223</v>
      </c>
    </row>
    <row r="74" spans="1:16" ht="15">
      <c r="A74" s="595">
        <v>647</v>
      </c>
      <c r="B74" s="317" t="s">
        <v>6265</v>
      </c>
      <c r="C74" s="465">
        <v>7598</v>
      </c>
      <c r="D74" s="596">
        <v>80</v>
      </c>
      <c r="E74" s="608">
        <v>1.0529086601737299E-2</v>
      </c>
      <c r="F74" s="282">
        <v>95</v>
      </c>
      <c r="G74" s="608">
        <v>1.2503290339563043E-2</v>
      </c>
      <c r="H74" s="282">
        <v>104</v>
      </c>
      <c r="I74" s="608">
        <v>1.3687812582258489E-2</v>
      </c>
      <c r="J74" s="282">
        <v>385</v>
      </c>
      <c r="K74" s="608">
        <v>5.0671229270860756E-2</v>
      </c>
      <c r="L74" s="282">
        <v>572</v>
      </c>
      <c r="M74" s="608">
        <v>7.5282969202421696E-2</v>
      </c>
      <c r="N74" s="282">
        <v>93</v>
      </c>
      <c r="O74" s="608">
        <v>1.2240063174519611E-2</v>
      </c>
      <c r="P74" s="597">
        <v>1329</v>
      </c>
    </row>
    <row r="75" spans="1:16" ht="15">
      <c r="A75" s="595">
        <v>658</v>
      </c>
      <c r="B75" s="317" t="s">
        <v>6266</v>
      </c>
      <c r="C75" s="465">
        <v>3867</v>
      </c>
      <c r="D75" s="596">
        <v>62</v>
      </c>
      <c r="E75" s="608">
        <v>1.6033100594776313E-2</v>
      </c>
      <c r="F75" s="282">
        <v>76</v>
      </c>
      <c r="G75" s="608">
        <v>1.9653478148435481E-2</v>
      </c>
      <c r="H75" s="282">
        <v>117</v>
      </c>
      <c r="I75" s="608">
        <v>3.0256012412723042E-2</v>
      </c>
      <c r="J75" s="282">
        <v>193</v>
      </c>
      <c r="K75" s="608">
        <v>4.9909490561158523E-2</v>
      </c>
      <c r="L75" s="282">
        <v>432</v>
      </c>
      <c r="M75" s="608">
        <v>0.11171450737005431</v>
      </c>
      <c r="N75" s="282">
        <v>113</v>
      </c>
      <c r="O75" s="608">
        <v>2.9221618825963278E-2</v>
      </c>
      <c r="P75" s="597">
        <v>993</v>
      </c>
    </row>
    <row r="76" spans="1:16" ht="15">
      <c r="A76" s="595">
        <v>664</v>
      </c>
      <c r="B76" s="317" t="s">
        <v>6267</v>
      </c>
      <c r="C76" s="465">
        <v>23409</v>
      </c>
      <c r="D76" s="596">
        <v>830</v>
      </c>
      <c r="E76" s="608">
        <v>3.5456448374556797E-2</v>
      </c>
      <c r="F76" s="282">
        <v>1178</v>
      </c>
      <c r="G76" s="608">
        <v>5.032252552437097E-2</v>
      </c>
      <c r="H76" s="282">
        <v>1332</v>
      </c>
      <c r="I76" s="608">
        <v>5.6901191849288733E-2</v>
      </c>
      <c r="J76" s="282">
        <v>2938</v>
      </c>
      <c r="K76" s="608">
        <v>0.12550728352343116</v>
      </c>
      <c r="L76" s="282">
        <v>6395</v>
      </c>
      <c r="M76" s="608">
        <v>0.27318552693408515</v>
      </c>
      <c r="N76" s="282">
        <v>1634</v>
      </c>
      <c r="O76" s="608">
        <v>6.9802212824127477E-2</v>
      </c>
      <c r="P76" s="597">
        <v>14307</v>
      </c>
    </row>
    <row r="77" spans="1:16" ht="15">
      <c r="A77" s="595">
        <v>686</v>
      </c>
      <c r="B77" s="317" t="s">
        <v>219</v>
      </c>
      <c r="C77" s="465">
        <v>38748</v>
      </c>
      <c r="D77" s="596">
        <v>1216</v>
      </c>
      <c r="E77" s="608">
        <v>3.1382264891091152E-2</v>
      </c>
      <c r="F77" s="282">
        <v>1755</v>
      </c>
      <c r="G77" s="608">
        <v>4.5292660266336326E-2</v>
      </c>
      <c r="H77" s="282">
        <v>1965</v>
      </c>
      <c r="I77" s="608">
        <v>5.0712294828120161E-2</v>
      </c>
      <c r="J77" s="282">
        <v>4331</v>
      </c>
      <c r="K77" s="608">
        <v>0.11177351089088469</v>
      </c>
      <c r="L77" s="282">
        <v>9526</v>
      </c>
      <c r="M77" s="608">
        <v>0.24584494683596572</v>
      </c>
      <c r="N77" s="282">
        <v>2131</v>
      </c>
      <c r="O77" s="608">
        <v>5.4996386910292142E-2</v>
      </c>
      <c r="P77" s="597">
        <v>20924</v>
      </c>
    </row>
    <row r="78" spans="1:16" ht="15">
      <c r="A78" s="595">
        <v>819</v>
      </c>
      <c r="B78" s="317" t="s">
        <v>240</v>
      </c>
      <c r="C78" s="465">
        <v>5225</v>
      </c>
      <c r="D78" s="596">
        <v>42</v>
      </c>
      <c r="E78" s="608">
        <v>8.0382775119617229E-3</v>
      </c>
      <c r="F78" s="282">
        <v>77</v>
      </c>
      <c r="G78" s="608">
        <v>1.4736842105263158E-2</v>
      </c>
      <c r="H78" s="282">
        <v>75</v>
      </c>
      <c r="I78" s="608">
        <v>1.4354066985645933E-2</v>
      </c>
      <c r="J78" s="282">
        <v>203</v>
      </c>
      <c r="K78" s="608">
        <v>3.8851674641148325E-2</v>
      </c>
      <c r="L78" s="282">
        <v>348</v>
      </c>
      <c r="M78" s="608">
        <v>6.6602870813397136E-2</v>
      </c>
      <c r="N78" s="282">
        <v>55</v>
      </c>
      <c r="O78" s="608">
        <v>1.0526315789473684E-2</v>
      </c>
      <c r="P78" s="597">
        <v>800</v>
      </c>
    </row>
    <row r="79" spans="1:16" ht="15">
      <c r="A79" s="595">
        <v>854</v>
      </c>
      <c r="B79" s="317" t="s">
        <v>248</v>
      </c>
      <c r="C79" s="465">
        <v>14596</v>
      </c>
      <c r="D79" s="596">
        <v>46</v>
      </c>
      <c r="E79" s="608">
        <v>3.1515483694162785E-3</v>
      </c>
      <c r="F79" s="282">
        <v>62</v>
      </c>
      <c r="G79" s="608">
        <v>4.2477391066045493E-3</v>
      </c>
      <c r="H79" s="282">
        <v>51</v>
      </c>
      <c r="I79" s="608">
        <v>3.4941079747876132E-3</v>
      </c>
      <c r="J79" s="282">
        <v>300</v>
      </c>
      <c r="K79" s="608">
        <v>2.0553576322280078E-2</v>
      </c>
      <c r="L79" s="282">
        <v>496</v>
      </c>
      <c r="M79" s="608">
        <v>3.3981912852836395E-2</v>
      </c>
      <c r="N79" s="282">
        <v>109</v>
      </c>
      <c r="O79" s="608">
        <v>7.4677993970950944E-3</v>
      </c>
      <c r="P79" s="597">
        <v>1064</v>
      </c>
    </row>
    <row r="80" spans="1:16" ht="15">
      <c r="A80" s="595">
        <v>887</v>
      </c>
      <c r="B80" s="317" t="s">
        <v>261</v>
      </c>
      <c r="C80" s="465">
        <v>44102</v>
      </c>
      <c r="D80" s="596">
        <v>719</v>
      </c>
      <c r="E80" s="608">
        <v>1.630311550496576E-2</v>
      </c>
      <c r="F80" s="282">
        <v>1199</v>
      </c>
      <c r="G80" s="608">
        <v>2.7186975647362933E-2</v>
      </c>
      <c r="H80" s="282">
        <v>1428</v>
      </c>
      <c r="I80" s="608">
        <v>3.2379483923631582E-2</v>
      </c>
      <c r="J80" s="282">
        <v>3149</v>
      </c>
      <c r="K80" s="608">
        <v>7.1402657475851436E-2</v>
      </c>
      <c r="L80" s="282">
        <v>7278</v>
      </c>
      <c r="M80" s="608">
        <v>0.16502652940909709</v>
      </c>
      <c r="N80" s="282">
        <v>2212</v>
      </c>
      <c r="O80" s="608">
        <v>5.0156455489546961E-2</v>
      </c>
      <c r="P80" s="597">
        <v>15985</v>
      </c>
    </row>
    <row r="81" spans="1:16">
      <c r="A81" s="592">
        <v>7</v>
      </c>
      <c r="B81" s="180" t="s">
        <v>296</v>
      </c>
      <c r="C81" s="593">
        <v>716649</v>
      </c>
      <c r="D81" s="593">
        <v>21347</v>
      </c>
      <c r="E81" s="609">
        <v>2.9787245918155191E-2</v>
      </c>
      <c r="F81" s="593">
        <v>28697</v>
      </c>
      <c r="G81" s="609">
        <v>4.0043312695615285E-2</v>
      </c>
      <c r="H81" s="64">
        <v>30712</v>
      </c>
      <c r="I81" s="609">
        <v>4.2855009914197884E-2</v>
      </c>
      <c r="J81" s="64">
        <v>81219</v>
      </c>
      <c r="K81" s="609">
        <v>0.19240053537375484</v>
      </c>
      <c r="L81" s="64">
        <v>192261</v>
      </c>
      <c r="M81" s="609">
        <v>0.45544908619280561</v>
      </c>
      <c r="N81" s="64">
        <v>67899</v>
      </c>
      <c r="O81" s="609">
        <v>0.16084664858398379</v>
      </c>
      <c r="P81" s="594">
        <v>422135</v>
      </c>
    </row>
    <row r="82" spans="1:16" ht="15">
      <c r="A82" s="595">
        <v>2</v>
      </c>
      <c r="B82" s="317" t="s">
        <v>8</v>
      </c>
      <c r="C82" s="465">
        <v>21297</v>
      </c>
      <c r="D82" s="596">
        <v>151</v>
      </c>
      <c r="E82" s="608">
        <v>7.0902004977226839E-3</v>
      </c>
      <c r="F82" s="282">
        <v>204</v>
      </c>
      <c r="G82" s="608">
        <v>9.5788139174531623E-3</v>
      </c>
      <c r="H82" s="282">
        <v>245</v>
      </c>
      <c r="I82" s="608">
        <v>1.1503967694980514E-2</v>
      </c>
      <c r="J82" s="282">
        <v>678</v>
      </c>
      <c r="K82" s="608">
        <v>3.183546978447669E-2</v>
      </c>
      <c r="L82" s="282">
        <v>1366</v>
      </c>
      <c r="M82" s="608">
        <v>6.4140489270789317E-2</v>
      </c>
      <c r="N82" s="282">
        <v>471</v>
      </c>
      <c r="O82" s="608">
        <v>2.2115790956472741E-2</v>
      </c>
      <c r="P82" s="597">
        <v>3115</v>
      </c>
    </row>
    <row r="83" spans="1:16" ht="15">
      <c r="A83" s="595">
        <v>21</v>
      </c>
      <c r="B83" s="317" t="s">
        <v>12</v>
      </c>
      <c r="C83" s="465">
        <v>4912</v>
      </c>
      <c r="D83" s="596">
        <v>25</v>
      </c>
      <c r="E83" s="608">
        <v>5.08957654723127E-3</v>
      </c>
      <c r="F83" s="282">
        <v>31</v>
      </c>
      <c r="G83" s="608">
        <v>6.3110749185667754E-3</v>
      </c>
      <c r="H83" s="282">
        <v>44</v>
      </c>
      <c r="I83" s="608">
        <v>8.9576547231270363E-3</v>
      </c>
      <c r="J83" s="282">
        <v>102</v>
      </c>
      <c r="K83" s="608">
        <v>2.0765472312703582E-2</v>
      </c>
      <c r="L83" s="282">
        <v>254</v>
      </c>
      <c r="M83" s="608">
        <v>5.1710097719869709E-2</v>
      </c>
      <c r="N83" s="282">
        <v>90</v>
      </c>
      <c r="O83" s="608">
        <v>1.8322475570032574E-2</v>
      </c>
      <c r="P83" s="597">
        <v>546</v>
      </c>
    </row>
    <row r="84" spans="1:16" ht="15">
      <c r="A84" s="595">
        <v>55</v>
      </c>
      <c r="B84" s="317" t="s">
        <v>6268</v>
      </c>
      <c r="C84" s="465">
        <v>7975</v>
      </c>
      <c r="D84" s="596">
        <v>32</v>
      </c>
      <c r="E84" s="608">
        <v>4.0125391849529781E-3</v>
      </c>
      <c r="F84" s="282">
        <v>37</v>
      </c>
      <c r="G84" s="608">
        <v>4.6394984326018811E-3</v>
      </c>
      <c r="H84" s="282">
        <v>44</v>
      </c>
      <c r="I84" s="608">
        <v>5.5172413793103444E-3</v>
      </c>
      <c r="J84" s="282">
        <v>143</v>
      </c>
      <c r="K84" s="608">
        <v>1.793103448275862E-2</v>
      </c>
      <c r="L84" s="282">
        <v>259</v>
      </c>
      <c r="M84" s="608">
        <v>3.2476489028213165E-2</v>
      </c>
      <c r="N84" s="282">
        <v>68</v>
      </c>
      <c r="O84" s="608">
        <v>8.5266457680250787E-3</v>
      </c>
      <c r="P84" s="597">
        <v>583</v>
      </c>
    </row>
    <row r="85" spans="1:16" ht="15">
      <c r="A85" s="595">
        <v>148</v>
      </c>
      <c r="B85" s="317" t="s">
        <v>73</v>
      </c>
      <c r="C85" s="465">
        <v>63761</v>
      </c>
      <c r="D85" s="596">
        <v>2093</v>
      </c>
      <c r="E85" s="608">
        <v>3.28257085051991E-2</v>
      </c>
      <c r="F85" s="282">
        <v>2774</v>
      </c>
      <c r="G85" s="608">
        <v>4.3506218534841046E-2</v>
      </c>
      <c r="H85" s="282">
        <v>2984</v>
      </c>
      <c r="I85" s="608">
        <v>4.6799767883188785E-2</v>
      </c>
      <c r="J85" s="282">
        <v>7705</v>
      </c>
      <c r="K85" s="608">
        <v>0.12084189394771098</v>
      </c>
      <c r="L85" s="282">
        <v>16645</v>
      </c>
      <c r="M85" s="608">
        <v>0.26105299477737176</v>
      </c>
      <c r="N85" s="282">
        <v>5150</v>
      </c>
      <c r="O85" s="608">
        <v>8.0770376876146854E-2</v>
      </c>
      <c r="P85" s="597">
        <v>37351</v>
      </c>
    </row>
    <row r="86" spans="1:16" ht="15">
      <c r="A86" s="595">
        <v>197</v>
      </c>
      <c r="B86" s="317" t="s">
        <v>84</v>
      </c>
      <c r="C86" s="465">
        <v>16390</v>
      </c>
      <c r="D86" s="596">
        <v>183</v>
      </c>
      <c r="E86" s="608">
        <v>1.1165344722391703E-2</v>
      </c>
      <c r="F86" s="282">
        <v>257</v>
      </c>
      <c r="G86" s="608">
        <v>1.5680292861500914E-2</v>
      </c>
      <c r="H86" s="282">
        <v>231</v>
      </c>
      <c r="I86" s="608">
        <v>1.4093959731543624E-2</v>
      </c>
      <c r="J86" s="282">
        <v>578</v>
      </c>
      <c r="K86" s="608">
        <v>3.526540573520439E-2</v>
      </c>
      <c r="L86" s="282">
        <v>1132</v>
      </c>
      <c r="M86" s="608">
        <v>6.9066503965832832E-2</v>
      </c>
      <c r="N86" s="282">
        <v>329</v>
      </c>
      <c r="O86" s="608">
        <v>2.0073215375228798E-2</v>
      </c>
      <c r="P86" s="597">
        <v>2710</v>
      </c>
    </row>
    <row r="87" spans="1:16" ht="15">
      <c r="A87" s="595">
        <v>206</v>
      </c>
      <c r="B87" s="317" t="s">
        <v>86</v>
      </c>
      <c r="C87" s="465">
        <v>5020</v>
      </c>
      <c r="D87" s="596">
        <v>31</v>
      </c>
      <c r="E87" s="608">
        <v>6.1752988047808766E-3</v>
      </c>
      <c r="F87" s="282">
        <v>43</v>
      </c>
      <c r="G87" s="608">
        <v>8.5657370517928291E-3</v>
      </c>
      <c r="H87" s="282">
        <v>54</v>
      </c>
      <c r="I87" s="608">
        <v>1.0756972111553785E-2</v>
      </c>
      <c r="J87" s="282">
        <v>125</v>
      </c>
      <c r="K87" s="608">
        <v>2.4900398406374501E-2</v>
      </c>
      <c r="L87" s="282">
        <v>329</v>
      </c>
      <c r="M87" s="608">
        <v>6.5537848605577695E-2</v>
      </c>
      <c r="N87" s="282">
        <v>121</v>
      </c>
      <c r="O87" s="608">
        <v>2.4103585657370519E-2</v>
      </c>
      <c r="P87" s="597">
        <v>703</v>
      </c>
    </row>
    <row r="88" spans="1:16" ht="15">
      <c r="A88" s="595">
        <v>313</v>
      </c>
      <c r="B88" s="317" t="s">
        <v>6269</v>
      </c>
      <c r="C88" s="465">
        <v>10700</v>
      </c>
      <c r="D88" s="596">
        <v>146</v>
      </c>
      <c r="E88" s="608">
        <v>1.3644859813084113E-2</v>
      </c>
      <c r="F88" s="282">
        <v>161</v>
      </c>
      <c r="G88" s="608">
        <v>1.5046728971962617E-2</v>
      </c>
      <c r="H88" s="282">
        <v>155</v>
      </c>
      <c r="I88" s="608">
        <v>1.4485981308411215E-2</v>
      </c>
      <c r="J88" s="282">
        <v>383</v>
      </c>
      <c r="K88" s="608">
        <v>3.5794392523364485E-2</v>
      </c>
      <c r="L88" s="282">
        <v>654</v>
      </c>
      <c r="M88" s="608">
        <v>6.1121495327102801E-2</v>
      </c>
      <c r="N88" s="282">
        <v>206</v>
      </c>
      <c r="O88" s="608">
        <v>1.9252336448598129E-2</v>
      </c>
      <c r="P88" s="597">
        <v>1705</v>
      </c>
    </row>
    <row r="89" spans="1:16" ht="15">
      <c r="A89" s="595">
        <v>318</v>
      </c>
      <c r="B89" s="317" t="s">
        <v>120</v>
      </c>
      <c r="C89" s="465">
        <v>59226</v>
      </c>
      <c r="D89" s="596">
        <v>1585</v>
      </c>
      <c r="E89" s="608">
        <v>2.6761895113632528E-2</v>
      </c>
      <c r="F89" s="282">
        <v>2202</v>
      </c>
      <c r="G89" s="608">
        <v>3.7179617060074964E-2</v>
      </c>
      <c r="H89" s="282">
        <v>2345</v>
      </c>
      <c r="I89" s="608">
        <v>3.9594097187046227E-2</v>
      </c>
      <c r="J89" s="282">
        <v>6306</v>
      </c>
      <c r="K89" s="608">
        <v>0.10647350825650896</v>
      </c>
      <c r="L89" s="282">
        <v>15513</v>
      </c>
      <c r="M89" s="608">
        <v>0.26192888258535102</v>
      </c>
      <c r="N89" s="282">
        <v>5545</v>
      </c>
      <c r="O89" s="608">
        <v>9.3624421706682878E-2</v>
      </c>
      <c r="P89" s="597">
        <v>33496</v>
      </c>
    </row>
    <row r="90" spans="1:16" ht="15">
      <c r="A90" s="595">
        <v>321</v>
      </c>
      <c r="B90" s="317" t="s">
        <v>122</v>
      </c>
      <c r="C90" s="465">
        <v>8945</v>
      </c>
      <c r="D90" s="596">
        <v>139</v>
      </c>
      <c r="E90" s="608">
        <v>1.5539407490218E-2</v>
      </c>
      <c r="F90" s="282">
        <v>181</v>
      </c>
      <c r="G90" s="608">
        <v>2.0234768026830632E-2</v>
      </c>
      <c r="H90" s="282">
        <v>175</v>
      </c>
      <c r="I90" s="608">
        <v>1.9564002235885971E-2</v>
      </c>
      <c r="J90" s="282">
        <v>502</v>
      </c>
      <c r="K90" s="608">
        <v>5.6120737842370039E-2</v>
      </c>
      <c r="L90" s="282">
        <v>1216</v>
      </c>
      <c r="M90" s="608">
        <v>0.1359418669647848</v>
      </c>
      <c r="N90" s="282">
        <v>462</v>
      </c>
      <c r="O90" s="608">
        <v>5.1648965902738958E-2</v>
      </c>
      <c r="P90" s="597">
        <v>2675</v>
      </c>
    </row>
    <row r="91" spans="1:16" ht="15">
      <c r="A91" s="595">
        <v>376</v>
      </c>
      <c r="B91" s="317" t="s">
        <v>6270</v>
      </c>
      <c r="C91" s="465">
        <v>69831</v>
      </c>
      <c r="D91" s="596">
        <v>2875</v>
      </c>
      <c r="E91" s="608">
        <v>4.1170826710200344E-2</v>
      </c>
      <c r="F91" s="282">
        <v>4054</v>
      </c>
      <c r="G91" s="608">
        <v>5.8054445733270323E-2</v>
      </c>
      <c r="H91" s="282">
        <v>4462</v>
      </c>
      <c r="I91" s="608">
        <v>6.3897123054230925E-2</v>
      </c>
      <c r="J91" s="282">
        <v>12121</v>
      </c>
      <c r="K91" s="608">
        <v>0.17357620541020463</v>
      </c>
      <c r="L91" s="282">
        <v>28658</v>
      </c>
      <c r="M91" s="608">
        <v>0.41039080064727701</v>
      </c>
      <c r="N91" s="282">
        <v>11441</v>
      </c>
      <c r="O91" s="608">
        <v>0.16383840987527029</v>
      </c>
      <c r="P91" s="597">
        <v>63611</v>
      </c>
    </row>
    <row r="92" spans="1:16" ht="15">
      <c r="A92" s="595">
        <v>400</v>
      </c>
      <c r="B92" s="317" t="s">
        <v>6271</v>
      </c>
      <c r="C92" s="465">
        <v>22870</v>
      </c>
      <c r="D92" s="596">
        <v>716</v>
      </c>
      <c r="E92" s="608">
        <v>3.1307389593353739E-2</v>
      </c>
      <c r="F92" s="282">
        <v>935</v>
      </c>
      <c r="G92" s="608">
        <v>4.0883253170091824E-2</v>
      </c>
      <c r="H92" s="282">
        <v>1015</v>
      </c>
      <c r="I92" s="608">
        <v>4.438128552689112E-2</v>
      </c>
      <c r="J92" s="282">
        <v>2871</v>
      </c>
      <c r="K92" s="608">
        <v>0.1255356362046349</v>
      </c>
      <c r="L92" s="282">
        <v>5444</v>
      </c>
      <c r="M92" s="608">
        <v>0.2380411018801924</v>
      </c>
      <c r="N92" s="282">
        <v>1575</v>
      </c>
      <c r="O92" s="608">
        <v>6.8867512024486224E-2</v>
      </c>
      <c r="P92" s="597">
        <v>12556</v>
      </c>
    </row>
    <row r="93" spans="1:16" ht="15">
      <c r="A93" s="595">
        <v>440</v>
      </c>
      <c r="B93" s="317" t="s">
        <v>149</v>
      </c>
      <c r="C93" s="465">
        <v>69343</v>
      </c>
      <c r="D93" s="596">
        <v>2614</v>
      </c>
      <c r="E93" s="608">
        <v>3.7696667291579541E-2</v>
      </c>
      <c r="F93" s="282">
        <v>3397</v>
      </c>
      <c r="G93" s="608">
        <v>4.8988362199501034E-2</v>
      </c>
      <c r="H93" s="282">
        <v>3540</v>
      </c>
      <c r="I93" s="608">
        <v>5.1050574679491804E-2</v>
      </c>
      <c r="J93" s="282">
        <v>9134</v>
      </c>
      <c r="K93" s="608">
        <v>0.13172201952612375</v>
      </c>
      <c r="L93" s="282">
        <v>20293</v>
      </c>
      <c r="M93" s="608">
        <v>0.29264669829687207</v>
      </c>
      <c r="N93" s="282">
        <v>6457</v>
      </c>
      <c r="O93" s="608">
        <v>9.3116825058044791E-2</v>
      </c>
      <c r="P93" s="597">
        <v>45435</v>
      </c>
    </row>
    <row r="94" spans="1:16" ht="15">
      <c r="A94" s="595">
        <v>483</v>
      </c>
      <c r="B94" s="317" t="s">
        <v>157</v>
      </c>
      <c r="C94" s="465">
        <v>10723</v>
      </c>
      <c r="D94" s="596">
        <v>20</v>
      </c>
      <c r="E94" s="608">
        <v>1.8651496782616805E-3</v>
      </c>
      <c r="F94" s="282">
        <v>55</v>
      </c>
      <c r="G94" s="608">
        <v>5.129161615219621E-3</v>
      </c>
      <c r="H94" s="282">
        <v>62</v>
      </c>
      <c r="I94" s="608">
        <v>5.7819640026112095E-3</v>
      </c>
      <c r="J94" s="282">
        <v>159</v>
      </c>
      <c r="K94" s="608">
        <v>1.482793994218036E-2</v>
      </c>
      <c r="L94" s="282">
        <v>332</v>
      </c>
      <c r="M94" s="608">
        <v>3.0961484659143897E-2</v>
      </c>
      <c r="N94" s="282">
        <v>97</v>
      </c>
      <c r="O94" s="608">
        <v>9.0459759395691512E-3</v>
      </c>
      <c r="P94" s="597">
        <v>725</v>
      </c>
    </row>
    <row r="95" spans="1:16" ht="15">
      <c r="A95" s="595">
        <v>541</v>
      </c>
      <c r="B95" s="317" t="s">
        <v>6272</v>
      </c>
      <c r="C95" s="465">
        <v>22410</v>
      </c>
      <c r="D95" s="596">
        <v>322</v>
      </c>
      <c r="E95" s="608">
        <v>1.4368585452922803E-2</v>
      </c>
      <c r="F95" s="282">
        <v>417</v>
      </c>
      <c r="G95" s="608">
        <v>1.8607764390896921E-2</v>
      </c>
      <c r="H95" s="282">
        <v>457</v>
      </c>
      <c r="I95" s="608">
        <v>2.039268183846497E-2</v>
      </c>
      <c r="J95" s="282">
        <v>1170</v>
      </c>
      <c r="K95" s="608">
        <v>5.2208835341365459E-2</v>
      </c>
      <c r="L95" s="282">
        <v>2651</v>
      </c>
      <c r="M95" s="608">
        <v>0.11829540383757252</v>
      </c>
      <c r="N95" s="282">
        <v>864</v>
      </c>
      <c r="O95" s="608">
        <v>3.8554216867469883E-2</v>
      </c>
      <c r="P95" s="597">
        <v>5881</v>
      </c>
    </row>
    <row r="96" spans="1:16" ht="15">
      <c r="A96" s="595">
        <v>607</v>
      </c>
      <c r="B96" s="317" t="s">
        <v>6273</v>
      </c>
      <c r="C96" s="465">
        <v>25227</v>
      </c>
      <c r="D96" s="596">
        <v>541</v>
      </c>
      <c r="E96" s="608">
        <v>2.1445276885876243E-2</v>
      </c>
      <c r="F96" s="282">
        <v>767</v>
      </c>
      <c r="G96" s="608">
        <v>3.0403932294763548E-2</v>
      </c>
      <c r="H96" s="282">
        <v>952</v>
      </c>
      <c r="I96" s="608">
        <v>3.7737344908233245E-2</v>
      </c>
      <c r="J96" s="282">
        <v>2273</v>
      </c>
      <c r="K96" s="608">
        <v>9.0101874975224955E-2</v>
      </c>
      <c r="L96" s="282">
        <v>6436</v>
      </c>
      <c r="M96" s="608">
        <v>0.25512347881238356</v>
      </c>
      <c r="N96" s="282">
        <v>3218</v>
      </c>
      <c r="O96" s="608">
        <v>0.12756173940619178</v>
      </c>
      <c r="P96" s="597">
        <v>14187</v>
      </c>
    </row>
    <row r="97" spans="1:16" ht="15">
      <c r="A97" s="595">
        <v>615</v>
      </c>
      <c r="B97" s="317" t="s">
        <v>6274</v>
      </c>
      <c r="C97" s="465">
        <v>145704</v>
      </c>
      <c r="D97" s="596">
        <v>7544</v>
      </c>
      <c r="E97" s="608">
        <v>5.1776203810465049E-2</v>
      </c>
      <c r="F97" s="282">
        <v>10321</v>
      </c>
      <c r="G97" s="608">
        <v>7.0835392302201719E-2</v>
      </c>
      <c r="H97" s="282">
        <v>11003</v>
      </c>
      <c r="I97" s="608">
        <v>7.5516114863009937E-2</v>
      </c>
      <c r="J97" s="282">
        <v>29416</v>
      </c>
      <c r="K97" s="608">
        <v>0.2018887607752704</v>
      </c>
      <c r="L97" s="282">
        <v>75599</v>
      </c>
      <c r="M97" s="608">
        <v>0.51885329160489757</v>
      </c>
      <c r="N97" s="282">
        <v>27445</v>
      </c>
      <c r="O97" s="608">
        <v>0.18836133530994345</v>
      </c>
      <c r="P97" s="597">
        <v>161328</v>
      </c>
    </row>
    <row r="98" spans="1:16" ht="15">
      <c r="A98" s="595">
        <v>649</v>
      </c>
      <c r="B98" s="317" t="s">
        <v>6275</v>
      </c>
      <c r="C98" s="465">
        <v>16838</v>
      </c>
      <c r="D98" s="596">
        <v>125</v>
      </c>
      <c r="E98" s="608">
        <v>7.4236845231025065E-3</v>
      </c>
      <c r="F98" s="282">
        <v>181</v>
      </c>
      <c r="G98" s="608">
        <v>1.0749495189452429E-2</v>
      </c>
      <c r="H98" s="282">
        <v>211</v>
      </c>
      <c r="I98" s="608">
        <v>1.2531179474997031E-2</v>
      </c>
      <c r="J98" s="282">
        <v>389</v>
      </c>
      <c r="K98" s="608">
        <v>2.3102506235895E-2</v>
      </c>
      <c r="L98" s="282">
        <v>1119</v>
      </c>
      <c r="M98" s="608">
        <v>6.645682385081364E-2</v>
      </c>
      <c r="N98" s="282">
        <v>272</v>
      </c>
      <c r="O98" s="608">
        <v>1.6153937522271053E-2</v>
      </c>
      <c r="P98" s="597">
        <v>2297</v>
      </c>
    </row>
    <row r="99" spans="1:16" ht="15">
      <c r="A99" s="595">
        <v>652</v>
      </c>
      <c r="B99" s="317" t="s">
        <v>193</v>
      </c>
      <c r="C99" s="465">
        <v>5945</v>
      </c>
      <c r="D99" s="596">
        <v>28</v>
      </c>
      <c r="E99" s="608">
        <v>4.7098402018502942E-3</v>
      </c>
      <c r="F99" s="282">
        <v>39</v>
      </c>
      <c r="G99" s="608">
        <v>6.5601345668629104E-3</v>
      </c>
      <c r="H99" s="282">
        <v>40</v>
      </c>
      <c r="I99" s="608">
        <v>6.7283431455004202E-3</v>
      </c>
      <c r="J99" s="282">
        <v>134</v>
      </c>
      <c r="K99" s="608">
        <v>2.2539949537426409E-2</v>
      </c>
      <c r="L99" s="282">
        <v>224</v>
      </c>
      <c r="M99" s="608">
        <v>3.7678721614802353E-2</v>
      </c>
      <c r="N99" s="282">
        <v>40</v>
      </c>
      <c r="O99" s="608">
        <v>6.7283431455004202E-3</v>
      </c>
      <c r="P99" s="597">
        <v>505</v>
      </c>
    </row>
    <row r="100" spans="1:16" ht="15">
      <c r="A100" s="595">
        <v>660</v>
      </c>
      <c r="B100" s="317" t="s">
        <v>6276</v>
      </c>
      <c r="C100" s="465">
        <v>13690</v>
      </c>
      <c r="D100" s="596">
        <v>234</v>
      </c>
      <c r="E100" s="608">
        <v>1.7092768444119794E-2</v>
      </c>
      <c r="F100" s="282">
        <v>329</v>
      </c>
      <c r="G100" s="608">
        <v>2.4032140248356464E-2</v>
      </c>
      <c r="H100" s="282">
        <v>344</v>
      </c>
      <c r="I100" s="608">
        <v>2.5127830533235938E-2</v>
      </c>
      <c r="J100" s="282">
        <v>704</v>
      </c>
      <c r="K100" s="608">
        <v>5.1424397370343315E-2</v>
      </c>
      <c r="L100" s="282">
        <v>1585</v>
      </c>
      <c r="M100" s="608">
        <v>0.11577794010226443</v>
      </c>
      <c r="N100" s="282">
        <v>230</v>
      </c>
      <c r="O100" s="608">
        <v>1.6800584368151936E-2</v>
      </c>
      <c r="P100" s="597">
        <v>3426</v>
      </c>
    </row>
    <row r="101" spans="1:16" ht="15">
      <c r="A101" s="595">
        <v>667</v>
      </c>
      <c r="B101" s="317" t="s">
        <v>209</v>
      </c>
      <c r="C101" s="465">
        <v>16489</v>
      </c>
      <c r="D101" s="596">
        <v>179</v>
      </c>
      <c r="E101" s="608">
        <v>1.0855721996482503E-2</v>
      </c>
      <c r="F101" s="282">
        <v>262</v>
      </c>
      <c r="G101" s="608">
        <v>1.588938079932076E-2</v>
      </c>
      <c r="H101" s="282">
        <v>272</v>
      </c>
      <c r="I101" s="608">
        <v>1.6495845715325367E-2</v>
      </c>
      <c r="J101" s="282">
        <v>601</v>
      </c>
      <c r="K101" s="608">
        <v>3.6448541451877009E-2</v>
      </c>
      <c r="L101" s="282">
        <v>1509</v>
      </c>
      <c r="M101" s="608">
        <v>9.1515555825095518E-2</v>
      </c>
      <c r="N101" s="282">
        <v>461</v>
      </c>
      <c r="O101" s="608">
        <v>2.795803262781248E-2</v>
      </c>
      <c r="P101" s="597">
        <v>3284</v>
      </c>
    </row>
    <row r="102" spans="1:16" ht="15">
      <c r="A102" s="595">
        <v>674</v>
      </c>
      <c r="B102" s="317" t="s">
        <v>213</v>
      </c>
      <c r="C102" s="465">
        <v>23349</v>
      </c>
      <c r="D102" s="596">
        <v>123</v>
      </c>
      <c r="E102" s="608">
        <v>5.2678915585249904E-3</v>
      </c>
      <c r="F102" s="282">
        <v>177</v>
      </c>
      <c r="G102" s="608">
        <v>7.5806244378774255E-3</v>
      </c>
      <c r="H102" s="282">
        <v>179</v>
      </c>
      <c r="I102" s="608">
        <v>7.6662812111867743E-3</v>
      </c>
      <c r="J102" s="282">
        <v>747</v>
      </c>
      <c r="K102" s="608">
        <v>3.1992804831042013E-2</v>
      </c>
      <c r="L102" s="282">
        <v>1101</v>
      </c>
      <c r="M102" s="608">
        <v>4.7154053706796865E-2</v>
      </c>
      <c r="N102" s="282">
        <v>282</v>
      </c>
      <c r="O102" s="608">
        <v>1.2077605036618271E-2</v>
      </c>
      <c r="P102" s="597">
        <v>2609</v>
      </c>
    </row>
    <row r="103" spans="1:16" ht="15">
      <c r="A103" s="595">
        <v>697</v>
      </c>
      <c r="B103" s="317" t="s">
        <v>223</v>
      </c>
      <c r="C103" s="465">
        <v>37801</v>
      </c>
      <c r="D103" s="596">
        <v>1265</v>
      </c>
      <c r="E103" s="608">
        <v>3.3464723155472074E-2</v>
      </c>
      <c r="F103" s="282">
        <v>1405</v>
      </c>
      <c r="G103" s="608">
        <v>3.7168328880188353E-2</v>
      </c>
      <c r="H103" s="282">
        <v>1391</v>
      </c>
      <c r="I103" s="608">
        <v>3.6797968307716727E-2</v>
      </c>
      <c r="J103" s="282">
        <v>3343</v>
      </c>
      <c r="K103" s="608">
        <v>8.8436813840903683E-2</v>
      </c>
      <c r="L103" s="282">
        <v>6641</v>
      </c>
      <c r="M103" s="608">
        <v>0.17568318298457714</v>
      </c>
      <c r="N103" s="282">
        <v>2085</v>
      </c>
      <c r="O103" s="608">
        <v>5.5157270971667414E-2</v>
      </c>
      <c r="P103" s="597">
        <v>16130</v>
      </c>
    </row>
    <row r="104" spans="1:16" ht="15">
      <c r="A104" s="595">
        <v>756</v>
      </c>
      <c r="B104" s="317" t="s">
        <v>228</v>
      </c>
      <c r="C104" s="465">
        <v>38203</v>
      </c>
      <c r="D104" s="596">
        <v>376</v>
      </c>
      <c r="E104" s="608">
        <v>9.8421589927492597E-3</v>
      </c>
      <c r="F104" s="282">
        <v>468</v>
      </c>
      <c r="G104" s="608">
        <v>1.2250346831400674E-2</v>
      </c>
      <c r="H104" s="282">
        <v>507</v>
      </c>
      <c r="I104" s="608">
        <v>1.3271209067350732E-2</v>
      </c>
      <c r="J104" s="282">
        <v>1635</v>
      </c>
      <c r="K104" s="608">
        <v>4.2797686045598513E-2</v>
      </c>
      <c r="L104" s="282">
        <v>3301</v>
      </c>
      <c r="M104" s="608">
        <v>8.6406826689003485E-2</v>
      </c>
      <c r="N104" s="282">
        <v>990</v>
      </c>
      <c r="O104" s="608">
        <v>2.591419522027066E-2</v>
      </c>
      <c r="P104" s="597">
        <v>7277</v>
      </c>
    </row>
    <row r="105" spans="1:16">
      <c r="A105" s="592">
        <v>8</v>
      </c>
      <c r="B105" s="180" t="s">
        <v>297</v>
      </c>
      <c r="C105" s="593">
        <v>384751</v>
      </c>
      <c r="D105" s="593">
        <v>3848</v>
      </c>
      <c r="E105" s="609">
        <v>1.0001273550945936E-2</v>
      </c>
      <c r="F105" s="593">
        <v>5527</v>
      </c>
      <c r="G105" s="609">
        <v>1.4365134853450673E-2</v>
      </c>
      <c r="H105" s="64">
        <v>6627</v>
      </c>
      <c r="I105" s="609">
        <v>1.7224126772899875E-2</v>
      </c>
      <c r="J105" s="64">
        <v>16690</v>
      </c>
      <c r="K105" s="609">
        <v>0.18844490611627357</v>
      </c>
      <c r="L105" s="64">
        <v>41176</v>
      </c>
      <c r="M105" s="609">
        <v>0.46491356825905811</v>
      </c>
      <c r="N105" s="64">
        <v>14699</v>
      </c>
      <c r="O105" s="609">
        <v>0.16596474985039575</v>
      </c>
      <c r="P105" s="594">
        <v>88567</v>
      </c>
    </row>
    <row r="106" spans="1:16" ht="15">
      <c r="A106" s="595">
        <v>30</v>
      </c>
      <c r="B106" s="317" t="s">
        <v>14</v>
      </c>
      <c r="C106" s="465">
        <v>32142</v>
      </c>
      <c r="D106" s="596">
        <v>753</v>
      </c>
      <c r="E106" s="608">
        <v>2.3427291394437184E-2</v>
      </c>
      <c r="F106" s="282">
        <v>962</v>
      </c>
      <c r="G106" s="608">
        <v>2.9929687013875925E-2</v>
      </c>
      <c r="H106" s="282">
        <v>1118</v>
      </c>
      <c r="I106" s="608">
        <v>3.4783149772882833E-2</v>
      </c>
      <c r="J106" s="282">
        <v>2897</v>
      </c>
      <c r="K106" s="608">
        <v>9.0131292390019283E-2</v>
      </c>
      <c r="L106" s="282">
        <v>6948</v>
      </c>
      <c r="M106" s="608">
        <v>0.21616576442038454</v>
      </c>
      <c r="N106" s="282">
        <v>2128</v>
      </c>
      <c r="O106" s="608">
        <v>6.6206209943376268E-2</v>
      </c>
      <c r="P106" s="597">
        <v>14806</v>
      </c>
    </row>
    <row r="107" spans="1:16" ht="15">
      <c r="A107" s="595">
        <v>34</v>
      </c>
      <c r="B107" s="317" t="s">
        <v>18</v>
      </c>
      <c r="C107" s="465">
        <v>45796</v>
      </c>
      <c r="D107" s="596">
        <v>504</v>
      </c>
      <c r="E107" s="608">
        <v>1.1005327976242466E-2</v>
      </c>
      <c r="F107" s="282">
        <v>744</v>
      </c>
      <c r="G107" s="608">
        <v>1.6245960345881737E-2</v>
      </c>
      <c r="H107" s="282">
        <v>806</v>
      </c>
      <c r="I107" s="608">
        <v>1.7599790374705215E-2</v>
      </c>
      <c r="J107" s="282">
        <v>2084</v>
      </c>
      <c r="K107" s="608">
        <v>4.5506157743034327E-2</v>
      </c>
      <c r="L107" s="282">
        <v>5256</v>
      </c>
      <c r="M107" s="608">
        <v>0.11476984889510002</v>
      </c>
      <c r="N107" s="282">
        <v>2049</v>
      </c>
      <c r="O107" s="608">
        <v>4.4741898855795263E-2</v>
      </c>
      <c r="P107" s="597">
        <v>11443</v>
      </c>
    </row>
    <row r="108" spans="1:16" ht="15">
      <c r="A108" s="595">
        <v>36</v>
      </c>
      <c r="B108" s="317" t="s">
        <v>20</v>
      </c>
      <c r="C108" s="465">
        <v>6082</v>
      </c>
      <c r="D108" s="596">
        <v>61</v>
      </c>
      <c r="E108" s="608">
        <v>1.0029595527786912E-2</v>
      </c>
      <c r="F108" s="282">
        <v>98</v>
      </c>
      <c r="G108" s="608">
        <v>1.611312068398553E-2</v>
      </c>
      <c r="H108" s="282">
        <v>93</v>
      </c>
      <c r="I108" s="608">
        <v>1.5291022689904636E-2</v>
      </c>
      <c r="J108" s="282">
        <v>245</v>
      </c>
      <c r="K108" s="608">
        <v>4.0282801709963831E-2</v>
      </c>
      <c r="L108" s="282">
        <v>530</v>
      </c>
      <c r="M108" s="608">
        <v>8.7142387372574806E-2</v>
      </c>
      <c r="N108" s="282">
        <v>144</v>
      </c>
      <c r="O108" s="608">
        <v>2.3676422229529759E-2</v>
      </c>
      <c r="P108" s="597">
        <v>1171</v>
      </c>
    </row>
    <row r="109" spans="1:16" ht="15">
      <c r="A109" s="595">
        <v>91</v>
      </c>
      <c r="B109" s="317" t="s">
        <v>47</v>
      </c>
      <c r="C109" s="465">
        <v>10808</v>
      </c>
      <c r="D109" s="596">
        <v>28</v>
      </c>
      <c r="E109" s="608">
        <v>2.5906735751295338E-3</v>
      </c>
      <c r="F109" s="282">
        <v>55</v>
      </c>
      <c r="G109" s="608">
        <v>5.0888230940044415E-3</v>
      </c>
      <c r="H109" s="282">
        <v>69</v>
      </c>
      <c r="I109" s="608">
        <v>6.3841598815692078E-3</v>
      </c>
      <c r="J109" s="282">
        <v>166</v>
      </c>
      <c r="K109" s="608">
        <v>1.535899333826795E-2</v>
      </c>
      <c r="L109" s="282">
        <v>427</v>
      </c>
      <c r="M109" s="608">
        <v>3.950777202072539E-2</v>
      </c>
      <c r="N109" s="282">
        <v>150</v>
      </c>
      <c r="O109" s="608">
        <v>1.387860843819393E-2</v>
      </c>
      <c r="P109" s="597">
        <v>895</v>
      </c>
    </row>
    <row r="110" spans="1:16" ht="15">
      <c r="A110" s="595">
        <v>93</v>
      </c>
      <c r="B110" s="317" t="s">
        <v>49</v>
      </c>
      <c r="C110" s="465">
        <v>16485</v>
      </c>
      <c r="D110" s="596">
        <v>45</v>
      </c>
      <c r="E110" s="608">
        <v>2.7297543221110102E-3</v>
      </c>
      <c r="F110" s="282">
        <v>77</v>
      </c>
      <c r="G110" s="608">
        <v>4.6709129511677281E-3</v>
      </c>
      <c r="H110" s="282">
        <v>92</v>
      </c>
      <c r="I110" s="608">
        <v>5.5808310585380647E-3</v>
      </c>
      <c r="J110" s="282">
        <v>261</v>
      </c>
      <c r="K110" s="608">
        <v>1.5832575068243857E-2</v>
      </c>
      <c r="L110" s="282">
        <v>574</v>
      </c>
      <c r="M110" s="608">
        <v>3.4819532908704882E-2</v>
      </c>
      <c r="N110" s="282">
        <v>167</v>
      </c>
      <c r="O110" s="608">
        <v>1.0130421595389748E-2</v>
      </c>
      <c r="P110" s="597">
        <v>1216</v>
      </c>
    </row>
    <row r="111" spans="1:16" ht="15">
      <c r="A111" s="595">
        <v>101</v>
      </c>
      <c r="B111" s="317" t="s">
        <v>6277</v>
      </c>
      <c r="C111" s="465">
        <v>27458</v>
      </c>
      <c r="D111" s="596">
        <v>299</v>
      </c>
      <c r="E111" s="608">
        <v>1.0889358292665161E-2</v>
      </c>
      <c r="F111" s="282">
        <v>411</v>
      </c>
      <c r="G111" s="608">
        <v>1.496831524510161E-2</v>
      </c>
      <c r="H111" s="282">
        <v>541</v>
      </c>
      <c r="I111" s="608">
        <v>1.9702818850608202E-2</v>
      </c>
      <c r="J111" s="282">
        <v>1397</v>
      </c>
      <c r="K111" s="608">
        <v>5.0877704129943913E-2</v>
      </c>
      <c r="L111" s="282">
        <v>3438</v>
      </c>
      <c r="M111" s="608">
        <v>0.12520941073639741</v>
      </c>
      <c r="N111" s="282">
        <v>1231</v>
      </c>
      <c r="O111" s="608">
        <v>4.4832107218297036E-2</v>
      </c>
      <c r="P111" s="597">
        <v>7317</v>
      </c>
    </row>
    <row r="112" spans="1:16" ht="15">
      <c r="A112" s="595">
        <v>145</v>
      </c>
      <c r="B112" s="317" t="s">
        <v>69</v>
      </c>
      <c r="C112" s="465">
        <v>4907</v>
      </c>
      <c r="D112" s="596">
        <v>42</v>
      </c>
      <c r="E112" s="608">
        <v>8.5592011412268191E-3</v>
      </c>
      <c r="F112" s="282">
        <v>42</v>
      </c>
      <c r="G112" s="608">
        <v>8.5592011412268191E-3</v>
      </c>
      <c r="H112" s="282">
        <v>51</v>
      </c>
      <c r="I112" s="608">
        <v>1.0393315671489708E-2</v>
      </c>
      <c r="J112" s="282">
        <v>158</v>
      </c>
      <c r="K112" s="608">
        <v>3.2198899531281841E-2</v>
      </c>
      <c r="L112" s="282">
        <v>402</v>
      </c>
      <c r="M112" s="608">
        <v>8.1923782351742414E-2</v>
      </c>
      <c r="N112" s="282">
        <v>135</v>
      </c>
      <c r="O112" s="608">
        <v>2.7511717953943346E-2</v>
      </c>
      <c r="P112" s="597">
        <v>830</v>
      </c>
    </row>
    <row r="113" spans="1:16" ht="15">
      <c r="A113" s="595">
        <v>209</v>
      </c>
      <c r="B113" s="317" t="s">
        <v>88</v>
      </c>
      <c r="C113" s="465">
        <v>22540</v>
      </c>
      <c r="D113" s="596">
        <v>138</v>
      </c>
      <c r="E113" s="608">
        <v>6.1224489795918364E-3</v>
      </c>
      <c r="F113" s="282">
        <v>203</v>
      </c>
      <c r="G113" s="608">
        <v>9.0062111801242229E-3</v>
      </c>
      <c r="H113" s="282">
        <v>240</v>
      </c>
      <c r="I113" s="608">
        <v>1.064773735581189E-2</v>
      </c>
      <c r="J113" s="282">
        <v>566</v>
      </c>
      <c r="K113" s="608">
        <v>2.5110913930789708E-2</v>
      </c>
      <c r="L113" s="282">
        <v>1466</v>
      </c>
      <c r="M113" s="608">
        <v>6.5039929015084291E-2</v>
      </c>
      <c r="N113" s="282">
        <v>589</v>
      </c>
      <c r="O113" s="608">
        <v>2.6131322094055012E-2</v>
      </c>
      <c r="P113" s="597">
        <v>3202</v>
      </c>
    </row>
    <row r="114" spans="1:16" ht="15">
      <c r="A114" s="595">
        <v>282</v>
      </c>
      <c r="B114" s="317" t="s">
        <v>106</v>
      </c>
      <c r="C114" s="465">
        <v>25764</v>
      </c>
      <c r="D114" s="596">
        <v>237</v>
      </c>
      <c r="E114" s="608">
        <v>9.1988821611550999E-3</v>
      </c>
      <c r="F114" s="282">
        <v>409</v>
      </c>
      <c r="G114" s="608">
        <v>1.5874864151529267E-2</v>
      </c>
      <c r="H114" s="282">
        <v>542</v>
      </c>
      <c r="I114" s="608">
        <v>2.1037106039434872E-2</v>
      </c>
      <c r="J114" s="282">
        <v>970</v>
      </c>
      <c r="K114" s="608">
        <v>3.7649433317807797E-2</v>
      </c>
      <c r="L114" s="282">
        <v>2923</v>
      </c>
      <c r="M114" s="608">
        <v>0.11345287998757957</v>
      </c>
      <c r="N114" s="282">
        <v>1162</v>
      </c>
      <c r="O114" s="608">
        <v>4.5101692283806866E-2</v>
      </c>
      <c r="P114" s="597">
        <v>6243</v>
      </c>
    </row>
    <row r="115" spans="1:16" ht="15">
      <c r="A115" s="595">
        <v>353</v>
      </c>
      <c r="B115" s="317" t="s">
        <v>126</v>
      </c>
      <c r="C115" s="465">
        <v>5790</v>
      </c>
      <c r="D115" s="596">
        <v>38</v>
      </c>
      <c r="E115" s="608">
        <v>6.5630397236614854E-3</v>
      </c>
      <c r="F115" s="282">
        <v>56</v>
      </c>
      <c r="G115" s="608">
        <v>9.6718480138169253E-3</v>
      </c>
      <c r="H115" s="282">
        <v>71</v>
      </c>
      <c r="I115" s="608">
        <v>1.2262521588946459E-2</v>
      </c>
      <c r="J115" s="282">
        <v>174</v>
      </c>
      <c r="K115" s="608">
        <v>3.0051813471502591E-2</v>
      </c>
      <c r="L115" s="282">
        <v>409</v>
      </c>
      <c r="M115" s="608">
        <v>7.0639032815198621E-2</v>
      </c>
      <c r="N115" s="282">
        <v>141</v>
      </c>
      <c r="O115" s="608">
        <v>2.4352331606217616E-2</v>
      </c>
      <c r="P115" s="597">
        <v>889</v>
      </c>
    </row>
    <row r="116" spans="1:16" ht="15">
      <c r="A116" s="595">
        <v>364</v>
      </c>
      <c r="B116" s="317" t="s">
        <v>133</v>
      </c>
      <c r="C116" s="465">
        <v>15400</v>
      </c>
      <c r="D116" s="596">
        <v>117</v>
      </c>
      <c r="E116" s="608">
        <v>7.5974025974025975E-3</v>
      </c>
      <c r="F116" s="282">
        <v>200</v>
      </c>
      <c r="G116" s="608">
        <v>1.2987012987012988E-2</v>
      </c>
      <c r="H116" s="282">
        <v>272</v>
      </c>
      <c r="I116" s="608">
        <v>1.7662337662337664E-2</v>
      </c>
      <c r="J116" s="282">
        <v>658</v>
      </c>
      <c r="K116" s="608">
        <v>4.2727272727272725E-2</v>
      </c>
      <c r="L116" s="282">
        <v>1677</v>
      </c>
      <c r="M116" s="608">
        <v>0.10889610389610389</v>
      </c>
      <c r="N116" s="282">
        <v>748</v>
      </c>
      <c r="O116" s="608">
        <v>4.8571428571428571E-2</v>
      </c>
      <c r="P116" s="597">
        <v>3672</v>
      </c>
    </row>
    <row r="117" spans="1:16" ht="15">
      <c r="A117" s="595">
        <v>368</v>
      </c>
      <c r="B117" s="317" t="s">
        <v>135</v>
      </c>
      <c r="C117" s="465">
        <v>14344</v>
      </c>
      <c r="D117" s="596">
        <v>132</v>
      </c>
      <c r="E117" s="608">
        <v>9.202453987730062E-3</v>
      </c>
      <c r="F117" s="282">
        <v>211</v>
      </c>
      <c r="G117" s="608">
        <v>1.4709983268265477E-2</v>
      </c>
      <c r="H117" s="282">
        <v>241</v>
      </c>
      <c r="I117" s="608">
        <v>1.6801450083658673E-2</v>
      </c>
      <c r="J117" s="282">
        <v>669</v>
      </c>
      <c r="K117" s="608">
        <v>4.6639709983268267E-2</v>
      </c>
      <c r="L117" s="282">
        <v>1653</v>
      </c>
      <c r="M117" s="608">
        <v>0.11523982152816509</v>
      </c>
      <c r="N117" s="282">
        <v>620</v>
      </c>
      <c r="O117" s="608">
        <v>4.3223647518126046E-2</v>
      </c>
      <c r="P117" s="597">
        <v>3526</v>
      </c>
    </row>
    <row r="118" spans="1:16" ht="15">
      <c r="A118" s="595">
        <v>390</v>
      </c>
      <c r="B118" s="317" t="s">
        <v>141</v>
      </c>
      <c r="C118" s="465">
        <v>8571</v>
      </c>
      <c r="D118" s="596">
        <v>169</v>
      </c>
      <c r="E118" s="608">
        <v>1.971765254929413E-2</v>
      </c>
      <c r="F118" s="282">
        <v>232</v>
      </c>
      <c r="G118" s="608">
        <v>2.7068020067670052E-2</v>
      </c>
      <c r="H118" s="282">
        <v>261</v>
      </c>
      <c r="I118" s="608">
        <v>3.0451522576128806E-2</v>
      </c>
      <c r="J118" s="282">
        <v>654</v>
      </c>
      <c r="K118" s="608">
        <v>7.6303815190759544E-2</v>
      </c>
      <c r="L118" s="282">
        <v>1635</v>
      </c>
      <c r="M118" s="608">
        <v>0.19075953797689885</v>
      </c>
      <c r="N118" s="282">
        <v>304</v>
      </c>
      <c r="O118" s="608">
        <v>3.5468440088671102E-2</v>
      </c>
      <c r="P118" s="597">
        <v>3255</v>
      </c>
    </row>
    <row r="119" spans="1:16" ht="15">
      <c r="A119" s="595">
        <v>467</v>
      </c>
      <c r="B119" s="317" t="s">
        <v>151</v>
      </c>
      <c r="C119" s="465">
        <v>6973</v>
      </c>
      <c r="D119" s="596">
        <v>36</v>
      </c>
      <c r="E119" s="608">
        <v>5.1627706869353217E-3</v>
      </c>
      <c r="F119" s="282">
        <v>55</v>
      </c>
      <c r="G119" s="608">
        <v>7.8875663272622975E-3</v>
      </c>
      <c r="H119" s="282">
        <v>60</v>
      </c>
      <c r="I119" s="608">
        <v>8.6046178115588706E-3</v>
      </c>
      <c r="J119" s="282">
        <v>193</v>
      </c>
      <c r="K119" s="608">
        <v>2.76781872938477E-2</v>
      </c>
      <c r="L119" s="282">
        <v>377</v>
      </c>
      <c r="M119" s="608">
        <v>5.4065681915961568E-2</v>
      </c>
      <c r="N119" s="282">
        <v>190</v>
      </c>
      <c r="O119" s="608">
        <v>2.7247956403269755E-2</v>
      </c>
      <c r="P119" s="597">
        <v>911</v>
      </c>
    </row>
    <row r="120" spans="1:16" ht="15">
      <c r="A120" s="595">
        <v>576</v>
      </c>
      <c r="B120" s="317" t="s">
        <v>169</v>
      </c>
      <c r="C120" s="465">
        <v>9124</v>
      </c>
      <c r="D120" s="596">
        <v>45</v>
      </c>
      <c r="E120" s="608">
        <v>4.9320473476545373E-3</v>
      </c>
      <c r="F120" s="282">
        <v>57</v>
      </c>
      <c r="G120" s="608">
        <v>6.2472599736957471E-3</v>
      </c>
      <c r="H120" s="282">
        <v>71</v>
      </c>
      <c r="I120" s="608">
        <v>7.7816747040771591E-3</v>
      </c>
      <c r="J120" s="282">
        <v>247</v>
      </c>
      <c r="K120" s="608">
        <v>2.7071459886014906E-2</v>
      </c>
      <c r="L120" s="282">
        <v>491</v>
      </c>
      <c r="M120" s="608">
        <v>5.3814116615519506E-2</v>
      </c>
      <c r="N120" s="282">
        <v>259</v>
      </c>
      <c r="O120" s="608">
        <v>2.8386672512056114E-2</v>
      </c>
      <c r="P120" s="597">
        <v>1170</v>
      </c>
    </row>
    <row r="121" spans="1:16" ht="15">
      <c r="A121" s="595">
        <v>642</v>
      </c>
      <c r="B121" s="317" t="s">
        <v>187</v>
      </c>
      <c r="C121" s="465">
        <v>19153</v>
      </c>
      <c r="D121" s="596">
        <v>90</v>
      </c>
      <c r="E121" s="608">
        <v>4.6990027671905184E-3</v>
      </c>
      <c r="F121" s="282">
        <v>116</v>
      </c>
      <c r="G121" s="608">
        <v>6.0564924554900017E-3</v>
      </c>
      <c r="H121" s="282">
        <v>156</v>
      </c>
      <c r="I121" s="608">
        <v>8.1449381297968981E-3</v>
      </c>
      <c r="J121" s="282">
        <v>487</v>
      </c>
      <c r="K121" s="608">
        <v>2.5426826084686473E-2</v>
      </c>
      <c r="L121" s="282">
        <v>1115</v>
      </c>
      <c r="M121" s="608">
        <v>5.8215423171304757E-2</v>
      </c>
      <c r="N121" s="282">
        <v>338</v>
      </c>
      <c r="O121" s="608">
        <v>1.7647365947893279E-2</v>
      </c>
      <c r="P121" s="597">
        <v>2302</v>
      </c>
    </row>
    <row r="122" spans="1:16" ht="15">
      <c r="A122" s="595">
        <v>679</v>
      </c>
      <c r="B122" s="317" t="s">
        <v>6278</v>
      </c>
      <c r="C122" s="465">
        <v>27647</v>
      </c>
      <c r="D122" s="596">
        <v>192</v>
      </c>
      <c r="E122" s="608">
        <v>6.9446956270119726E-3</v>
      </c>
      <c r="F122" s="282">
        <v>348</v>
      </c>
      <c r="G122" s="608">
        <v>1.2587260823959201E-2</v>
      </c>
      <c r="H122" s="282">
        <v>419</v>
      </c>
      <c r="I122" s="608">
        <v>1.5155351394364669E-2</v>
      </c>
      <c r="J122" s="282">
        <v>989</v>
      </c>
      <c r="K122" s="608">
        <v>3.5772416537056463E-2</v>
      </c>
      <c r="L122" s="282">
        <v>2306</v>
      </c>
      <c r="M122" s="608">
        <v>8.3408688103591713E-2</v>
      </c>
      <c r="N122" s="282">
        <v>1111</v>
      </c>
      <c r="O122" s="608">
        <v>4.0185191883386984E-2</v>
      </c>
      <c r="P122" s="597">
        <v>5365</v>
      </c>
    </row>
    <row r="123" spans="1:16" ht="15">
      <c r="A123" s="595">
        <v>789</v>
      </c>
      <c r="B123" s="317" t="s">
        <v>232</v>
      </c>
      <c r="C123" s="465">
        <v>17029</v>
      </c>
      <c r="D123" s="596">
        <v>176</v>
      </c>
      <c r="E123" s="608">
        <v>1.033531035292736E-2</v>
      </c>
      <c r="F123" s="282">
        <v>232</v>
      </c>
      <c r="G123" s="608">
        <v>1.3623818192495155E-2</v>
      </c>
      <c r="H123" s="282">
        <v>332</v>
      </c>
      <c r="I123" s="608">
        <v>1.949615362029479E-2</v>
      </c>
      <c r="J123" s="282">
        <v>848</v>
      </c>
      <c r="K123" s="608">
        <v>4.9797404427740916E-2</v>
      </c>
      <c r="L123" s="282">
        <v>2015</v>
      </c>
      <c r="M123" s="608">
        <v>0.11832755887016266</v>
      </c>
      <c r="N123" s="282">
        <v>748</v>
      </c>
      <c r="O123" s="608">
        <v>4.3925068999941273E-2</v>
      </c>
      <c r="P123" s="597">
        <v>4351</v>
      </c>
    </row>
    <row r="124" spans="1:16" ht="15">
      <c r="A124" s="595">
        <v>792</v>
      </c>
      <c r="B124" s="317" t="s">
        <v>236</v>
      </c>
      <c r="C124" s="465">
        <v>6510</v>
      </c>
      <c r="D124" s="596">
        <v>80</v>
      </c>
      <c r="E124" s="608">
        <v>1.2288786482334869E-2</v>
      </c>
      <c r="F124" s="282">
        <v>112</v>
      </c>
      <c r="G124" s="608">
        <v>1.7204301075268817E-2</v>
      </c>
      <c r="H124" s="282">
        <v>155</v>
      </c>
      <c r="I124" s="608">
        <v>2.3809523809523808E-2</v>
      </c>
      <c r="J124" s="282">
        <v>335</v>
      </c>
      <c r="K124" s="608">
        <v>5.1459293394777263E-2</v>
      </c>
      <c r="L124" s="282">
        <v>917</v>
      </c>
      <c r="M124" s="608">
        <v>0.14086021505376345</v>
      </c>
      <c r="N124" s="282">
        <v>257</v>
      </c>
      <c r="O124" s="608">
        <v>3.9477726574500771E-2</v>
      </c>
      <c r="P124" s="597">
        <v>1856</v>
      </c>
    </row>
    <row r="125" spans="1:16" ht="15">
      <c r="A125" s="595">
        <v>809</v>
      </c>
      <c r="B125" s="317" t="s">
        <v>238</v>
      </c>
      <c r="C125" s="465">
        <v>11259</v>
      </c>
      <c r="D125" s="596">
        <v>165</v>
      </c>
      <c r="E125" s="608">
        <v>1.465494271249667E-2</v>
      </c>
      <c r="F125" s="282">
        <v>225</v>
      </c>
      <c r="G125" s="608">
        <v>1.9984012789768184E-2</v>
      </c>
      <c r="H125" s="282">
        <v>286</v>
      </c>
      <c r="I125" s="608">
        <v>2.5401900701660894E-2</v>
      </c>
      <c r="J125" s="282">
        <v>631</v>
      </c>
      <c r="K125" s="608">
        <v>5.6044053645972113E-2</v>
      </c>
      <c r="L125" s="282">
        <v>1649</v>
      </c>
      <c r="M125" s="608">
        <v>0.14646060929034549</v>
      </c>
      <c r="N125" s="282">
        <v>640</v>
      </c>
      <c r="O125" s="608">
        <v>5.684341415756284E-2</v>
      </c>
      <c r="P125" s="597">
        <v>3596</v>
      </c>
    </row>
    <row r="126" spans="1:16" ht="15">
      <c r="A126" s="595">
        <v>847</v>
      </c>
      <c r="B126" s="317" t="s">
        <v>246</v>
      </c>
      <c r="C126" s="465">
        <v>31885</v>
      </c>
      <c r="D126" s="596">
        <v>280</v>
      </c>
      <c r="E126" s="608">
        <v>8.7815587266739849E-3</v>
      </c>
      <c r="F126" s="282">
        <v>388</v>
      </c>
      <c r="G126" s="608">
        <v>1.2168731378391093E-2</v>
      </c>
      <c r="H126" s="282">
        <v>374</v>
      </c>
      <c r="I126" s="608">
        <v>1.1729653442057394E-2</v>
      </c>
      <c r="J126" s="282">
        <v>1162</v>
      </c>
      <c r="K126" s="608">
        <v>3.6443468715697036E-2</v>
      </c>
      <c r="L126" s="282">
        <v>2466</v>
      </c>
      <c r="M126" s="608">
        <v>7.7340442214207314E-2</v>
      </c>
      <c r="N126" s="282">
        <v>673</v>
      </c>
      <c r="O126" s="608">
        <v>2.1107103653755684E-2</v>
      </c>
      <c r="P126" s="597">
        <v>5343</v>
      </c>
    </row>
    <row r="127" spans="1:16" ht="15">
      <c r="A127" s="595">
        <v>856</v>
      </c>
      <c r="B127" s="317" t="s">
        <v>251</v>
      </c>
      <c r="C127" s="465">
        <v>6876</v>
      </c>
      <c r="D127" s="596">
        <v>74</v>
      </c>
      <c r="E127" s="608">
        <v>1.0762070971495055E-2</v>
      </c>
      <c r="F127" s="282">
        <v>111</v>
      </c>
      <c r="G127" s="608">
        <v>1.6143106457242581E-2</v>
      </c>
      <c r="H127" s="282">
        <v>104</v>
      </c>
      <c r="I127" s="608">
        <v>1.5125072716695753E-2</v>
      </c>
      <c r="J127" s="282">
        <v>298</v>
      </c>
      <c r="K127" s="608">
        <v>4.3339150668993603E-2</v>
      </c>
      <c r="L127" s="282">
        <v>719</v>
      </c>
      <c r="M127" s="608">
        <v>0.10456660849331006</v>
      </c>
      <c r="N127" s="282">
        <v>232</v>
      </c>
      <c r="O127" s="608">
        <v>3.3740546829552062E-2</v>
      </c>
      <c r="P127" s="597">
        <v>1538</v>
      </c>
    </row>
    <row r="128" spans="1:16" ht="15">
      <c r="A128" s="595">
        <v>861</v>
      </c>
      <c r="B128" s="317" t="s">
        <v>255</v>
      </c>
      <c r="C128" s="465">
        <v>12208</v>
      </c>
      <c r="D128" s="596">
        <v>147</v>
      </c>
      <c r="E128" s="608">
        <v>1.2041284403669725E-2</v>
      </c>
      <c r="F128" s="282">
        <v>183</v>
      </c>
      <c r="G128" s="608">
        <v>1.4990170380078638E-2</v>
      </c>
      <c r="H128" s="282">
        <v>273</v>
      </c>
      <c r="I128" s="608">
        <v>2.2362385321100919E-2</v>
      </c>
      <c r="J128" s="282">
        <v>601</v>
      </c>
      <c r="K128" s="608">
        <v>4.9230013106159896E-2</v>
      </c>
      <c r="L128" s="282">
        <v>1783</v>
      </c>
      <c r="M128" s="608">
        <v>0.14605176933158584</v>
      </c>
      <c r="N128" s="282">
        <v>683</v>
      </c>
      <c r="O128" s="608">
        <v>5.5946920052424638E-2</v>
      </c>
      <c r="P128" s="597">
        <v>3670</v>
      </c>
    </row>
    <row r="129" spans="1:16">
      <c r="A129" s="592">
        <v>9</v>
      </c>
      <c r="B129" s="180" t="s">
        <v>6195</v>
      </c>
      <c r="C129" s="593">
        <v>4146548</v>
      </c>
      <c r="D129" s="593">
        <v>129306</v>
      </c>
      <c r="E129" s="609">
        <v>3.1184011375245145E-2</v>
      </c>
      <c r="F129" s="593">
        <v>188213</v>
      </c>
      <c r="G129" s="609">
        <v>4.5390286088572949E-2</v>
      </c>
      <c r="H129" s="64">
        <v>206896</v>
      </c>
      <c r="I129" s="609">
        <v>4.98959616529219E-2</v>
      </c>
      <c r="J129" s="64">
        <v>564431</v>
      </c>
      <c r="K129" s="609">
        <v>0.17835630497885058</v>
      </c>
      <c r="L129" s="64">
        <v>1470213</v>
      </c>
      <c r="M129" s="609">
        <v>0.46457717278439853</v>
      </c>
      <c r="N129" s="64">
        <v>605567</v>
      </c>
      <c r="O129" s="609">
        <v>0.19135499739937673</v>
      </c>
      <c r="P129" s="594">
        <v>3164626</v>
      </c>
    </row>
    <row r="130" spans="1:16" ht="15">
      <c r="A130" s="595">
        <v>1</v>
      </c>
      <c r="B130" s="317" t="s">
        <v>6</v>
      </c>
      <c r="C130" s="465">
        <v>2595300</v>
      </c>
      <c r="D130" s="596">
        <v>85314</v>
      </c>
      <c r="E130" s="608">
        <v>3.2872500288983933E-2</v>
      </c>
      <c r="F130" s="282">
        <v>124239</v>
      </c>
      <c r="G130" s="608">
        <v>4.7870766385388973E-2</v>
      </c>
      <c r="H130" s="282">
        <v>135886</v>
      </c>
      <c r="I130" s="608">
        <v>5.2358494201055754E-2</v>
      </c>
      <c r="J130" s="282">
        <v>378318</v>
      </c>
      <c r="K130" s="608">
        <v>0.14577043116402727</v>
      </c>
      <c r="L130" s="282">
        <v>963183</v>
      </c>
      <c r="M130" s="608">
        <v>0.37112588140099412</v>
      </c>
      <c r="N130" s="282">
        <v>396950</v>
      </c>
      <c r="O130" s="608">
        <v>0.15294956267098217</v>
      </c>
      <c r="P130" s="597">
        <v>2083890</v>
      </c>
    </row>
    <row r="131" spans="1:16" ht="15">
      <c r="A131" s="595">
        <v>79</v>
      </c>
      <c r="B131" s="317" t="s">
        <v>41</v>
      </c>
      <c r="C131" s="465">
        <v>55649</v>
      </c>
      <c r="D131" s="596">
        <v>1088</v>
      </c>
      <c r="E131" s="608">
        <v>1.9551115024528741E-2</v>
      </c>
      <c r="F131" s="282">
        <v>1655</v>
      </c>
      <c r="G131" s="608">
        <v>2.9739977358083702E-2</v>
      </c>
      <c r="H131" s="282">
        <v>1928</v>
      </c>
      <c r="I131" s="608">
        <v>3.464572588905461E-2</v>
      </c>
      <c r="J131" s="282">
        <v>4907</v>
      </c>
      <c r="K131" s="608">
        <v>8.8177685133605271E-2</v>
      </c>
      <c r="L131" s="282">
        <v>11635</v>
      </c>
      <c r="M131" s="608">
        <v>0.20907833024852199</v>
      </c>
      <c r="N131" s="282">
        <v>4282</v>
      </c>
      <c r="O131" s="608">
        <v>7.6946575859404481E-2</v>
      </c>
      <c r="P131" s="597">
        <v>25495</v>
      </c>
    </row>
    <row r="132" spans="1:16" ht="15">
      <c r="A132" s="595">
        <v>88</v>
      </c>
      <c r="B132" s="317" t="s">
        <v>45</v>
      </c>
      <c r="C132" s="465">
        <v>561955</v>
      </c>
      <c r="D132" s="596">
        <v>15374</v>
      </c>
      <c r="E132" s="608">
        <v>2.7358062478312319E-2</v>
      </c>
      <c r="F132" s="282">
        <v>22552</v>
      </c>
      <c r="G132" s="608">
        <v>4.0131327241505102E-2</v>
      </c>
      <c r="H132" s="282">
        <v>24542</v>
      </c>
      <c r="I132" s="608">
        <v>4.3672536057157603E-2</v>
      </c>
      <c r="J132" s="282">
        <v>63710</v>
      </c>
      <c r="K132" s="608">
        <v>0.11337206715840237</v>
      </c>
      <c r="L132" s="282">
        <v>157978</v>
      </c>
      <c r="M132" s="608">
        <v>0.28112215390912082</v>
      </c>
      <c r="N132" s="282">
        <v>55007</v>
      </c>
      <c r="O132" s="608">
        <v>9.7885061971154277E-2</v>
      </c>
      <c r="P132" s="597">
        <v>339163</v>
      </c>
    </row>
    <row r="133" spans="1:16" ht="15">
      <c r="A133" s="595">
        <v>129</v>
      </c>
      <c r="B133" s="317" t="s">
        <v>6279</v>
      </c>
      <c r="C133" s="465">
        <v>85385</v>
      </c>
      <c r="D133" s="596">
        <v>3008</v>
      </c>
      <c r="E133" s="608">
        <v>3.522867014112549E-2</v>
      </c>
      <c r="F133" s="282">
        <v>4297</v>
      </c>
      <c r="G133" s="608">
        <v>5.032499853604263E-2</v>
      </c>
      <c r="H133" s="282">
        <v>4868</v>
      </c>
      <c r="I133" s="608">
        <v>5.7012355800199095E-2</v>
      </c>
      <c r="J133" s="282">
        <v>13026</v>
      </c>
      <c r="K133" s="608">
        <v>0.1525560695672542</v>
      </c>
      <c r="L133" s="282">
        <v>34817</v>
      </c>
      <c r="M133" s="608">
        <v>0.40776482988815366</v>
      </c>
      <c r="N133" s="282">
        <v>13901</v>
      </c>
      <c r="O133" s="608">
        <v>0.16280377115418398</v>
      </c>
      <c r="P133" s="597">
        <v>73917</v>
      </c>
    </row>
    <row r="134" spans="1:16" ht="15">
      <c r="A134" s="595">
        <v>212</v>
      </c>
      <c r="B134" s="317" t="s">
        <v>90</v>
      </c>
      <c r="C134" s="465">
        <v>83559</v>
      </c>
      <c r="D134" s="596">
        <v>1869</v>
      </c>
      <c r="E134" s="608">
        <v>2.2367429002261876E-2</v>
      </c>
      <c r="F134" s="282">
        <v>2878</v>
      </c>
      <c r="G134" s="608">
        <v>3.4442729089625292E-2</v>
      </c>
      <c r="H134" s="282">
        <v>3182</v>
      </c>
      <c r="I134" s="608">
        <v>3.808087698512428E-2</v>
      </c>
      <c r="J134" s="282">
        <v>8606</v>
      </c>
      <c r="K134" s="608">
        <v>0.1029930946995536</v>
      </c>
      <c r="L134" s="282">
        <v>23288</v>
      </c>
      <c r="M134" s="608">
        <v>0.27870127694204094</v>
      </c>
      <c r="N134" s="282">
        <v>9851</v>
      </c>
      <c r="O134" s="608">
        <v>0.11789274644263335</v>
      </c>
      <c r="P134" s="597">
        <v>49674</v>
      </c>
    </row>
    <row r="135" spans="1:16" ht="15">
      <c r="A135" s="595">
        <v>266</v>
      </c>
      <c r="B135" s="317" t="s">
        <v>104</v>
      </c>
      <c r="C135" s="465">
        <v>246327</v>
      </c>
      <c r="D135" s="596">
        <v>5911</v>
      </c>
      <c r="E135" s="608">
        <v>2.3996557421638715E-2</v>
      </c>
      <c r="F135" s="282">
        <v>8941</v>
      </c>
      <c r="G135" s="608">
        <v>3.6297279632358612E-2</v>
      </c>
      <c r="H135" s="282">
        <v>10339</v>
      </c>
      <c r="I135" s="608">
        <v>4.1972662355324424E-2</v>
      </c>
      <c r="J135" s="282">
        <v>25748</v>
      </c>
      <c r="K135" s="608">
        <v>0.10452772128106136</v>
      </c>
      <c r="L135" s="282">
        <v>84314</v>
      </c>
      <c r="M135" s="608">
        <v>0.3422848490015305</v>
      </c>
      <c r="N135" s="282">
        <v>48474</v>
      </c>
      <c r="O135" s="608">
        <v>0.19678719750575455</v>
      </c>
      <c r="P135" s="597">
        <v>183727</v>
      </c>
    </row>
    <row r="136" spans="1:16" ht="15">
      <c r="A136" s="595">
        <v>308</v>
      </c>
      <c r="B136" s="317" t="s">
        <v>112</v>
      </c>
      <c r="C136" s="465">
        <v>55483</v>
      </c>
      <c r="D136" s="596">
        <v>1597</v>
      </c>
      <c r="E136" s="608">
        <v>2.878359137032965E-2</v>
      </c>
      <c r="F136" s="282">
        <v>2267</v>
      </c>
      <c r="G136" s="608">
        <v>4.0859362327199319E-2</v>
      </c>
      <c r="H136" s="282">
        <v>2621</v>
      </c>
      <c r="I136" s="608">
        <v>4.723969504172449E-2</v>
      </c>
      <c r="J136" s="282">
        <v>6506</v>
      </c>
      <c r="K136" s="608">
        <v>0.11726114305282699</v>
      </c>
      <c r="L136" s="282">
        <v>17497</v>
      </c>
      <c r="M136" s="608">
        <v>0.3153578573617144</v>
      </c>
      <c r="N136" s="282">
        <v>6635</v>
      </c>
      <c r="O136" s="608">
        <v>0.11958617955049294</v>
      </c>
      <c r="P136" s="597">
        <v>37123</v>
      </c>
    </row>
    <row r="137" spans="1:16" ht="15">
      <c r="A137" s="595">
        <v>360</v>
      </c>
      <c r="B137" s="317" t="s">
        <v>6280</v>
      </c>
      <c r="C137" s="465">
        <v>296953</v>
      </c>
      <c r="D137" s="596">
        <v>10231</v>
      </c>
      <c r="E137" s="608">
        <v>3.4453263647782645E-2</v>
      </c>
      <c r="F137" s="282">
        <v>14784</v>
      </c>
      <c r="G137" s="608">
        <v>4.9785656315982661E-2</v>
      </c>
      <c r="H137" s="282">
        <v>16636</v>
      </c>
      <c r="I137" s="608">
        <v>5.6022333500587634E-2</v>
      </c>
      <c r="J137" s="282">
        <v>44480</v>
      </c>
      <c r="K137" s="608">
        <v>0.14978801359137642</v>
      </c>
      <c r="L137" s="282">
        <v>117759</v>
      </c>
      <c r="M137" s="608">
        <v>0.39655770441787086</v>
      </c>
      <c r="N137" s="282">
        <v>47312</v>
      </c>
      <c r="O137" s="608">
        <v>0.15932487632723025</v>
      </c>
      <c r="P137" s="597">
        <v>251202</v>
      </c>
    </row>
    <row r="138" spans="1:16" ht="15">
      <c r="A138" s="595">
        <v>380</v>
      </c>
      <c r="B138" s="317" t="s">
        <v>139</v>
      </c>
      <c r="C138" s="465">
        <v>76971</v>
      </c>
      <c r="D138" s="596">
        <v>1882</v>
      </c>
      <c r="E138" s="608">
        <v>2.4450767172051812E-2</v>
      </c>
      <c r="F138" s="282">
        <v>2655</v>
      </c>
      <c r="G138" s="608">
        <v>3.4493510542931753E-2</v>
      </c>
      <c r="H138" s="282">
        <v>2969</v>
      </c>
      <c r="I138" s="608">
        <v>3.8572969040287904E-2</v>
      </c>
      <c r="J138" s="282">
        <v>7722</v>
      </c>
      <c r="K138" s="608">
        <v>0.10032349846045914</v>
      </c>
      <c r="L138" s="282">
        <v>21499</v>
      </c>
      <c r="M138" s="608">
        <v>0.27931298800847071</v>
      </c>
      <c r="N138" s="282">
        <v>8071</v>
      </c>
      <c r="O138" s="608">
        <v>0.10485767366930403</v>
      </c>
      <c r="P138" s="597">
        <v>44798</v>
      </c>
    </row>
    <row r="139" spans="1:16" ht="15.75" thickBot="1">
      <c r="A139" s="598">
        <v>631</v>
      </c>
      <c r="B139" s="599" t="s">
        <v>185</v>
      </c>
      <c r="C139" s="465">
        <v>88966</v>
      </c>
      <c r="D139" s="600">
        <v>3032</v>
      </c>
      <c r="E139" s="610">
        <v>3.4080435222444527E-2</v>
      </c>
      <c r="F139" s="307">
        <v>3945</v>
      </c>
      <c r="G139" s="610">
        <v>4.4342782636063213E-2</v>
      </c>
      <c r="H139" s="307">
        <v>3925</v>
      </c>
      <c r="I139" s="610">
        <v>4.411797765438482E-2</v>
      </c>
      <c r="J139" s="307">
        <v>11408</v>
      </c>
      <c r="K139" s="610">
        <v>0.12822876154935595</v>
      </c>
      <c r="L139" s="307">
        <v>38243</v>
      </c>
      <c r="M139" s="610">
        <v>0.42986084571634109</v>
      </c>
      <c r="N139" s="307">
        <v>15084</v>
      </c>
      <c r="O139" s="610">
        <v>0.16954791718184475</v>
      </c>
      <c r="P139" s="601">
        <v>75637</v>
      </c>
    </row>
    <row r="140" spans="1:16">
      <c r="B140" s="61"/>
    </row>
    <row r="141" spans="1:16">
      <c r="A141" s="211" t="s">
        <v>299</v>
      </c>
      <c r="B141" s="852" t="s">
        <v>6281</v>
      </c>
      <c r="C141" s="853"/>
      <c r="D141" s="853"/>
      <c r="E141" s="853"/>
      <c r="F141" s="853"/>
      <c r="G141" s="853"/>
      <c r="H141" s="853"/>
      <c r="I141" s="853"/>
      <c r="J141" s="853"/>
      <c r="K141" s="853"/>
      <c r="L141" s="853"/>
      <c r="M141" s="940"/>
    </row>
    <row r="142" spans="1:16">
      <c r="A142" s="214" t="s">
        <v>6303</v>
      </c>
      <c r="B142" s="854" t="s">
        <v>303</v>
      </c>
      <c r="C142" s="855"/>
      <c r="D142" s="855"/>
      <c r="E142" s="855"/>
      <c r="F142" s="855"/>
      <c r="G142" s="855"/>
      <c r="H142" s="855"/>
      <c r="I142" s="855"/>
      <c r="J142" s="855"/>
      <c r="K142" s="855"/>
      <c r="L142" s="855"/>
      <c r="M142" s="855"/>
    </row>
    <row r="143" spans="1:16">
      <c r="B143" s="60"/>
    </row>
    <row r="144" spans="1:16" ht="14.25">
      <c r="B144" s="604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45" activePane="bottomRight" state="frozen"/>
      <selection pane="bottomRight" activeCell="Q1" sqref="Q1:Y1048576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6.28515625" style="62" bestFit="1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5.140625" style="62" customWidth="1"/>
    <col min="17" max="16384" width="11.42578125" style="62"/>
  </cols>
  <sheetData>
    <row r="1" spans="1:16" ht="90.75" customHeight="1" thickBot="1">
      <c r="A1" s="578"/>
      <c r="B1" s="579"/>
      <c r="C1" s="580"/>
      <c r="D1" s="1008" t="s">
        <v>6304</v>
      </c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729" t="s">
        <v>304</v>
      </c>
    </row>
    <row r="2" spans="1:16" ht="12.75" customHeight="1">
      <c r="A2" s="1009" t="s">
        <v>6238</v>
      </c>
      <c r="B2" s="1011" t="s">
        <v>6239</v>
      </c>
      <c r="C2" s="996" t="s">
        <v>309</v>
      </c>
      <c r="D2" s="1013" t="s">
        <v>6283</v>
      </c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4"/>
      <c r="P2" s="1006" t="s">
        <v>6305</v>
      </c>
    </row>
    <row r="3" spans="1:16" ht="12.75" customHeight="1">
      <c r="A3" s="1010"/>
      <c r="B3" s="1012"/>
      <c r="C3" s="997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15"/>
      <c r="P3" s="1006"/>
    </row>
    <row r="4" spans="1:16" ht="18.75" customHeight="1" thickBot="1">
      <c r="A4" s="1010"/>
      <c r="B4" s="1012"/>
      <c r="C4" s="997"/>
      <c r="D4" s="581" t="s">
        <v>6294</v>
      </c>
      <c r="E4" s="582" t="s">
        <v>504</v>
      </c>
      <c r="F4" s="582" t="s">
        <v>6295</v>
      </c>
      <c r="G4" s="582" t="s">
        <v>504</v>
      </c>
      <c r="H4" s="582" t="s">
        <v>6296</v>
      </c>
      <c r="I4" s="582" t="s">
        <v>504</v>
      </c>
      <c r="J4" s="582" t="s">
        <v>6297</v>
      </c>
      <c r="K4" s="582" t="s">
        <v>504</v>
      </c>
      <c r="L4" s="582" t="s">
        <v>6298</v>
      </c>
      <c r="M4" s="582" t="s">
        <v>504</v>
      </c>
      <c r="N4" s="582" t="s">
        <v>6299</v>
      </c>
      <c r="O4" s="583" t="s">
        <v>504</v>
      </c>
      <c r="P4" s="1007"/>
    </row>
    <row r="5" spans="1:16" ht="20.25" customHeight="1">
      <c r="A5" s="1010"/>
      <c r="B5" s="584" t="s">
        <v>6260</v>
      </c>
      <c r="C5" s="585">
        <v>6848360</v>
      </c>
      <c r="D5" s="585">
        <v>3096</v>
      </c>
      <c r="E5" s="586">
        <v>2.919460239327845</v>
      </c>
      <c r="F5" s="587">
        <v>5023</v>
      </c>
      <c r="G5" s="588">
        <v>4.7365790639999243</v>
      </c>
      <c r="H5" s="587">
        <v>7118</v>
      </c>
      <c r="I5" s="586">
        <v>6.7121182117363052</v>
      </c>
      <c r="J5" s="587">
        <v>8329</v>
      </c>
      <c r="K5" s="589">
        <v>7.8540647071581464</v>
      </c>
      <c r="L5" s="587">
        <v>43598</v>
      </c>
      <c r="M5" s="589">
        <v>41.111959791413241</v>
      </c>
      <c r="N5" s="587">
        <v>38883</v>
      </c>
      <c r="O5" s="590">
        <v>36.665817986364537</v>
      </c>
      <c r="P5" s="591">
        <v>106047</v>
      </c>
    </row>
    <row r="6" spans="1:16" ht="24.75" customHeight="1">
      <c r="A6" s="592">
        <v>1</v>
      </c>
      <c r="B6" s="180" t="s">
        <v>290</v>
      </c>
      <c r="C6" s="593">
        <v>110367</v>
      </c>
      <c r="D6" s="593">
        <v>37</v>
      </c>
      <c r="E6" s="67">
        <v>2.084507042253521</v>
      </c>
      <c r="F6" s="64">
        <v>90</v>
      </c>
      <c r="G6" s="67">
        <v>5.070422535211268</v>
      </c>
      <c r="H6" s="64">
        <v>138</v>
      </c>
      <c r="I6" s="67">
        <v>7.7746478873239431</v>
      </c>
      <c r="J6" s="64">
        <v>119</v>
      </c>
      <c r="K6" s="67">
        <v>6.704225352112676</v>
      </c>
      <c r="L6" s="64">
        <v>927</v>
      </c>
      <c r="M6" s="67">
        <v>52.225352112676063</v>
      </c>
      <c r="N6" s="64">
        <v>464</v>
      </c>
      <c r="O6" s="67">
        <v>26.140845070422536</v>
      </c>
      <c r="P6" s="594">
        <v>1775</v>
      </c>
    </row>
    <row r="7" spans="1:16" ht="15">
      <c r="A7" s="595">
        <v>142</v>
      </c>
      <c r="B7" s="317" t="s">
        <v>67</v>
      </c>
      <c r="C7" s="465">
        <v>4781</v>
      </c>
      <c r="D7" s="596">
        <v>2</v>
      </c>
      <c r="E7" s="281">
        <v>2.4691358024691357</v>
      </c>
      <c r="F7" s="282">
        <v>5</v>
      </c>
      <c r="G7" s="281">
        <v>6.1728395061728394</v>
      </c>
      <c r="H7" s="282">
        <v>3</v>
      </c>
      <c r="I7" s="281">
        <v>3.7037037037037033</v>
      </c>
      <c r="J7" s="282">
        <v>3</v>
      </c>
      <c r="K7" s="281">
        <v>3.7037037037037033</v>
      </c>
      <c r="L7" s="282">
        <v>34</v>
      </c>
      <c r="M7" s="281">
        <v>41.975308641975303</v>
      </c>
      <c r="N7" s="282">
        <v>34</v>
      </c>
      <c r="O7" s="281">
        <v>41.975308641975303</v>
      </c>
      <c r="P7" s="597">
        <v>81</v>
      </c>
    </row>
    <row r="8" spans="1:16" ht="15">
      <c r="A8" s="595">
        <v>425</v>
      </c>
      <c r="B8" s="317" t="s">
        <v>147</v>
      </c>
      <c r="C8" s="465">
        <v>8646</v>
      </c>
      <c r="D8" s="596">
        <v>1</v>
      </c>
      <c r="E8" s="281">
        <v>0.6097560975609756</v>
      </c>
      <c r="F8" s="282">
        <v>8</v>
      </c>
      <c r="G8" s="281">
        <v>4.8780487804878048</v>
      </c>
      <c r="H8" s="282">
        <v>6</v>
      </c>
      <c r="I8" s="281">
        <v>3.6585365853658534</v>
      </c>
      <c r="J8" s="282">
        <v>8</v>
      </c>
      <c r="K8" s="281">
        <v>4.8780487804878048</v>
      </c>
      <c r="L8" s="282">
        <v>92</v>
      </c>
      <c r="M8" s="281">
        <v>56.09756097560976</v>
      </c>
      <c r="N8" s="282">
        <v>49</v>
      </c>
      <c r="O8" s="281">
        <v>29.878048780487802</v>
      </c>
      <c r="P8" s="597">
        <v>164</v>
      </c>
    </row>
    <row r="9" spans="1:16" ht="15">
      <c r="A9" s="595">
        <v>579</v>
      </c>
      <c r="B9" s="317" t="s">
        <v>171</v>
      </c>
      <c r="C9" s="465">
        <v>41857</v>
      </c>
      <c r="D9" s="596">
        <v>28</v>
      </c>
      <c r="E9" s="281">
        <v>4</v>
      </c>
      <c r="F9" s="282">
        <v>44</v>
      </c>
      <c r="G9" s="281">
        <v>6.2857142857142865</v>
      </c>
      <c r="H9" s="282">
        <v>64</v>
      </c>
      <c r="I9" s="281">
        <v>9.1428571428571423</v>
      </c>
      <c r="J9" s="282">
        <v>59</v>
      </c>
      <c r="K9" s="281">
        <v>8.4285714285714288</v>
      </c>
      <c r="L9" s="282">
        <v>286</v>
      </c>
      <c r="M9" s="281">
        <v>40.857142857142861</v>
      </c>
      <c r="N9" s="282">
        <v>219</v>
      </c>
      <c r="O9" s="281">
        <v>31.285714285714285</v>
      </c>
      <c r="P9" s="597">
        <v>700</v>
      </c>
    </row>
    <row r="10" spans="1:16" ht="15">
      <c r="A10" s="595">
        <v>585</v>
      </c>
      <c r="B10" s="317" t="s">
        <v>173</v>
      </c>
      <c r="C10" s="465">
        <v>15124</v>
      </c>
      <c r="D10" s="596">
        <v>0</v>
      </c>
      <c r="E10" s="281">
        <v>0</v>
      </c>
      <c r="F10" s="282">
        <v>7</v>
      </c>
      <c r="G10" s="281">
        <v>2.5179856115107913</v>
      </c>
      <c r="H10" s="282">
        <v>23</v>
      </c>
      <c r="I10" s="281">
        <v>8.2733812949640289</v>
      </c>
      <c r="J10" s="282">
        <v>21</v>
      </c>
      <c r="K10" s="281">
        <v>7.5539568345323742</v>
      </c>
      <c r="L10" s="282">
        <v>166</v>
      </c>
      <c r="M10" s="281">
        <v>59.712230215827333</v>
      </c>
      <c r="N10" s="282">
        <v>61</v>
      </c>
      <c r="O10" s="281">
        <v>21.942446043165468</v>
      </c>
      <c r="P10" s="597">
        <v>278</v>
      </c>
    </row>
    <row r="11" spans="1:16" ht="15">
      <c r="A11" s="595">
        <v>591</v>
      </c>
      <c r="B11" s="317" t="s">
        <v>175</v>
      </c>
      <c r="C11" s="465">
        <v>19387</v>
      </c>
      <c r="D11" s="596">
        <v>3</v>
      </c>
      <c r="E11" s="281">
        <v>1.1363636363636365</v>
      </c>
      <c r="F11" s="282">
        <v>12</v>
      </c>
      <c r="G11" s="281">
        <v>4.5454545454545459</v>
      </c>
      <c r="H11" s="282">
        <v>19</v>
      </c>
      <c r="I11" s="281">
        <v>7.1969696969696972</v>
      </c>
      <c r="J11" s="282">
        <v>16</v>
      </c>
      <c r="K11" s="281">
        <v>6.0606060606060606</v>
      </c>
      <c r="L11" s="282">
        <v>173</v>
      </c>
      <c r="M11" s="281">
        <v>65.530303030303031</v>
      </c>
      <c r="N11" s="282">
        <v>41</v>
      </c>
      <c r="O11" s="281">
        <v>15.530303030303031</v>
      </c>
      <c r="P11" s="597">
        <v>264</v>
      </c>
    </row>
    <row r="12" spans="1:16" ht="15">
      <c r="A12" s="595">
        <v>893</v>
      </c>
      <c r="B12" s="317" t="s">
        <v>265</v>
      </c>
      <c r="C12" s="465">
        <v>20572</v>
      </c>
      <c r="D12" s="596">
        <v>3</v>
      </c>
      <c r="E12" s="281">
        <v>1.0416666666666665</v>
      </c>
      <c r="F12" s="282">
        <v>14</v>
      </c>
      <c r="G12" s="281">
        <v>4.8611111111111116</v>
      </c>
      <c r="H12" s="282">
        <v>23</v>
      </c>
      <c r="I12" s="281">
        <v>7.9861111111111107</v>
      </c>
      <c r="J12" s="282">
        <v>12</v>
      </c>
      <c r="K12" s="281">
        <v>4.1666666666666661</v>
      </c>
      <c r="L12" s="282">
        <v>176</v>
      </c>
      <c r="M12" s="281">
        <v>61.111111111111114</v>
      </c>
      <c r="N12" s="282">
        <v>60</v>
      </c>
      <c r="O12" s="281">
        <v>20.833333333333336</v>
      </c>
      <c r="P12" s="597">
        <v>288</v>
      </c>
    </row>
    <row r="13" spans="1:16">
      <c r="A13" s="592">
        <v>2</v>
      </c>
      <c r="B13" s="180" t="s">
        <v>291</v>
      </c>
      <c r="C13" s="593">
        <v>266363</v>
      </c>
      <c r="D13" s="593">
        <v>117</v>
      </c>
      <c r="E13" s="67">
        <v>2.7850511782908831</v>
      </c>
      <c r="F13" s="64">
        <v>248</v>
      </c>
      <c r="G13" s="67">
        <v>5.9033563437276833</v>
      </c>
      <c r="H13" s="64">
        <v>361</v>
      </c>
      <c r="I13" s="67">
        <v>8.5931920971197346</v>
      </c>
      <c r="J13" s="64">
        <v>441</v>
      </c>
      <c r="K13" s="67">
        <v>10.497500595096405</v>
      </c>
      <c r="L13" s="64">
        <v>2080</v>
      </c>
      <c r="M13" s="67">
        <v>49.512020947393474</v>
      </c>
      <c r="N13" s="64">
        <v>954</v>
      </c>
      <c r="O13" s="67">
        <v>22.708878838371817</v>
      </c>
      <c r="P13" s="594">
        <v>4201</v>
      </c>
    </row>
    <row r="14" spans="1:16" ht="15">
      <c r="A14" s="595">
        <v>120</v>
      </c>
      <c r="B14" s="317" t="s">
        <v>57</v>
      </c>
      <c r="C14" s="465">
        <v>30925</v>
      </c>
      <c r="D14" s="596">
        <v>4</v>
      </c>
      <c r="E14" s="281">
        <v>1.1363636363636365</v>
      </c>
      <c r="F14" s="282">
        <v>4</v>
      </c>
      <c r="G14" s="281">
        <v>1.1363636363636365</v>
      </c>
      <c r="H14" s="282">
        <v>10</v>
      </c>
      <c r="I14" s="281">
        <v>2.8409090909090908</v>
      </c>
      <c r="J14" s="282">
        <v>18</v>
      </c>
      <c r="K14" s="281">
        <v>5.1136363636363642</v>
      </c>
      <c r="L14" s="282">
        <v>236</v>
      </c>
      <c r="M14" s="281">
        <v>67.045454545454547</v>
      </c>
      <c r="N14" s="282">
        <v>80</v>
      </c>
      <c r="O14" s="281">
        <v>22.727272727272727</v>
      </c>
      <c r="P14" s="597">
        <v>352</v>
      </c>
    </row>
    <row r="15" spans="1:16" ht="15">
      <c r="A15" s="595">
        <v>154</v>
      </c>
      <c r="B15" s="317" t="s">
        <v>77</v>
      </c>
      <c r="C15" s="465">
        <v>97025</v>
      </c>
      <c r="D15" s="596">
        <v>76</v>
      </c>
      <c r="E15" s="281">
        <v>4.0404040404040407</v>
      </c>
      <c r="F15" s="282">
        <v>158</v>
      </c>
      <c r="G15" s="281">
        <v>8.3997873471557689</v>
      </c>
      <c r="H15" s="282">
        <v>211</v>
      </c>
      <c r="I15" s="281">
        <v>11.217437533227006</v>
      </c>
      <c r="J15" s="282">
        <v>248</v>
      </c>
      <c r="K15" s="281">
        <v>13.184476342371079</v>
      </c>
      <c r="L15" s="282">
        <v>694</v>
      </c>
      <c r="M15" s="281">
        <v>36.89526847421584</v>
      </c>
      <c r="N15" s="282">
        <v>494</v>
      </c>
      <c r="O15" s="281">
        <v>26.262626262626267</v>
      </c>
      <c r="P15" s="597">
        <v>1881</v>
      </c>
    </row>
    <row r="16" spans="1:16" ht="15">
      <c r="A16" s="595">
        <v>250</v>
      </c>
      <c r="B16" s="317" t="s">
        <v>99</v>
      </c>
      <c r="C16" s="465">
        <v>55845</v>
      </c>
      <c r="D16" s="596">
        <v>19</v>
      </c>
      <c r="E16" s="281">
        <v>2.6063100137174211</v>
      </c>
      <c r="F16" s="282">
        <v>32</v>
      </c>
      <c r="G16" s="281">
        <v>4.3895747599451296</v>
      </c>
      <c r="H16" s="282">
        <v>67</v>
      </c>
      <c r="I16" s="281">
        <v>9.1906721536351164</v>
      </c>
      <c r="J16" s="282">
        <v>72</v>
      </c>
      <c r="K16" s="281">
        <v>9.8765432098765427</v>
      </c>
      <c r="L16" s="282">
        <v>397</v>
      </c>
      <c r="M16" s="281">
        <v>54.458161865569274</v>
      </c>
      <c r="N16" s="282">
        <v>142</v>
      </c>
      <c r="O16" s="281">
        <v>19.478737997256516</v>
      </c>
      <c r="P16" s="597">
        <v>729</v>
      </c>
    </row>
    <row r="17" spans="1:16" ht="15">
      <c r="A17" s="595">
        <v>495</v>
      </c>
      <c r="B17" s="317" t="s">
        <v>161</v>
      </c>
      <c r="C17" s="465">
        <v>27705</v>
      </c>
      <c r="D17" s="596">
        <v>5</v>
      </c>
      <c r="E17" s="281">
        <v>1.3698630136986301</v>
      </c>
      <c r="F17" s="282">
        <v>14</v>
      </c>
      <c r="G17" s="281">
        <v>3.8356164383561646</v>
      </c>
      <c r="H17" s="282">
        <v>17</v>
      </c>
      <c r="I17" s="281">
        <v>4.6575342465753424</v>
      </c>
      <c r="J17" s="282">
        <v>29</v>
      </c>
      <c r="K17" s="281">
        <v>7.9452054794520555</v>
      </c>
      <c r="L17" s="282">
        <v>224</v>
      </c>
      <c r="M17" s="281">
        <v>61.369863013698634</v>
      </c>
      <c r="N17" s="282">
        <v>76</v>
      </c>
      <c r="O17" s="281">
        <v>20.82191780821918</v>
      </c>
      <c r="P17" s="597">
        <v>365</v>
      </c>
    </row>
    <row r="18" spans="1:16" ht="15">
      <c r="A18" s="595">
        <v>790</v>
      </c>
      <c r="B18" s="317" t="s">
        <v>234</v>
      </c>
      <c r="C18" s="465">
        <v>28874</v>
      </c>
      <c r="D18" s="596">
        <v>11</v>
      </c>
      <c r="E18" s="281">
        <v>2.558139534883721</v>
      </c>
      <c r="F18" s="282">
        <v>18</v>
      </c>
      <c r="G18" s="281">
        <v>4.1860465116279073</v>
      </c>
      <c r="H18" s="282">
        <v>21</v>
      </c>
      <c r="I18" s="281">
        <v>4.8837209302325579</v>
      </c>
      <c r="J18" s="282">
        <v>43</v>
      </c>
      <c r="K18" s="281">
        <v>10</v>
      </c>
      <c r="L18" s="282">
        <v>273</v>
      </c>
      <c r="M18" s="281">
        <v>63.488372093023258</v>
      </c>
      <c r="N18" s="282">
        <v>64</v>
      </c>
      <c r="O18" s="281">
        <v>14.883720930232558</v>
      </c>
      <c r="P18" s="597">
        <v>430</v>
      </c>
    </row>
    <row r="19" spans="1:16" ht="15">
      <c r="A19" s="595">
        <v>895</v>
      </c>
      <c r="B19" s="317" t="s">
        <v>267</v>
      </c>
      <c r="C19" s="465">
        <v>25989</v>
      </c>
      <c r="D19" s="596">
        <v>2</v>
      </c>
      <c r="E19" s="281">
        <v>0.45045045045045046</v>
      </c>
      <c r="F19" s="282">
        <v>22</v>
      </c>
      <c r="G19" s="281">
        <v>4.954954954954955</v>
      </c>
      <c r="H19" s="282">
        <v>35</v>
      </c>
      <c r="I19" s="281">
        <v>7.8828828828828827</v>
      </c>
      <c r="J19" s="282">
        <v>31</v>
      </c>
      <c r="K19" s="281">
        <v>6.9819819819819813</v>
      </c>
      <c r="L19" s="282">
        <v>256</v>
      </c>
      <c r="M19" s="281">
        <v>57.657657657657658</v>
      </c>
      <c r="N19" s="282">
        <v>98</v>
      </c>
      <c r="O19" s="281">
        <v>22.072072072072071</v>
      </c>
      <c r="P19" s="597">
        <v>444</v>
      </c>
    </row>
    <row r="20" spans="1:16">
      <c r="A20" s="592">
        <v>3</v>
      </c>
      <c r="B20" s="180" t="s">
        <v>6191</v>
      </c>
      <c r="C20" s="593">
        <v>538597</v>
      </c>
      <c r="D20" s="593">
        <v>356</v>
      </c>
      <c r="E20" s="67">
        <v>3.6430618092509208</v>
      </c>
      <c r="F20" s="64">
        <v>647</v>
      </c>
      <c r="G20" s="67">
        <v>6.620957838722882</v>
      </c>
      <c r="H20" s="64">
        <v>1017</v>
      </c>
      <c r="I20" s="67">
        <v>10.407286123618501</v>
      </c>
      <c r="J20" s="64">
        <v>1092</v>
      </c>
      <c r="K20" s="67">
        <v>11.174785100286533</v>
      </c>
      <c r="L20" s="64">
        <v>5014</v>
      </c>
      <c r="M20" s="67">
        <v>51.309864920180104</v>
      </c>
      <c r="N20" s="64">
        <v>1646</v>
      </c>
      <c r="O20" s="67">
        <v>16.844044207941057</v>
      </c>
      <c r="P20" s="594">
        <v>9772</v>
      </c>
    </row>
    <row r="21" spans="1:16" ht="15">
      <c r="A21" s="595">
        <v>45</v>
      </c>
      <c r="B21" s="317" t="s">
        <v>32</v>
      </c>
      <c r="C21" s="465">
        <v>130362</v>
      </c>
      <c r="D21" s="596">
        <v>76</v>
      </c>
      <c r="E21" s="281">
        <v>3.6538461538461542</v>
      </c>
      <c r="F21" s="282">
        <v>170</v>
      </c>
      <c r="G21" s="281">
        <v>8.1730769230769234</v>
      </c>
      <c r="H21" s="282">
        <v>247</v>
      </c>
      <c r="I21" s="281">
        <v>11.875</v>
      </c>
      <c r="J21" s="282">
        <v>262</v>
      </c>
      <c r="K21" s="281">
        <v>12.596153846153847</v>
      </c>
      <c r="L21" s="282">
        <v>932</v>
      </c>
      <c r="M21" s="281">
        <v>44.807692307692307</v>
      </c>
      <c r="N21" s="282">
        <v>393</v>
      </c>
      <c r="O21" s="281">
        <v>18.89423076923077</v>
      </c>
      <c r="P21" s="597">
        <v>2080</v>
      </c>
    </row>
    <row r="22" spans="1:16" ht="15">
      <c r="A22" s="595">
        <v>51</v>
      </c>
      <c r="B22" s="317" t="s">
        <v>35</v>
      </c>
      <c r="C22" s="465">
        <v>31853</v>
      </c>
      <c r="D22" s="596">
        <v>10</v>
      </c>
      <c r="E22" s="281">
        <v>1.6583747927031509</v>
      </c>
      <c r="F22" s="282">
        <v>22</v>
      </c>
      <c r="G22" s="281">
        <v>3.6484245439469323</v>
      </c>
      <c r="H22" s="282">
        <v>35</v>
      </c>
      <c r="I22" s="281">
        <v>5.804311774461028</v>
      </c>
      <c r="J22" s="282">
        <v>44</v>
      </c>
      <c r="K22" s="281">
        <v>7.2968490878938645</v>
      </c>
      <c r="L22" s="282">
        <v>312</v>
      </c>
      <c r="M22" s="281">
        <v>51.741293532338304</v>
      </c>
      <c r="N22" s="282">
        <v>180</v>
      </c>
      <c r="O22" s="281">
        <v>29.850746268656714</v>
      </c>
      <c r="P22" s="597">
        <v>603</v>
      </c>
    </row>
    <row r="23" spans="1:16" ht="15">
      <c r="A23" s="595">
        <v>147</v>
      </c>
      <c r="B23" s="317" t="s">
        <v>71</v>
      </c>
      <c r="C23" s="465">
        <v>51777</v>
      </c>
      <c r="D23" s="596">
        <v>22</v>
      </c>
      <c r="E23" s="281">
        <v>4.0892193308550189</v>
      </c>
      <c r="F23" s="282">
        <v>28</v>
      </c>
      <c r="G23" s="281">
        <v>5.2044609665427508</v>
      </c>
      <c r="H23" s="282">
        <v>75</v>
      </c>
      <c r="I23" s="281">
        <v>13.940520446096654</v>
      </c>
      <c r="J23" s="282">
        <v>62</v>
      </c>
      <c r="K23" s="281">
        <v>11.524163568773234</v>
      </c>
      <c r="L23" s="282">
        <v>270</v>
      </c>
      <c r="M23" s="281">
        <v>50.185873605947947</v>
      </c>
      <c r="N23" s="282">
        <v>81</v>
      </c>
      <c r="O23" s="281">
        <v>15.055762081784389</v>
      </c>
      <c r="P23" s="597">
        <v>538</v>
      </c>
    </row>
    <row r="24" spans="1:16" ht="15">
      <c r="A24" s="595">
        <v>172</v>
      </c>
      <c r="B24" s="317" t="s">
        <v>79</v>
      </c>
      <c r="C24" s="465">
        <v>61741</v>
      </c>
      <c r="D24" s="596">
        <v>27</v>
      </c>
      <c r="E24" s="281">
        <v>3.3374536464771323</v>
      </c>
      <c r="F24" s="282">
        <v>61</v>
      </c>
      <c r="G24" s="281">
        <v>7.5401730531520395</v>
      </c>
      <c r="H24" s="282">
        <v>95</v>
      </c>
      <c r="I24" s="281">
        <v>11.742892459826946</v>
      </c>
      <c r="J24" s="282">
        <v>94</v>
      </c>
      <c r="K24" s="281">
        <v>11.619283065512979</v>
      </c>
      <c r="L24" s="282">
        <v>388</v>
      </c>
      <c r="M24" s="281">
        <v>47.960444993819529</v>
      </c>
      <c r="N24" s="282">
        <v>144</v>
      </c>
      <c r="O24" s="281">
        <v>17.799752781211371</v>
      </c>
      <c r="P24" s="597">
        <v>809</v>
      </c>
    </row>
    <row r="25" spans="1:16" ht="15">
      <c r="A25" s="595">
        <v>475</v>
      </c>
      <c r="B25" s="317" t="s">
        <v>153</v>
      </c>
      <c r="C25" s="465">
        <v>5263</v>
      </c>
      <c r="D25" s="596">
        <v>3</v>
      </c>
      <c r="E25" s="281">
        <v>3.79746835443038</v>
      </c>
      <c r="F25" s="282">
        <v>10</v>
      </c>
      <c r="G25" s="281">
        <v>12.658227848101266</v>
      </c>
      <c r="H25" s="282">
        <v>8</v>
      </c>
      <c r="I25" s="281">
        <v>10.126582278481013</v>
      </c>
      <c r="J25" s="282">
        <v>12</v>
      </c>
      <c r="K25" s="281">
        <v>15.18987341772152</v>
      </c>
      <c r="L25" s="282">
        <v>37</v>
      </c>
      <c r="M25" s="281">
        <v>46.835443037974684</v>
      </c>
      <c r="N25" s="282">
        <v>9</v>
      </c>
      <c r="O25" s="281">
        <v>11.39240506329114</v>
      </c>
      <c r="P25" s="597">
        <v>79</v>
      </c>
    </row>
    <row r="26" spans="1:16" ht="15">
      <c r="A26" s="595">
        <v>480</v>
      </c>
      <c r="B26" s="317" t="s">
        <v>155</v>
      </c>
      <c r="C26" s="465">
        <v>14904</v>
      </c>
      <c r="D26" s="596">
        <v>9</v>
      </c>
      <c r="E26" s="281">
        <v>3.050847457627119</v>
      </c>
      <c r="F26" s="282">
        <v>23</v>
      </c>
      <c r="G26" s="281">
        <v>7.796610169491526</v>
      </c>
      <c r="H26" s="282">
        <v>25</v>
      </c>
      <c r="I26" s="281">
        <v>8.4745762711864394</v>
      </c>
      <c r="J26" s="282">
        <v>26</v>
      </c>
      <c r="K26" s="281">
        <v>8.8135593220338979</v>
      </c>
      <c r="L26" s="282">
        <v>185</v>
      </c>
      <c r="M26" s="281">
        <v>62.711864406779661</v>
      </c>
      <c r="N26" s="282">
        <v>27</v>
      </c>
      <c r="O26" s="281">
        <v>9.1525423728813564</v>
      </c>
      <c r="P26" s="597">
        <v>295</v>
      </c>
    </row>
    <row r="27" spans="1:16" ht="15">
      <c r="A27" s="595">
        <v>490</v>
      </c>
      <c r="B27" s="317" t="s">
        <v>159</v>
      </c>
      <c r="C27" s="465">
        <v>45151</v>
      </c>
      <c r="D27" s="596">
        <v>29</v>
      </c>
      <c r="E27" s="281">
        <v>2.9531568228105907</v>
      </c>
      <c r="F27" s="282">
        <v>58</v>
      </c>
      <c r="G27" s="281">
        <v>5.9063136456211813</v>
      </c>
      <c r="H27" s="282">
        <v>67</v>
      </c>
      <c r="I27" s="281">
        <v>6.8228105906313647</v>
      </c>
      <c r="J27" s="282">
        <v>70</v>
      </c>
      <c r="K27" s="281">
        <v>7.1283095723014247</v>
      </c>
      <c r="L27" s="282">
        <v>620</v>
      </c>
      <c r="M27" s="281">
        <v>63.136456211812629</v>
      </c>
      <c r="N27" s="282">
        <v>138</v>
      </c>
      <c r="O27" s="281">
        <v>14.052953156822811</v>
      </c>
      <c r="P27" s="597">
        <v>982</v>
      </c>
    </row>
    <row r="28" spans="1:16" ht="15">
      <c r="A28" s="595">
        <v>659</v>
      </c>
      <c r="B28" s="317" t="s">
        <v>199</v>
      </c>
      <c r="C28" s="465">
        <v>21540</v>
      </c>
      <c r="D28" s="596">
        <v>2</v>
      </c>
      <c r="E28" s="281">
        <v>0.53191489361702127</v>
      </c>
      <c r="F28" s="282">
        <v>15</v>
      </c>
      <c r="G28" s="281">
        <v>3.9893617021276597</v>
      </c>
      <c r="H28" s="282">
        <v>23</v>
      </c>
      <c r="I28" s="281">
        <v>6.1170212765957448</v>
      </c>
      <c r="J28" s="282">
        <v>33</v>
      </c>
      <c r="K28" s="281">
        <v>8.7765957446808507</v>
      </c>
      <c r="L28" s="282">
        <v>220</v>
      </c>
      <c r="M28" s="281">
        <v>58.51063829787234</v>
      </c>
      <c r="N28" s="282">
        <v>83</v>
      </c>
      <c r="O28" s="281">
        <v>22.074468085106382</v>
      </c>
      <c r="P28" s="597">
        <v>376</v>
      </c>
    </row>
    <row r="29" spans="1:16" ht="15">
      <c r="A29" s="595">
        <v>665</v>
      </c>
      <c r="B29" s="317" t="s">
        <v>207</v>
      </c>
      <c r="C29" s="465">
        <v>32895</v>
      </c>
      <c r="D29" s="596">
        <v>14</v>
      </c>
      <c r="E29" s="281">
        <v>2.4691358024691357</v>
      </c>
      <c r="F29" s="282">
        <v>33</v>
      </c>
      <c r="G29" s="281">
        <v>5.8201058201058196</v>
      </c>
      <c r="H29" s="282">
        <v>59</v>
      </c>
      <c r="I29" s="281">
        <v>10.405643738977071</v>
      </c>
      <c r="J29" s="282">
        <v>59</v>
      </c>
      <c r="K29" s="281">
        <v>10.405643738977071</v>
      </c>
      <c r="L29" s="282">
        <v>325</v>
      </c>
      <c r="M29" s="281">
        <v>57.319223985890652</v>
      </c>
      <c r="N29" s="282">
        <v>77</v>
      </c>
      <c r="O29" s="281">
        <v>13.580246913580247</v>
      </c>
      <c r="P29" s="597">
        <v>567</v>
      </c>
    </row>
    <row r="30" spans="1:16" ht="15">
      <c r="A30" s="595">
        <v>837</v>
      </c>
      <c r="B30" s="317" t="s">
        <v>242</v>
      </c>
      <c r="C30" s="465">
        <v>133430</v>
      </c>
      <c r="D30" s="596">
        <v>158</v>
      </c>
      <c r="E30" s="281">
        <v>4.8600430636727161</v>
      </c>
      <c r="F30" s="282">
        <v>197</v>
      </c>
      <c r="G30" s="281">
        <v>6.0596739464780063</v>
      </c>
      <c r="H30" s="282">
        <v>360</v>
      </c>
      <c r="I30" s="281">
        <v>11.073515841279606</v>
      </c>
      <c r="J30" s="282">
        <v>425</v>
      </c>
      <c r="K30" s="281">
        <v>13.072900645955091</v>
      </c>
      <c r="L30" s="282">
        <v>1624</v>
      </c>
      <c r="M30" s="281">
        <v>49.95386035066133</v>
      </c>
      <c r="N30" s="282">
        <v>487</v>
      </c>
      <c r="O30" s="281">
        <v>14.980006151953246</v>
      </c>
      <c r="P30" s="597">
        <v>3251</v>
      </c>
    </row>
    <row r="31" spans="1:16" ht="15">
      <c r="A31" s="595">
        <v>873</v>
      </c>
      <c r="B31" s="317" t="s">
        <v>6261</v>
      </c>
      <c r="C31" s="465">
        <v>9681</v>
      </c>
      <c r="D31" s="596">
        <v>6</v>
      </c>
      <c r="E31" s="281">
        <v>3.125</v>
      </c>
      <c r="F31" s="282">
        <v>30</v>
      </c>
      <c r="G31" s="281">
        <v>15.625</v>
      </c>
      <c r="H31" s="282">
        <v>23</v>
      </c>
      <c r="I31" s="281">
        <v>11.979166666666668</v>
      </c>
      <c r="J31" s="282">
        <v>5</v>
      </c>
      <c r="K31" s="281">
        <v>2.604166666666667</v>
      </c>
      <c r="L31" s="282">
        <v>101</v>
      </c>
      <c r="M31" s="281">
        <v>52.604166666666664</v>
      </c>
      <c r="N31" s="282">
        <v>27</v>
      </c>
      <c r="O31" s="281">
        <v>14.0625</v>
      </c>
      <c r="P31" s="597">
        <v>192</v>
      </c>
    </row>
    <row r="32" spans="1:16">
      <c r="A32" s="592">
        <v>4</v>
      </c>
      <c r="B32" s="180" t="s">
        <v>293</v>
      </c>
      <c r="C32" s="593">
        <v>208418</v>
      </c>
      <c r="D32" s="593">
        <v>58</v>
      </c>
      <c r="E32" s="67">
        <v>1.8079800498753118</v>
      </c>
      <c r="F32" s="64">
        <v>156</v>
      </c>
      <c r="G32" s="67">
        <v>4.8628428927680796</v>
      </c>
      <c r="H32" s="64">
        <v>275</v>
      </c>
      <c r="I32" s="67">
        <v>8.572319201995013</v>
      </c>
      <c r="J32" s="64">
        <v>215</v>
      </c>
      <c r="K32" s="67">
        <v>6.7019950124688279</v>
      </c>
      <c r="L32" s="64">
        <v>1801</v>
      </c>
      <c r="M32" s="67">
        <v>56.140897755610972</v>
      </c>
      <c r="N32" s="64">
        <v>703</v>
      </c>
      <c r="O32" s="67">
        <v>21.913965087281795</v>
      </c>
      <c r="P32" s="594">
        <v>3208</v>
      </c>
    </row>
    <row r="33" spans="1:16" ht="15">
      <c r="A33" s="595">
        <v>31</v>
      </c>
      <c r="B33" s="317" t="s">
        <v>16</v>
      </c>
      <c r="C33" s="465">
        <v>27637</v>
      </c>
      <c r="D33" s="596">
        <v>9</v>
      </c>
      <c r="E33" s="281">
        <v>2.0594965675057209</v>
      </c>
      <c r="F33" s="282">
        <v>28</v>
      </c>
      <c r="G33" s="281">
        <v>6.4073226544622424</v>
      </c>
      <c r="H33" s="282">
        <v>26</v>
      </c>
      <c r="I33" s="281">
        <v>5.9496567505720828</v>
      </c>
      <c r="J33" s="282">
        <v>35</v>
      </c>
      <c r="K33" s="281">
        <v>8.0091533180778036</v>
      </c>
      <c r="L33" s="282">
        <v>250</v>
      </c>
      <c r="M33" s="281">
        <v>57.208237986270028</v>
      </c>
      <c r="N33" s="282">
        <v>89</v>
      </c>
      <c r="O33" s="281">
        <v>20.366132723112131</v>
      </c>
      <c r="P33" s="597">
        <v>437</v>
      </c>
    </row>
    <row r="34" spans="1:16" ht="15">
      <c r="A34" s="595">
        <v>40</v>
      </c>
      <c r="B34" s="317" t="s">
        <v>24</v>
      </c>
      <c r="C34" s="465">
        <v>19527</v>
      </c>
      <c r="D34" s="596">
        <v>7</v>
      </c>
      <c r="E34" s="281">
        <v>2.7237354085603114</v>
      </c>
      <c r="F34" s="282">
        <v>10</v>
      </c>
      <c r="G34" s="281">
        <v>3.8910505836575875</v>
      </c>
      <c r="H34" s="282">
        <v>17</v>
      </c>
      <c r="I34" s="281">
        <v>6.6147859922178993</v>
      </c>
      <c r="J34" s="282">
        <v>15</v>
      </c>
      <c r="K34" s="281">
        <v>5.836575875486381</v>
      </c>
      <c r="L34" s="282">
        <v>177</v>
      </c>
      <c r="M34" s="281">
        <v>68.871595330739297</v>
      </c>
      <c r="N34" s="282">
        <v>31</v>
      </c>
      <c r="O34" s="281">
        <v>12.062256809338521</v>
      </c>
      <c r="P34" s="597">
        <v>257</v>
      </c>
    </row>
    <row r="35" spans="1:16" ht="15">
      <c r="A35" s="595">
        <v>190</v>
      </c>
      <c r="B35" s="317" t="s">
        <v>81</v>
      </c>
      <c r="C35" s="465">
        <v>10326</v>
      </c>
      <c r="D35" s="596">
        <v>2</v>
      </c>
      <c r="E35" s="281">
        <v>0.93023255813953487</v>
      </c>
      <c r="F35" s="282">
        <v>8</v>
      </c>
      <c r="G35" s="281">
        <v>3.7209302325581395</v>
      </c>
      <c r="H35" s="282">
        <v>11</v>
      </c>
      <c r="I35" s="281">
        <v>5.1162790697674421</v>
      </c>
      <c r="J35" s="282">
        <v>18</v>
      </c>
      <c r="K35" s="281">
        <v>8.3720930232558146</v>
      </c>
      <c r="L35" s="282">
        <v>77</v>
      </c>
      <c r="M35" s="281">
        <v>35.813953488372093</v>
      </c>
      <c r="N35" s="282">
        <v>99</v>
      </c>
      <c r="O35" s="281">
        <v>46.04651162790698</v>
      </c>
      <c r="P35" s="597">
        <v>215</v>
      </c>
    </row>
    <row r="36" spans="1:16" ht="15">
      <c r="A36" s="595">
        <v>604</v>
      </c>
      <c r="B36" s="317" t="s">
        <v>177</v>
      </c>
      <c r="C36" s="465">
        <v>30277</v>
      </c>
      <c r="D36" s="596">
        <v>3</v>
      </c>
      <c r="E36" s="281">
        <v>0.69444444444444442</v>
      </c>
      <c r="F36" s="282">
        <v>20</v>
      </c>
      <c r="G36" s="281">
        <v>4.6296296296296298</v>
      </c>
      <c r="H36" s="282">
        <v>40</v>
      </c>
      <c r="I36" s="281">
        <v>9.2592592592592595</v>
      </c>
      <c r="J36" s="282">
        <v>24</v>
      </c>
      <c r="K36" s="281">
        <v>5.5555555555555554</v>
      </c>
      <c r="L36" s="282">
        <v>280</v>
      </c>
      <c r="M36" s="281">
        <v>64.81481481481481</v>
      </c>
      <c r="N36" s="282">
        <v>65</v>
      </c>
      <c r="O36" s="281">
        <v>15.046296296296296</v>
      </c>
      <c r="P36" s="597">
        <v>432</v>
      </c>
    </row>
    <row r="37" spans="1:16" ht="15">
      <c r="A37" s="595">
        <v>670</v>
      </c>
      <c r="B37" s="317" t="s">
        <v>211</v>
      </c>
      <c r="C37" s="465">
        <v>22775</v>
      </c>
      <c r="D37" s="596">
        <v>9</v>
      </c>
      <c r="E37" s="281">
        <v>2.1791767554479415</v>
      </c>
      <c r="F37" s="282">
        <v>31</v>
      </c>
      <c r="G37" s="281">
        <v>7.5060532687651342</v>
      </c>
      <c r="H37" s="282">
        <v>46</v>
      </c>
      <c r="I37" s="281">
        <v>11.138014527845035</v>
      </c>
      <c r="J37" s="282">
        <v>29</v>
      </c>
      <c r="K37" s="281">
        <v>7.021791767554479</v>
      </c>
      <c r="L37" s="282">
        <v>166</v>
      </c>
      <c r="M37" s="281">
        <v>40.19370460048426</v>
      </c>
      <c r="N37" s="282">
        <v>132</v>
      </c>
      <c r="O37" s="281">
        <v>31.961259079903147</v>
      </c>
      <c r="P37" s="597">
        <v>413</v>
      </c>
    </row>
    <row r="38" spans="1:16" ht="15">
      <c r="A38" s="595">
        <v>690</v>
      </c>
      <c r="B38" s="317" t="s">
        <v>221</v>
      </c>
      <c r="C38" s="465">
        <v>12970</v>
      </c>
      <c r="D38" s="596">
        <v>1</v>
      </c>
      <c r="E38" s="281">
        <v>0.53763440860215062</v>
      </c>
      <c r="F38" s="282">
        <v>2</v>
      </c>
      <c r="G38" s="281">
        <v>1.0752688172043012</v>
      </c>
      <c r="H38" s="282">
        <v>9</v>
      </c>
      <c r="I38" s="281">
        <v>4.838709677419355</v>
      </c>
      <c r="J38" s="282">
        <v>5</v>
      </c>
      <c r="K38" s="281">
        <v>2.6881720430107525</v>
      </c>
      <c r="L38" s="282">
        <v>120</v>
      </c>
      <c r="M38" s="281">
        <v>64.516129032258064</v>
      </c>
      <c r="N38" s="282">
        <v>49</v>
      </c>
      <c r="O38" s="281">
        <v>26.344086021505376</v>
      </c>
      <c r="P38" s="597">
        <v>186</v>
      </c>
    </row>
    <row r="39" spans="1:16" ht="15">
      <c r="A39" s="595">
        <v>736</v>
      </c>
      <c r="B39" s="317" t="s">
        <v>225</v>
      </c>
      <c r="C39" s="465">
        <v>40602</v>
      </c>
      <c r="D39" s="596">
        <v>4</v>
      </c>
      <c r="E39" s="281">
        <v>0.79840319361277434</v>
      </c>
      <c r="F39" s="282">
        <v>29</v>
      </c>
      <c r="G39" s="281">
        <v>5.788423153692615</v>
      </c>
      <c r="H39" s="282">
        <v>30</v>
      </c>
      <c r="I39" s="281">
        <v>5.9880239520958085</v>
      </c>
      <c r="J39" s="282">
        <v>34</v>
      </c>
      <c r="K39" s="281">
        <v>6.7864271457085827</v>
      </c>
      <c r="L39" s="282">
        <v>318</v>
      </c>
      <c r="M39" s="281">
        <v>63.473053892215567</v>
      </c>
      <c r="N39" s="282">
        <v>86</v>
      </c>
      <c r="O39" s="281">
        <v>17.165668662674651</v>
      </c>
      <c r="P39" s="597">
        <v>501</v>
      </c>
    </row>
    <row r="40" spans="1:16" ht="15">
      <c r="A40" s="595">
        <v>858</v>
      </c>
      <c r="B40" s="317" t="s">
        <v>253</v>
      </c>
      <c r="C40" s="465">
        <v>12453</v>
      </c>
      <c r="D40" s="596">
        <v>15</v>
      </c>
      <c r="E40" s="281">
        <v>6.607929515418502</v>
      </c>
      <c r="F40" s="282">
        <v>9</v>
      </c>
      <c r="G40" s="281">
        <v>3.9647577092511015</v>
      </c>
      <c r="H40" s="282">
        <v>31</v>
      </c>
      <c r="I40" s="281">
        <v>13.656387665198238</v>
      </c>
      <c r="J40" s="282">
        <v>10</v>
      </c>
      <c r="K40" s="281">
        <v>4.4052863436123353</v>
      </c>
      <c r="L40" s="282">
        <v>124</v>
      </c>
      <c r="M40" s="281">
        <v>54.625550660792953</v>
      </c>
      <c r="N40" s="282">
        <v>38</v>
      </c>
      <c r="O40" s="281">
        <v>16.740088105726873</v>
      </c>
      <c r="P40" s="597">
        <v>227</v>
      </c>
    </row>
    <row r="41" spans="1:16" ht="15">
      <c r="A41" s="595">
        <v>885</v>
      </c>
      <c r="B41" s="317" t="s">
        <v>259</v>
      </c>
      <c r="C41" s="465">
        <v>8026</v>
      </c>
      <c r="D41" s="596">
        <v>2</v>
      </c>
      <c r="E41" s="281">
        <v>1.8518518518518516</v>
      </c>
      <c r="F41" s="282">
        <v>1</v>
      </c>
      <c r="G41" s="281">
        <v>0.92592592592592582</v>
      </c>
      <c r="H41" s="282">
        <v>12</v>
      </c>
      <c r="I41" s="281">
        <v>11.111111111111111</v>
      </c>
      <c r="J41" s="282">
        <v>8</v>
      </c>
      <c r="K41" s="281">
        <v>7.4074074074074066</v>
      </c>
      <c r="L41" s="282">
        <v>68</v>
      </c>
      <c r="M41" s="281">
        <v>62.962962962962962</v>
      </c>
      <c r="N41" s="282">
        <v>17</v>
      </c>
      <c r="O41" s="281">
        <v>15.74074074074074</v>
      </c>
      <c r="P41" s="597">
        <v>108</v>
      </c>
    </row>
    <row r="42" spans="1:16" ht="15">
      <c r="A42" s="595">
        <v>890</v>
      </c>
      <c r="B42" s="317" t="s">
        <v>263</v>
      </c>
      <c r="C42" s="465">
        <v>23825</v>
      </c>
      <c r="D42" s="596">
        <v>6</v>
      </c>
      <c r="E42" s="281">
        <v>1.3888888888888888</v>
      </c>
      <c r="F42" s="282">
        <v>18</v>
      </c>
      <c r="G42" s="281">
        <v>4.1666666666666661</v>
      </c>
      <c r="H42" s="282">
        <v>53</v>
      </c>
      <c r="I42" s="281">
        <v>12.268518518518519</v>
      </c>
      <c r="J42" s="282">
        <v>37</v>
      </c>
      <c r="K42" s="281">
        <v>8.5648148148148149</v>
      </c>
      <c r="L42" s="282">
        <v>221</v>
      </c>
      <c r="M42" s="281">
        <v>51.157407407407405</v>
      </c>
      <c r="N42" s="282">
        <v>97</v>
      </c>
      <c r="O42" s="281">
        <v>22.453703703703702</v>
      </c>
      <c r="P42" s="597">
        <v>432</v>
      </c>
    </row>
    <row r="43" spans="1:16">
      <c r="A43" s="592">
        <v>5</v>
      </c>
      <c r="B43" s="180" t="s">
        <v>294</v>
      </c>
      <c r="C43" s="593">
        <v>220403</v>
      </c>
      <c r="D43" s="593">
        <v>109</v>
      </c>
      <c r="E43" s="67">
        <v>2.5237323454503358</v>
      </c>
      <c r="F43" s="64">
        <v>239</v>
      </c>
      <c r="G43" s="67">
        <v>5.5336883537855988</v>
      </c>
      <c r="H43" s="64">
        <v>398</v>
      </c>
      <c r="I43" s="67">
        <v>9.215096087057189</v>
      </c>
      <c r="J43" s="64">
        <v>318</v>
      </c>
      <c r="K43" s="67">
        <v>7.3628154665431804</v>
      </c>
      <c r="L43" s="64">
        <v>2049</v>
      </c>
      <c r="M43" s="67">
        <v>47.441537392915031</v>
      </c>
      <c r="N43" s="64">
        <v>1206</v>
      </c>
      <c r="O43" s="67">
        <v>27.92313035424867</v>
      </c>
      <c r="P43" s="594">
        <v>4319</v>
      </c>
    </row>
    <row r="44" spans="1:16" ht="15">
      <c r="A44" s="595">
        <v>4</v>
      </c>
      <c r="B44" s="317" t="s">
        <v>10</v>
      </c>
      <c r="C44" s="465">
        <v>2841</v>
      </c>
      <c r="D44" s="596">
        <v>0</v>
      </c>
      <c r="E44" s="281">
        <v>0</v>
      </c>
      <c r="F44" s="282">
        <v>0</v>
      </c>
      <c r="G44" s="281">
        <v>0</v>
      </c>
      <c r="H44" s="282">
        <v>3</v>
      </c>
      <c r="I44" s="281">
        <v>7.6923076923076925</v>
      </c>
      <c r="J44" s="282">
        <v>2</v>
      </c>
      <c r="K44" s="281">
        <v>5.1282051282051277</v>
      </c>
      <c r="L44" s="282">
        <v>16</v>
      </c>
      <c r="M44" s="281">
        <v>41.025641025641022</v>
      </c>
      <c r="N44" s="282">
        <v>18</v>
      </c>
      <c r="O44" s="281">
        <v>46.153846153846153</v>
      </c>
      <c r="P44" s="597">
        <v>39</v>
      </c>
    </row>
    <row r="45" spans="1:16" ht="15">
      <c r="A45" s="595">
        <v>42</v>
      </c>
      <c r="B45" s="317" t="s">
        <v>6262</v>
      </c>
      <c r="C45" s="465">
        <v>27831</v>
      </c>
      <c r="D45" s="596">
        <v>15</v>
      </c>
      <c r="E45" s="281">
        <v>2.912621359223301</v>
      </c>
      <c r="F45" s="282">
        <v>32</v>
      </c>
      <c r="G45" s="281">
        <v>6.2135922330097086</v>
      </c>
      <c r="H45" s="282">
        <v>57</v>
      </c>
      <c r="I45" s="281">
        <v>11.067961165048544</v>
      </c>
      <c r="J45" s="282">
        <v>26</v>
      </c>
      <c r="K45" s="281">
        <v>5.0485436893203879</v>
      </c>
      <c r="L45" s="282">
        <v>220</v>
      </c>
      <c r="M45" s="281">
        <v>42.718446601941743</v>
      </c>
      <c r="N45" s="282">
        <v>165</v>
      </c>
      <c r="O45" s="281">
        <v>32.038834951456316</v>
      </c>
      <c r="P45" s="597">
        <v>515</v>
      </c>
    </row>
    <row r="46" spans="1:16" ht="15">
      <c r="A46" s="595">
        <v>44</v>
      </c>
      <c r="B46" s="317" t="s">
        <v>30</v>
      </c>
      <c r="C46" s="465">
        <v>7433</v>
      </c>
      <c r="D46" s="596">
        <v>4</v>
      </c>
      <c r="E46" s="281">
        <v>4.3478260869565215</v>
      </c>
      <c r="F46" s="282">
        <v>2</v>
      </c>
      <c r="G46" s="281">
        <v>2.1739130434782608</v>
      </c>
      <c r="H46" s="282">
        <v>7</v>
      </c>
      <c r="I46" s="281">
        <v>7.608695652173914</v>
      </c>
      <c r="J46" s="282">
        <v>4</v>
      </c>
      <c r="K46" s="281">
        <v>4.3478260869565215</v>
      </c>
      <c r="L46" s="282">
        <v>64</v>
      </c>
      <c r="M46" s="281">
        <v>69.565217391304344</v>
      </c>
      <c r="N46" s="282">
        <v>11</v>
      </c>
      <c r="O46" s="281">
        <v>11.956521739130435</v>
      </c>
      <c r="P46" s="597">
        <v>92</v>
      </c>
    </row>
    <row r="47" spans="1:16" ht="15">
      <c r="A47" s="595">
        <v>59</v>
      </c>
      <c r="B47" s="317" t="s">
        <v>39</v>
      </c>
      <c r="C47" s="465">
        <v>5358</v>
      </c>
      <c r="D47" s="596">
        <v>2</v>
      </c>
      <c r="E47" s="281">
        <v>1.7699115044247788</v>
      </c>
      <c r="F47" s="282">
        <v>6</v>
      </c>
      <c r="G47" s="281">
        <v>5.3097345132743365</v>
      </c>
      <c r="H47" s="282">
        <v>6</v>
      </c>
      <c r="I47" s="281">
        <v>5.3097345132743365</v>
      </c>
      <c r="J47" s="282">
        <v>11</v>
      </c>
      <c r="K47" s="281">
        <v>9.7345132743362832</v>
      </c>
      <c r="L47" s="282">
        <v>48</v>
      </c>
      <c r="M47" s="281">
        <v>42.477876106194692</v>
      </c>
      <c r="N47" s="282">
        <v>40</v>
      </c>
      <c r="O47" s="281">
        <v>35.398230088495573</v>
      </c>
      <c r="P47" s="597">
        <v>113</v>
      </c>
    </row>
    <row r="48" spans="1:16" ht="15">
      <c r="A48" s="595">
        <v>113</v>
      </c>
      <c r="B48" s="317" t="s">
        <v>55</v>
      </c>
      <c r="C48" s="465">
        <v>9925</v>
      </c>
      <c r="D48" s="596">
        <v>2</v>
      </c>
      <c r="E48" s="281">
        <v>1.7391304347826086</v>
      </c>
      <c r="F48" s="282">
        <v>7</v>
      </c>
      <c r="G48" s="281">
        <v>6.0869565217391308</v>
      </c>
      <c r="H48" s="282">
        <v>6</v>
      </c>
      <c r="I48" s="281">
        <v>5.2173913043478262</v>
      </c>
      <c r="J48" s="282">
        <v>1</v>
      </c>
      <c r="K48" s="281">
        <v>0.86956521739130432</v>
      </c>
      <c r="L48" s="282">
        <v>79</v>
      </c>
      <c r="M48" s="281">
        <v>68.695652173913047</v>
      </c>
      <c r="N48" s="282">
        <v>20</v>
      </c>
      <c r="O48" s="281">
        <v>17.391304347826086</v>
      </c>
      <c r="P48" s="597">
        <v>115</v>
      </c>
    </row>
    <row r="49" spans="1:16" ht="15">
      <c r="A49" s="595">
        <v>125</v>
      </c>
      <c r="B49" s="317" t="s">
        <v>59</v>
      </c>
      <c r="C49" s="465">
        <v>8798</v>
      </c>
      <c r="D49" s="596">
        <v>8</v>
      </c>
      <c r="E49" s="281">
        <v>5.4054054054054053</v>
      </c>
      <c r="F49" s="282">
        <v>7</v>
      </c>
      <c r="G49" s="281">
        <v>4.7297297297297298</v>
      </c>
      <c r="H49" s="282">
        <v>10</v>
      </c>
      <c r="I49" s="281">
        <v>6.756756756756757</v>
      </c>
      <c r="J49" s="282">
        <v>10</v>
      </c>
      <c r="K49" s="281">
        <v>6.756756756756757</v>
      </c>
      <c r="L49" s="282">
        <v>95</v>
      </c>
      <c r="M49" s="281">
        <v>64.189189189189193</v>
      </c>
      <c r="N49" s="282">
        <v>18</v>
      </c>
      <c r="O49" s="281">
        <v>12.162162162162163</v>
      </c>
      <c r="P49" s="597">
        <v>148</v>
      </c>
    </row>
    <row r="50" spans="1:16" ht="15">
      <c r="A50" s="595">
        <v>138</v>
      </c>
      <c r="B50" s="317" t="s">
        <v>65</v>
      </c>
      <c r="C50" s="465">
        <v>16256</v>
      </c>
      <c r="D50" s="596">
        <v>5</v>
      </c>
      <c r="E50" s="281">
        <v>1.5479876160990713</v>
      </c>
      <c r="F50" s="282">
        <v>17</v>
      </c>
      <c r="G50" s="281">
        <v>5.2631578947368416</v>
      </c>
      <c r="H50" s="282">
        <v>33</v>
      </c>
      <c r="I50" s="281">
        <v>10.216718266253871</v>
      </c>
      <c r="J50" s="282">
        <v>27</v>
      </c>
      <c r="K50" s="281">
        <v>8.3591331269349833</v>
      </c>
      <c r="L50" s="282">
        <v>168</v>
      </c>
      <c r="M50" s="281">
        <v>52.012383900928796</v>
      </c>
      <c r="N50" s="282">
        <v>73</v>
      </c>
      <c r="O50" s="281">
        <v>22.600619195046441</v>
      </c>
      <c r="P50" s="597">
        <v>323</v>
      </c>
    </row>
    <row r="51" spans="1:16" ht="15">
      <c r="A51" s="595">
        <v>234</v>
      </c>
      <c r="B51" s="317" t="s">
        <v>92</v>
      </c>
      <c r="C51" s="465">
        <v>24377</v>
      </c>
      <c r="D51" s="596">
        <v>10</v>
      </c>
      <c r="E51" s="281">
        <v>2.4937655860349128</v>
      </c>
      <c r="F51" s="282">
        <v>28</v>
      </c>
      <c r="G51" s="281">
        <v>6.982543640897755</v>
      </c>
      <c r="H51" s="282">
        <v>44</v>
      </c>
      <c r="I51" s="281">
        <v>10.972568578553615</v>
      </c>
      <c r="J51" s="282">
        <v>29</v>
      </c>
      <c r="K51" s="281">
        <v>7.2319201995012472</v>
      </c>
      <c r="L51" s="282">
        <v>230</v>
      </c>
      <c r="M51" s="281">
        <v>57.356608478802997</v>
      </c>
      <c r="N51" s="282">
        <v>60</v>
      </c>
      <c r="O51" s="281">
        <v>14.962593516209477</v>
      </c>
      <c r="P51" s="597">
        <v>401</v>
      </c>
    </row>
    <row r="52" spans="1:16" ht="15">
      <c r="A52" s="595">
        <v>240</v>
      </c>
      <c r="B52" s="317" t="s">
        <v>97</v>
      </c>
      <c r="C52" s="465">
        <v>12713</v>
      </c>
      <c r="D52" s="596">
        <v>1</v>
      </c>
      <c r="E52" s="281">
        <v>0.4</v>
      </c>
      <c r="F52" s="282">
        <v>1</v>
      </c>
      <c r="G52" s="281">
        <v>0.4</v>
      </c>
      <c r="H52" s="282">
        <v>12</v>
      </c>
      <c r="I52" s="281">
        <v>4.8</v>
      </c>
      <c r="J52" s="282">
        <v>20</v>
      </c>
      <c r="K52" s="281">
        <v>8</v>
      </c>
      <c r="L52" s="282">
        <v>94</v>
      </c>
      <c r="M52" s="281">
        <v>37.6</v>
      </c>
      <c r="N52" s="282">
        <v>122</v>
      </c>
      <c r="O52" s="281">
        <v>48.8</v>
      </c>
      <c r="P52" s="597">
        <v>250</v>
      </c>
    </row>
    <row r="53" spans="1:16" ht="15">
      <c r="A53" s="595">
        <v>284</v>
      </c>
      <c r="B53" s="317" t="s">
        <v>108</v>
      </c>
      <c r="C53" s="465">
        <v>21737</v>
      </c>
      <c r="D53" s="596">
        <v>28</v>
      </c>
      <c r="E53" s="281">
        <v>4.409448818897638</v>
      </c>
      <c r="F53" s="282">
        <v>65</v>
      </c>
      <c r="G53" s="281">
        <v>10.236220472440944</v>
      </c>
      <c r="H53" s="282">
        <v>75</v>
      </c>
      <c r="I53" s="281">
        <v>11.811023622047244</v>
      </c>
      <c r="J53" s="282">
        <v>53</v>
      </c>
      <c r="K53" s="281">
        <v>8.3464566929133852</v>
      </c>
      <c r="L53" s="282">
        <v>248</v>
      </c>
      <c r="M53" s="281">
        <v>39.055118110236222</v>
      </c>
      <c r="N53" s="282">
        <v>166</v>
      </c>
      <c r="O53" s="281">
        <v>26.14173228346457</v>
      </c>
      <c r="P53" s="597">
        <v>635</v>
      </c>
    </row>
    <row r="54" spans="1:16" ht="15">
      <c r="A54" s="595">
        <v>306</v>
      </c>
      <c r="B54" s="317" t="s">
        <v>110</v>
      </c>
      <c r="C54" s="465">
        <v>5899</v>
      </c>
      <c r="D54" s="596">
        <v>1</v>
      </c>
      <c r="E54" s="281">
        <v>1.0204081632653061</v>
      </c>
      <c r="F54" s="282">
        <v>3</v>
      </c>
      <c r="G54" s="281">
        <v>3.0612244897959182</v>
      </c>
      <c r="H54" s="282">
        <v>9</v>
      </c>
      <c r="I54" s="281">
        <v>9.183673469387756</v>
      </c>
      <c r="J54" s="282">
        <v>10</v>
      </c>
      <c r="K54" s="281">
        <v>10.204081632653061</v>
      </c>
      <c r="L54" s="282">
        <v>47</v>
      </c>
      <c r="M54" s="281">
        <v>47.959183673469383</v>
      </c>
      <c r="N54" s="282">
        <v>28</v>
      </c>
      <c r="O54" s="281">
        <v>28.571428571428569</v>
      </c>
      <c r="P54" s="597">
        <v>98</v>
      </c>
    </row>
    <row r="55" spans="1:16" ht="15">
      <c r="A55" s="595">
        <v>347</v>
      </c>
      <c r="B55" s="317" t="s">
        <v>124</v>
      </c>
      <c r="C55" s="465">
        <v>5682</v>
      </c>
      <c r="D55" s="596">
        <v>0</v>
      </c>
      <c r="E55" s="281">
        <v>0</v>
      </c>
      <c r="F55" s="282">
        <v>0</v>
      </c>
      <c r="G55" s="281">
        <v>0</v>
      </c>
      <c r="H55" s="282">
        <v>2</v>
      </c>
      <c r="I55" s="281">
        <v>1.9417475728155338</v>
      </c>
      <c r="J55" s="282">
        <v>5</v>
      </c>
      <c r="K55" s="281">
        <v>4.8543689320388346</v>
      </c>
      <c r="L55" s="282">
        <v>60</v>
      </c>
      <c r="M55" s="281">
        <v>58.252427184466015</v>
      </c>
      <c r="N55" s="282">
        <v>36</v>
      </c>
      <c r="O55" s="281">
        <v>34.95145631067961</v>
      </c>
      <c r="P55" s="597">
        <v>103</v>
      </c>
    </row>
    <row r="56" spans="1:16" ht="15">
      <c r="A56" s="595">
        <v>411</v>
      </c>
      <c r="B56" s="317" t="s">
        <v>145</v>
      </c>
      <c r="C56" s="465">
        <v>10556</v>
      </c>
      <c r="D56" s="596">
        <v>5</v>
      </c>
      <c r="E56" s="281">
        <v>2.4630541871921183</v>
      </c>
      <c r="F56" s="282">
        <v>9</v>
      </c>
      <c r="G56" s="281">
        <v>4.4334975369458132</v>
      </c>
      <c r="H56" s="282">
        <v>10</v>
      </c>
      <c r="I56" s="281">
        <v>4.9261083743842367</v>
      </c>
      <c r="J56" s="282">
        <v>8</v>
      </c>
      <c r="K56" s="281">
        <v>3.9408866995073892</v>
      </c>
      <c r="L56" s="282">
        <v>112</v>
      </c>
      <c r="M56" s="281">
        <v>55.172413793103445</v>
      </c>
      <c r="N56" s="282">
        <v>59</v>
      </c>
      <c r="O56" s="281">
        <v>29.064039408866993</v>
      </c>
      <c r="P56" s="597">
        <v>203</v>
      </c>
    </row>
    <row r="57" spans="1:16" ht="15">
      <c r="A57" s="595">
        <v>501</v>
      </c>
      <c r="B57" s="317" t="s">
        <v>163</v>
      </c>
      <c r="C57" s="465">
        <v>3292</v>
      </c>
      <c r="D57" s="596">
        <v>1</v>
      </c>
      <c r="E57" s="281">
        <v>1.8867924528301887</v>
      </c>
      <c r="F57" s="282">
        <v>0</v>
      </c>
      <c r="G57" s="281">
        <v>0</v>
      </c>
      <c r="H57" s="282">
        <v>0</v>
      </c>
      <c r="I57" s="281">
        <v>0</v>
      </c>
      <c r="J57" s="282">
        <v>3</v>
      </c>
      <c r="K57" s="281">
        <v>5.6603773584905666</v>
      </c>
      <c r="L57" s="282">
        <v>33</v>
      </c>
      <c r="M57" s="281">
        <v>62.264150943396224</v>
      </c>
      <c r="N57" s="282">
        <v>16</v>
      </c>
      <c r="O57" s="281">
        <v>30.188679245283019</v>
      </c>
      <c r="P57" s="597">
        <v>53</v>
      </c>
    </row>
    <row r="58" spans="1:16" ht="15">
      <c r="A58" s="595">
        <v>543</v>
      </c>
      <c r="B58" s="317" t="s">
        <v>167</v>
      </c>
      <c r="C58" s="465">
        <v>8585</v>
      </c>
      <c r="D58" s="596">
        <v>7</v>
      </c>
      <c r="E58" s="281">
        <v>3.608247422680412</v>
      </c>
      <c r="F58" s="282">
        <v>10</v>
      </c>
      <c r="G58" s="281">
        <v>5.1546391752577314</v>
      </c>
      <c r="H58" s="282">
        <v>18</v>
      </c>
      <c r="I58" s="281">
        <v>9.2783505154639183</v>
      </c>
      <c r="J58" s="282">
        <v>24</v>
      </c>
      <c r="K58" s="281">
        <v>12.371134020618557</v>
      </c>
      <c r="L58" s="282">
        <v>123</v>
      </c>
      <c r="M58" s="281">
        <v>63.402061855670098</v>
      </c>
      <c r="N58" s="282">
        <v>12</v>
      </c>
      <c r="O58" s="281">
        <v>6.1855670103092786</v>
      </c>
      <c r="P58" s="597">
        <v>194</v>
      </c>
    </row>
    <row r="59" spans="1:16" ht="15">
      <c r="A59" s="595">
        <v>628</v>
      </c>
      <c r="B59" s="317" t="s">
        <v>183</v>
      </c>
      <c r="C59" s="465">
        <v>9592</v>
      </c>
      <c r="D59" s="596">
        <v>5</v>
      </c>
      <c r="E59" s="281">
        <v>2.3255813953488373</v>
      </c>
      <c r="F59" s="282">
        <v>15</v>
      </c>
      <c r="G59" s="281">
        <v>6.9767441860465116</v>
      </c>
      <c r="H59" s="282">
        <v>24</v>
      </c>
      <c r="I59" s="281">
        <v>11.162790697674419</v>
      </c>
      <c r="J59" s="282">
        <v>14</v>
      </c>
      <c r="K59" s="281">
        <v>6.5116279069767442</v>
      </c>
      <c r="L59" s="282">
        <v>117</v>
      </c>
      <c r="M59" s="281">
        <v>54.418604651162795</v>
      </c>
      <c r="N59" s="282">
        <v>40</v>
      </c>
      <c r="O59" s="281">
        <v>18.604651162790699</v>
      </c>
      <c r="P59" s="597">
        <v>215</v>
      </c>
    </row>
    <row r="60" spans="1:16" ht="15">
      <c r="A60" s="595">
        <v>656</v>
      </c>
      <c r="B60" s="317" t="s">
        <v>195</v>
      </c>
      <c r="C60" s="465">
        <v>16368</v>
      </c>
      <c r="D60" s="596">
        <v>4</v>
      </c>
      <c r="E60" s="281">
        <v>1.5748031496062991</v>
      </c>
      <c r="F60" s="282">
        <v>8</v>
      </c>
      <c r="G60" s="281">
        <v>3.1496062992125982</v>
      </c>
      <c r="H60" s="282">
        <v>21</v>
      </c>
      <c r="I60" s="281">
        <v>8.2677165354330722</v>
      </c>
      <c r="J60" s="282">
        <v>24</v>
      </c>
      <c r="K60" s="281">
        <v>9.4488188976377945</v>
      </c>
      <c r="L60" s="282">
        <v>89</v>
      </c>
      <c r="M60" s="281">
        <v>35.039370078740156</v>
      </c>
      <c r="N60" s="282">
        <v>108</v>
      </c>
      <c r="O60" s="281">
        <v>42.519685039370081</v>
      </c>
      <c r="P60" s="597">
        <v>254</v>
      </c>
    </row>
    <row r="61" spans="1:16" ht="15">
      <c r="A61" s="595">
        <v>761</v>
      </c>
      <c r="B61" s="317" t="s">
        <v>230</v>
      </c>
      <c r="C61" s="465">
        <v>15949</v>
      </c>
      <c r="D61" s="596">
        <v>9</v>
      </c>
      <c r="E61" s="281">
        <v>1.9780219780219779</v>
      </c>
      <c r="F61" s="282">
        <v>24</v>
      </c>
      <c r="G61" s="281">
        <v>5.2747252747252746</v>
      </c>
      <c r="H61" s="282">
        <v>53</v>
      </c>
      <c r="I61" s="281">
        <v>11.648351648351648</v>
      </c>
      <c r="J61" s="282">
        <v>46</v>
      </c>
      <c r="K61" s="281">
        <v>10.109890109890109</v>
      </c>
      <c r="L61" s="282">
        <v>133</v>
      </c>
      <c r="M61" s="281">
        <v>29.230769230769234</v>
      </c>
      <c r="N61" s="282">
        <v>190</v>
      </c>
      <c r="O61" s="281">
        <v>41.758241758241759</v>
      </c>
      <c r="P61" s="597">
        <v>455</v>
      </c>
    </row>
    <row r="62" spans="1:16" ht="15">
      <c r="A62" s="595">
        <v>842</v>
      </c>
      <c r="B62" s="317" t="s">
        <v>244</v>
      </c>
      <c r="C62" s="465">
        <v>7211</v>
      </c>
      <c r="D62" s="596">
        <v>2</v>
      </c>
      <c r="E62" s="281">
        <v>1.7699115044247788</v>
      </c>
      <c r="F62" s="282">
        <v>5</v>
      </c>
      <c r="G62" s="281">
        <v>4.4247787610619467</v>
      </c>
      <c r="H62" s="282">
        <v>8</v>
      </c>
      <c r="I62" s="281">
        <v>7.0796460176991154</v>
      </c>
      <c r="J62" s="282">
        <v>1</v>
      </c>
      <c r="K62" s="281">
        <v>0.88495575221238942</v>
      </c>
      <c r="L62" s="282">
        <v>73</v>
      </c>
      <c r="M62" s="281">
        <v>64.601769911504419</v>
      </c>
      <c r="N62" s="282">
        <v>24</v>
      </c>
      <c r="O62" s="281">
        <v>21.238938053097346</v>
      </c>
      <c r="P62" s="597">
        <v>113</v>
      </c>
    </row>
    <row r="63" spans="1:16">
      <c r="A63" s="592">
        <v>6</v>
      </c>
      <c r="B63" s="180" t="s">
        <v>295</v>
      </c>
      <c r="C63" s="593">
        <v>256264</v>
      </c>
      <c r="D63" s="593">
        <v>104</v>
      </c>
      <c r="E63" s="67">
        <v>2.4141132776230272</v>
      </c>
      <c r="F63" s="64">
        <v>216</v>
      </c>
      <c r="G63" s="67">
        <v>5.0139275766016711</v>
      </c>
      <c r="H63" s="64">
        <v>332</v>
      </c>
      <c r="I63" s="67">
        <v>7.7065923862581247</v>
      </c>
      <c r="J63" s="64">
        <v>342</v>
      </c>
      <c r="K63" s="67">
        <v>7.9387186629526454</v>
      </c>
      <c r="L63" s="64">
        <v>2158</v>
      </c>
      <c r="M63" s="67">
        <v>50.092850510677813</v>
      </c>
      <c r="N63" s="64">
        <v>1156</v>
      </c>
      <c r="O63" s="67">
        <v>26.833797585886721</v>
      </c>
      <c r="P63" s="594">
        <v>4308</v>
      </c>
    </row>
    <row r="64" spans="1:16" ht="15">
      <c r="A64" s="595">
        <v>38</v>
      </c>
      <c r="B64" s="317" t="s">
        <v>22</v>
      </c>
      <c r="C64" s="465">
        <v>12005</v>
      </c>
      <c r="D64" s="596">
        <v>2</v>
      </c>
      <c r="E64" s="281">
        <v>1.3793103448275863</v>
      </c>
      <c r="F64" s="282">
        <v>3</v>
      </c>
      <c r="G64" s="281">
        <v>2.0689655172413794</v>
      </c>
      <c r="H64" s="282">
        <v>6</v>
      </c>
      <c r="I64" s="281">
        <v>4.1379310344827589</v>
      </c>
      <c r="J64" s="282">
        <v>7</v>
      </c>
      <c r="K64" s="281">
        <v>4.8275862068965516</v>
      </c>
      <c r="L64" s="282">
        <v>97</v>
      </c>
      <c r="M64" s="281">
        <v>66.896551724137936</v>
      </c>
      <c r="N64" s="282">
        <v>30</v>
      </c>
      <c r="O64" s="281">
        <v>20.689655172413794</v>
      </c>
      <c r="P64" s="597">
        <v>145</v>
      </c>
    </row>
    <row r="65" spans="1:16" ht="15">
      <c r="A65" s="595">
        <v>86</v>
      </c>
      <c r="B65" s="317" t="s">
        <v>43</v>
      </c>
      <c r="C65" s="465">
        <v>6356</v>
      </c>
      <c r="D65" s="596">
        <v>2</v>
      </c>
      <c r="E65" s="281">
        <v>2.1276595744680851</v>
      </c>
      <c r="F65" s="282">
        <v>5</v>
      </c>
      <c r="G65" s="281">
        <v>5.3191489361702127</v>
      </c>
      <c r="H65" s="282">
        <v>3</v>
      </c>
      <c r="I65" s="281">
        <v>3.1914893617021276</v>
      </c>
      <c r="J65" s="282">
        <v>6</v>
      </c>
      <c r="K65" s="281">
        <v>6.3829787234042552</v>
      </c>
      <c r="L65" s="282">
        <v>54</v>
      </c>
      <c r="M65" s="281">
        <v>57.446808510638306</v>
      </c>
      <c r="N65" s="282">
        <v>24</v>
      </c>
      <c r="O65" s="281">
        <v>25.531914893617021</v>
      </c>
      <c r="P65" s="597">
        <v>94</v>
      </c>
    </row>
    <row r="66" spans="1:16" ht="15">
      <c r="A66" s="595">
        <v>107</v>
      </c>
      <c r="B66" s="317" t="s">
        <v>6263</v>
      </c>
      <c r="C66" s="465">
        <v>8473</v>
      </c>
      <c r="D66" s="596">
        <v>1</v>
      </c>
      <c r="E66" s="281">
        <v>0.55248618784530379</v>
      </c>
      <c r="F66" s="282">
        <v>9</v>
      </c>
      <c r="G66" s="281">
        <v>4.972375690607735</v>
      </c>
      <c r="H66" s="282">
        <v>12</v>
      </c>
      <c r="I66" s="281">
        <v>6.6298342541436464</v>
      </c>
      <c r="J66" s="282">
        <v>9</v>
      </c>
      <c r="K66" s="281">
        <v>4.972375690607735</v>
      </c>
      <c r="L66" s="282">
        <v>138</v>
      </c>
      <c r="M66" s="281">
        <v>76.243093922651937</v>
      </c>
      <c r="N66" s="282">
        <v>12</v>
      </c>
      <c r="O66" s="281">
        <v>6.6298342541436464</v>
      </c>
      <c r="P66" s="597">
        <v>181</v>
      </c>
    </row>
    <row r="67" spans="1:16" ht="15">
      <c r="A67" s="595">
        <v>134</v>
      </c>
      <c r="B67" s="317" t="s">
        <v>63</v>
      </c>
      <c r="C67" s="465">
        <v>9671</v>
      </c>
      <c r="D67" s="596">
        <v>2</v>
      </c>
      <c r="E67" s="281">
        <v>1.4598540145985401</v>
      </c>
      <c r="F67" s="282">
        <v>4</v>
      </c>
      <c r="G67" s="281">
        <v>2.9197080291970803</v>
      </c>
      <c r="H67" s="282">
        <v>6</v>
      </c>
      <c r="I67" s="281">
        <v>4.3795620437956204</v>
      </c>
      <c r="J67" s="282">
        <v>11</v>
      </c>
      <c r="K67" s="281">
        <v>8.0291970802919703</v>
      </c>
      <c r="L67" s="282">
        <v>101</v>
      </c>
      <c r="M67" s="281">
        <v>73.722627737226276</v>
      </c>
      <c r="N67" s="282">
        <v>13</v>
      </c>
      <c r="O67" s="281">
        <v>9.4890510948905096</v>
      </c>
      <c r="P67" s="597">
        <v>137</v>
      </c>
    </row>
    <row r="68" spans="1:16" ht="15">
      <c r="A68" s="595">
        <v>150</v>
      </c>
      <c r="B68" s="317" t="s">
        <v>6264</v>
      </c>
      <c r="C68" s="465">
        <v>4174</v>
      </c>
      <c r="D68" s="596">
        <v>3</v>
      </c>
      <c r="E68" s="281">
        <v>2.2556390977443606</v>
      </c>
      <c r="F68" s="282">
        <v>6</v>
      </c>
      <c r="G68" s="281">
        <v>4.5112781954887211</v>
      </c>
      <c r="H68" s="282">
        <v>10</v>
      </c>
      <c r="I68" s="281">
        <v>7.518796992481203</v>
      </c>
      <c r="J68" s="282">
        <v>7</v>
      </c>
      <c r="K68" s="281">
        <v>5.2631578947368416</v>
      </c>
      <c r="L68" s="282">
        <v>37</v>
      </c>
      <c r="M68" s="281">
        <v>27.819548872180448</v>
      </c>
      <c r="N68" s="282">
        <v>70</v>
      </c>
      <c r="O68" s="281">
        <v>52.631578947368418</v>
      </c>
      <c r="P68" s="597">
        <v>133</v>
      </c>
    </row>
    <row r="69" spans="1:16" ht="15">
      <c r="A69" s="595">
        <v>237</v>
      </c>
      <c r="B69" s="317" t="s">
        <v>95</v>
      </c>
      <c r="C69" s="465">
        <v>20198</v>
      </c>
      <c r="D69" s="596">
        <v>2</v>
      </c>
      <c r="E69" s="281">
        <v>0.90909090909090906</v>
      </c>
      <c r="F69" s="282">
        <v>10</v>
      </c>
      <c r="G69" s="281">
        <v>4.5454545454545459</v>
      </c>
      <c r="H69" s="282">
        <v>11</v>
      </c>
      <c r="I69" s="281">
        <v>5</v>
      </c>
      <c r="J69" s="282">
        <v>13</v>
      </c>
      <c r="K69" s="281">
        <v>5.9090909090909092</v>
      </c>
      <c r="L69" s="282">
        <v>110</v>
      </c>
      <c r="M69" s="281">
        <v>50</v>
      </c>
      <c r="N69" s="282">
        <v>74</v>
      </c>
      <c r="O69" s="281">
        <v>33.636363636363633</v>
      </c>
      <c r="P69" s="597">
        <v>220</v>
      </c>
    </row>
    <row r="70" spans="1:16" ht="15">
      <c r="A70" s="595">
        <v>264</v>
      </c>
      <c r="B70" s="317" t="s">
        <v>102</v>
      </c>
      <c r="C70" s="465">
        <v>11982</v>
      </c>
      <c r="D70" s="596">
        <v>0</v>
      </c>
      <c r="E70" s="281">
        <v>0</v>
      </c>
      <c r="F70" s="282">
        <v>2</v>
      </c>
      <c r="G70" s="281">
        <v>1.4705882352941175</v>
      </c>
      <c r="H70" s="282">
        <v>9</v>
      </c>
      <c r="I70" s="281">
        <v>6.6176470588235299</v>
      </c>
      <c r="J70" s="282">
        <v>17</v>
      </c>
      <c r="K70" s="281">
        <v>12.5</v>
      </c>
      <c r="L70" s="282">
        <v>75</v>
      </c>
      <c r="M70" s="281">
        <v>55.147058823529413</v>
      </c>
      <c r="N70" s="282">
        <v>33</v>
      </c>
      <c r="O70" s="281">
        <v>24.264705882352942</v>
      </c>
      <c r="P70" s="597">
        <v>136</v>
      </c>
    </row>
    <row r="71" spans="1:16" ht="15">
      <c r="A71" s="595">
        <v>310</v>
      </c>
      <c r="B71" s="317" t="s">
        <v>114</v>
      </c>
      <c r="C71" s="465">
        <v>10300</v>
      </c>
      <c r="D71" s="596">
        <v>4</v>
      </c>
      <c r="E71" s="281">
        <v>2.877697841726619</v>
      </c>
      <c r="F71" s="282">
        <v>4</v>
      </c>
      <c r="G71" s="281">
        <v>2.877697841726619</v>
      </c>
      <c r="H71" s="282">
        <v>7</v>
      </c>
      <c r="I71" s="281">
        <v>5.0359712230215825</v>
      </c>
      <c r="J71" s="282">
        <v>9</v>
      </c>
      <c r="K71" s="281">
        <v>6.4748201438848918</v>
      </c>
      <c r="L71" s="282">
        <v>62</v>
      </c>
      <c r="M71" s="281">
        <v>44.60431654676259</v>
      </c>
      <c r="N71" s="282">
        <v>53</v>
      </c>
      <c r="O71" s="281">
        <v>38.129496402877699</v>
      </c>
      <c r="P71" s="597">
        <v>139</v>
      </c>
    </row>
    <row r="72" spans="1:16" ht="15">
      <c r="A72" s="595">
        <v>315</v>
      </c>
      <c r="B72" s="317" t="s">
        <v>118</v>
      </c>
      <c r="C72" s="465">
        <v>6926</v>
      </c>
      <c r="D72" s="596">
        <v>2</v>
      </c>
      <c r="E72" s="281">
        <v>2.3529411764705883</v>
      </c>
      <c r="F72" s="282">
        <v>5</v>
      </c>
      <c r="G72" s="281">
        <v>5.8823529411764701</v>
      </c>
      <c r="H72" s="282">
        <v>2</v>
      </c>
      <c r="I72" s="281">
        <v>2.3529411764705883</v>
      </c>
      <c r="J72" s="282">
        <v>3</v>
      </c>
      <c r="K72" s="281">
        <v>3.5294117647058822</v>
      </c>
      <c r="L72" s="282">
        <v>54</v>
      </c>
      <c r="M72" s="281">
        <v>63.529411764705877</v>
      </c>
      <c r="N72" s="282">
        <v>19</v>
      </c>
      <c r="O72" s="281">
        <v>22.352941176470591</v>
      </c>
      <c r="P72" s="597">
        <v>85</v>
      </c>
    </row>
    <row r="73" spans="1:16" ht="15">
      <c r="A73" s="595">
        <v>361</v>
      </c>
      <c r="B73" s="317" t="s">
        <v>131</v>
      </c>
      <c r="C73" s="465">
        <v>28634</v>
      </c>
      <c r="D73" s="596">
        <v>18</v>
      </c>
      <c r="E73" s="281">
        <v>3.3271719038817005</v>
      </c>
      <c r="F73" s="282">
        <v>29</v>
      </c>
      <c r="G73" s="281">
        <v>5.360443622920517</v>
      </c>
      <c r="H73" s="282">
        <v>51</v>
      </c>
      <c r="I73" s="281">
        <v>9.426987060998151</v>
      </c>
      <c r="J73" s="282">
        <v>46</v>
      </c>
      <c r="K73" s="281">
        <v>8.502772643253234</v>
      </c>
      <c r="L73" s="282">
        <v>321</v>
      </c>
      <c r="M73" s="281">
        <v>59.334565619223653</v>
      </c>
      <c r="N73" s="282">
        <v>76</v>
      </c>
      <c r="O73" s="281">
        <v>14.048059149722736</v>
      </c>
      <c r="P73" s="597">
        <v>541</v>
      </c>
    </row>
    <row r="74" spans="1:16" ht="15">
      <c r="A74" s="595">
        <v>647</v>
      </c>
      <c r="B74" s="317" t="s">
        <v>6265</v>
      </c>
      <c r="C74" s="465">
        <v>7598</v>
      </c>
      <c r="D74" s="596">
        <v>2</v>
      </c>
      <c r="E74" s="281">
        <v>1.4925373134328357</v>
      </c>
      <c r="F74" s="282">
        <v>8</v>
      </c>
      <c r="G74" s="281">
        <v>5.9701492537313428</v>
      </c>
      <c r="H74" s="282">
        <v>11</v>
      </c>
      <c r="I74" s="281">
        <v>8.2089552238805972</v>
      </c>
      <c r="J74" s="282">
        <v>13</v>
      </c>
      <c r="K74" s="281">
        <v>9.7014925373134329</v>
      </c>
      <c r="L74" s="282">
        <v>70</v>
      </c>
      <c r="M74" s="281">
        <v>52.238805970149251</v>
      </c>
      <c r="N74" s="282">
        <v>30</v>
      </c>
      <c r="O74" s="281">
        <v>22.388059701492537</v>
      </c>
      <c r="P74" s="597">
        <v>134</v>
      </c>
    </row>
    <row r="75" spans="1:16" ht="15">
      <c r="A75" s="595">
        <v>658</v>
      </c>
      <c r="B75" s="317" t="s">
        <v>6266</v>
      </c>
      <c r="C75" s="465">
        <v>3867</v>
      </c>
      <c r="D75" s="596">
        <v>1</v>
      </c>
      <c r="E75" s="281">
        <v>1.0309278350515463</v>
      </c>
      <c r="F75" s="282">
        <v>6</v>
      </c>
      <c r="G75" s="281">
        <v>6.1855670103092786</v>
      </c>
      <c r="H75" s="282">
        <v>11</v>
      </c>
      <c r="I75" s="281">
        <v>11.340206185567011</v>
      </c>
      <c r="J75" s="282">
        <v>17</v>
      </c>
      <c r="K75" s="281">
        <v>17.525773195876287</v>
      </c>
      <c r="L75" s="282">
        <v>44</v>
      </c>
      <c r="M75" s="281">
        <v>45.360824742268044</v>
      </c>
      <c r="N75" s="282">
        <v>18</v>
      </c>
      <c r="O75" s="281">
        <v>18.556701030927837</v>
      </c>
      <c r="P75" s="597">
        <v>97</v>
      </c>
    </row>
    <row r="76" spans="1:16" ht="15">
      <c r="A76" s="595">
        <v>664</v>
      </c>
      <c r="B76" s="317" t="s">
        <v>6267</v>
      </c>
      <c r="C76" s="465">
        <v>23409</v>
      </c>
      <c r="D76" s="596">
        <v>9</v>
      </c>
      <c r="E76" s="281">
        <v>2.2556390977443606</v>
      </c>
      <c r="F76" s="282">
        <v>14</v>
      </c>
      <c r="G76" s="281">
        <v>3.5087719298245612</v>
      </c>
      <c r="H76" s="282">
        <v>34</v>
      </c>
      <c r="I76" s="281">
        <v>8.5213032581453625</v>
      </c>
      <c r="J76" s="282">
        <v>50</v>
      </c>
      <c r="K76" s="281">
        <v>12.531328320802004</v>
      </c>
      <c r="L76" s="282">
        <v>135</v>
      </c>
      <c r="M76" s="281">
        <v>33.834586466165412</v>
      </c>
      <c r="N76" s="282">
        <v>157</v>
      </c>
      <c r="O76" s="281">
        <v>39.348370927318292</v>
      </c>
      <c r="P76" s="597">
        <v>399</v>
      </c>
    </row>
    <row r="77" spans="1:16" ht="15">
      <c r="A77" s="595">
        <v>686</v>
      </c>
      <c r="B77" s="317" t="s">
        <v>219</v>
      </c>
      <c r="C77" s="465">
        <v>38748</v>
      </c>
      <c r="D77" s="596">
        <v>12</v>
      </c>
      <c r="E77" s="281">
        <v>1.9261637239165328</v>
      </c>
      <c r="F77" s="282">
        <v>35</v>
      </c>
      <c r="G77" s="281">
        <v>5.6179775280898872</v>
      </c>
      <c r="H77" s="282">
        <v>46</v>
      </c>
      <c r="I77" s="281">
        <v>7.3836276083467105</v>
      </c>
      <c r="J77" s="282">
        <v>47</v>
      </c>
      <c r="K77" s="281">
        <v>7.5441412520064199</v>
      </c>
      <c r="L77" s="282">
        <v>269</v>
      </c>
      <c r="M77" s="281">
        <v>43.178170144462278</v>
      </c>
      <c r="N77" s="282">
        <v>214</v>
      </c>
      <c r="O77" s="281">
        <v>34.34991974317817</v>
      </c>
      <c r="P77" s="597">
        <v>623</v>
      </c>
    </row>
    <row r="78" spans="1:16" ht="15">
      <c r="A78" s="595">
        <v>819</v>
      </c>
      <c r="B78" s="317" t="s">
        <v>240</v>
      </c>
      <c r="C78" s="465">
        <v>5225</v>
      </c>
      <c r="D78" s="596">
        <v>1</v>
      </c>
      <c r="E78" s="281">
        <v>0.88495575221238942</v>
      </c>
      <c r="F78" s="282">
        <v>3</v>
      </c>
      <c r="G78" s="281">
        <v>2.6548672566371683</v>
      </c>
      <c r="H78" s="282">
        <v>11</v>
      </c>
      <c r="I78" s="281">
        <v>9.7345132743362832</v>
      </c>
      <c r="J78" s="282">
        <v>6</v>
      </c>
      <c r="K78" s="281">
        <v>5.3097345132743365</v>
      </c>
      <c r="L78" s="282">
        <v>77</v>
      </c>
      <c r="M78" s="281">
        <v>68.141592920353972</v>
      </c>
      <c r="N78" s="282">
        <v>15</v>
      </c>
      <c r="O78" s="281">
        <v>13.274336283185843</v>
      </c>
      <c r="P78" s="597">
        <v>113</v>
      </c>
    </row>
    <row r="79" spans="1:16" ht="15">
      <c r="A79" s="595">
        <v>854</v>
      </c>
      <c r="B79" s="317" t="s">
        <v>248</v>
      </c>
      <c r="C79" s="465">
        <v>14596</v>
      </c>
      <c r="D79" s="596">
        <v>4</v>
      </c>
      <c r="E79" s="281">
        <v>1.5686274509803921</v>
      </c>
      <c r="F79" s="282">
        <v>9</v>
      </c>
      <c r="G79" s="281">
        <v>3.5294117647058822</v>
      </c>
      <c r="H79" s="282">
        <v>17</v>
      </c>
      <c r="I79" s="281">
        <v>6.666666666666667</v>
      </c>
      <c r="J79" s="282">
        <v>13</v>
      </c>
      <c r="K79" s="281">
        <v>5.0980392156862742</v>
      </c>
      <c r="L79" s="282">
        <v>180</v>
      </c>
      <c r="M79" s="281">
        <v>70.588235294117652</v>
      </c>
      <c r="N79" s="282">
        <v>32</v>
      </c>
      <c r="O79" s="281">
        <v>12.549019607843137</v>
      </c>
      <c r="P79" s="597">
        <v>255</v>
      </c>
    </row>
    <row r="80" spans="1:16" ht="15">
      <c r="A80" s="595">
        <v>887</v>
      </c>
      <c r="B80" s="317" t="s">
        <v>261</v>
      </c>
      <c r="C80" s="465">
        <v>44102</v>
      </c>
      <c r="D80" s="596">
        <v>39</v>
      </c>
      <c r="E80" s="281">
        <v>4.4520547945205475</v>
      </c>
      <c r="F80" s="282">
        <v>64</v>
      </c>
      <c r="G80" s="281">
        <v>7.3059360730593603</v>
      </c>
      <c r="H80" s="282">
        <v>85</v>
      </c>
      <c r="I80" s="281">
        <v>9.7031963470319624</v>
      </c>
      <c r="J80" s="282">
        <v>68</v>
      </c>
      <c r="K80" s="281">
        <v>7.7625570776255701</v>
      </c>
      <c r="L80" s="282">
        <v>334</v>
      </c>
      <c r="M80" s="281">
        <v>38.12785388127854</v>
      </c>
      <c r="N80" s="282">
        <v>286</v>
      </c>
      <c r="O80" s="281">
        <v>32.648401826484019</v>
      </c>
      <c r="P80" s="597">
        <v>876</v>
      </c>
    </row>
    <row r="81" spans="1:16">
      <c r="A81" s="592">
        <v>7</v>
      </c>
      <c r="B81" s="180" t="s">
        <v>296</v>
      </c>
      <c r="C81" s="593">
        <v>716649</v>
      </c>
      <c r="D81" s="593">
        <v>197</v>
      </c>
      <c r="E81" s="67">
        <v>2.1485440069800412</v>
      </c>
      <c r="F81" s="64">
        <v>398</v>
      </c>
      <c r="G81" s="67">
        <v>4.3407132729850586</v>
      </c>
      <c r="H81" s="64">
        <v>708</v>
      </c>
      <c r="I81" s="67">
        <v>7.7216708474206568</v>
      </c>
      <c r="J81" s="64">
        <v>755</v>
      </c>
      <c r="K81" s="67">
        <v>8.2342676409641182</v>
      </c>
      <c r="L81" s="64">
        <v>3849</v>
      </c>
      <c r="M81" s="67">
        <v>41.978405496782642</v>
      </c>
      <c r="N81" s="64">
        <v>3262</v>
      </c>
      <c r="O81" s="67">
        <v>35.576398734867489</v>
      </c>
      <c r="P81" s="594">
        <v>9169</v>
      </c>
    </row>
    <row r="82" spans="1:16" ht="15">
      <c r="A82" s="595">
        <v>2</v>
      </c>
      <c r="B82" s="317" t="s">
        <v>8</v>
      </c>
      <c r="C82" s="465">
        <v>21297</v>
      </c>
      <c r="D82" s="596">
        <v>10</v>
      </c>
      <c r="E82" s="281">
        <v>2.1413276231263381</v>
      </c>
      <c r="F82" s="282">
        <v>15</v>
      </c>
      <c r="G82" s="281">
        <v>3.2119914346895073</v>
      </c>
      <c r="H82" s="282">
        <v>28</v>
      </c>
      <c r="I82" s="281">
        <v>5.9957173447537473</v>
      </c>
      <c r="J82" s="282">
        <v>35</v>
      </c>
      <c r="K82" s="281">
        <v>7.4946466809421839</v>
      </c>
      <c r="L82" s="282">
        <v>197</v>
      </c>
      <c r="M82" s="281">
        <v>42.184154175588866</v>
      </c>
      <c r="N82" s="282">
        <v>182</v>
      </c>
      <c r="O82" s="281">
        <v>38.972162740899357</v>
      </c>
      <c r="P82" s="597">
        <v>467</v>
      </c>
    </row>
    <row r="83" spans="1:16" ht="15">
      <c r="A83" s="595">
        <v>21</v>
      </c>
      <c r="B83" s="317" t="s">
        <v>12</v>
      </c>
      <c r="C83" s="465">
        <v>4912</v>
      </c>
      <c r="D83" s="596">
        <v>1</v>
      </c>
      <c r="E83" s="281">
        <v>1.7543859649122806</v>
      </c>
      <c r="F83" s="282">
        <v>3</v>
      </c>
      <c r="G83" s="281">
        <v>5.2631578947368416</v>
      </c>
      <c r="H83" s="282">
        <v>2</v>
      </c>
      <c r="I83" s="281">
        <v>3.5087719298245612</v>
      </c>
      <c r="J83" s="282">
        <v>5</v>
      </c>
      <c r="K83" s="281">
        <v>8.7719298245614024</v>
      </c>
      <c r="L83" s="282">
        <v>32</v>
      </c>
      <c r="M83" s="281">
        <v>56.140350877192979</v>
      </c>
      <c r="N83" s="282">
        <v>14</v>
      </c>
      <c r="O83" s="281">
        <v>24.561403508771928</v>
      </c>
      <c r="P83" s="597">
        <v>57</v>
      </c>
    </row>
    <row r="84" spans="1:16" ht="15">
      <c r="A84" s="595">
        <v>55</v>
      </c>
      <c r="B84" s="317" t="s">
        <v>6268</v>
      </c>
      <c r="C84" s="465">
        <v>7975</v>
      </c>
      <c r="D84" s="596">
        <v>8</v>
      </c>
      <c r="E84" s="281">
        <v>4.2328042328042326</v>
      </c>
      <c r="F84" s="282">
        <v>14</v>
      </c>
      <c r="G84" s="281">
        <v>7.4074074074074066</v>
      </c>
      <c r="H84" s="282">
        <v>28</v>
      </c>
      <c r="I84" s="281">
        <v>14.814814814814813</v>
      </c>
      <c r="J84" s="282">
        <v>14</v>
      </c>
      <c r="K84" s="281">
        <v>7.4074074074074066</v>
      </c>
      <c r="L84" s="282">
        <v>94</v>
      </c>
      <c r="M84" s="281">
        <v>49.735449735449734</v>
      </c>
      <c r="N84" s="282">
        <v>31</v>
      </c>
      <c r="O84" s="281">
        <v>16.402116402116402</v>
      </c>
      <c r="P84" s="597">
        <v>189</v>
      </c>
    </row>
    <row r="85" spans="1:16" ht="15">
      <c r="A85" s="595">
        <v>148</v>
      </c>
      <c r="B85" s="317" t="s">
        <v>73</v>
      </c>
      <c r="C85" s="465">
        <v>63761</v>
      </c>
      <c r="D85" s="596">
        <v>10</v>
      </c>
      <c r="E85" s="281">
        <v>1.4265335235378032</v>
      </c>
      <c r="F85" s="282">
        <v>25</v>
      </c>
      <c r="G85" s="281">
        <v>3.566333808844508</v>
      </c>
      <c r="H85" s="282">
        <v>46</v>
      </c>
      <c r="I85" s="281">
        <v>6.5620542082738949</v>
      </c>
      <c r="J85" s="282">
        <v>72</v>
      </c>
      <c r="K85" s="281">
        <v>10.271041369472183</v>
      </c>
      <c r="L85" s="282">
        <v>284</v>
      </c>
      <c r="M85" s="281">
        <v>40.513552068473608</v>
      </c>
      <c r="N85" s="282">
        <v>264</v>
      </c>
      <c r="O85" s="281">
        <v>37.660485021398003</v>
      </c>
      <c r="P85" s="597">
        <v>701</v>
      </c>
    </row>
    <row r="86" spans="1:16" ht="15">
      <c r="A86" s="595">
        <v>197</v>
      </c>
      <c r="B86" s="317" t="s">
        <v>84</v>
      </c>
      <c r="C86" s="465">
        <v>16390</v>
      </c>
      <c r="D86" s="596">
        <v>6</v>
      </c>
      <c r="E86" s="281">
        <v>2.083333333333333</v>
      </c>
      <c r="F86" s="282">
        <v>10</v>
      </c>
      <c r="G86" s="281">
        <v>3.4722222222222223</v>
      </c>
      <c r="H86" s="282">
        <v>22</v>
      </c>
      <c r="I86" s="281">
        <v>7.6388888888888893</v>
      </c>
      <c r="J86" s="282">
        <v>19</v>
      </c>
      <c r="K86" s="281">
        <v>6.5972222222222223</v>
      </c>
      <c r="L86" s="282">
        <v>143</v>
      </c>
      <c r="M86" s="281">
        <v>49.652777777777779</v>
      </c>
      <c r="N86" s="282">
        <v>88</v>
      </c>
      <c r="O86" s="281">
        <v>30.555555555555557</v>
      </c>
      <c r="P86" s="597">
        <v>288</v>
      </c>
    </row>
    <row r="87" spans="1:16" ht="15">
      <c r="A87" s="595">
        <v>206</v>
      </c>
      <c r="B87" s="317" t="s">
        <v>86</v>
      </c>
      <c r="C87" s="465">
        <v>5020</v>
      </c>
      <c r="D87" s="596">
        <v>1</v>
      </c>
      <c r="E87" s="281">
        <v>1.4285714285714286</v>
      </c>
      <c r="F87" s="282">
        <v>3</v>
      </c>
      <c r="G87" s="281">
        <v>4.2857142857142856</v>
      </c>
      <c r="H87" s="282">
        <v>5</v>
      </c>
      <c r="I87" s="281">
        <v>7.1428571428571423</v>
      </c>
      <c r="J87" s="282">
        <v>3</v>
      </c>
      <c r="K87" s="281">
        <v>4.2857142857142856</v>
      </c>
      <c r="L87" s="282">
        <v>40</v>
      </c>
      <c r="M87" s="281">
        <v>57.142857142857139</v>
      </c>
      <c r="N87" s="282">
        <v>18</v>
      </c>
      <c r="O87" s="281">
        <v>25.714285714285712</v>
      </c>
      <c r="P87" s="597">
        <v>70</v>
      </c>
    </row>
    <row r="88" spans="1:16" ht="15">
      <c r="A88" s="595">
        <v>313</v>
      </c>
      <c r="B88" s="317" t="s">
        <v>6269</v>
      </c>
      <c r="C88" s="465">
        <v>10700</v>
      </c>
      <c r="D88" s="596">
        <v>7</v>
      </c>
      <c r="E88" s="281">
        <v>3.5532994923857872</v>
      </c>
      <c r="F88" s="282">
        <v>11</v>
      </c>
      <c r="G88" s="281">
        <v>5.5837563451776653</v>
      </c>
      <c r="H88" s="282">
        <v>11</v>
      </c>
      <c r="I88" s="281">
        <v>5.5837563451776653</v>
      </c>
      <c r="J88" s="282">
        <v>11</v>
      </c>
      <c r="K88" s="281">
        <v>5.5837563451776653</v>
      </c>
      <c r="L88" s="282">
        <v>98</v>
      </c>
      <c r="M88" s="281">
        <v>49.746192893401016</v>
      </c>
      <c r="N88" s="282">
        <v>59</v>
      </c>
      <c r="O88" s="281">
        <v>29.949238578680205</v>
      </c>
      <c r="P88" s="597">
        <v>197</v>
      </c>
    </row>
    <row r="89" spans="1:16" ht="15">
      <c r="A89" s="595">
        <v>318</v>
      </c>
      <c r="B89" s="317" t="s">
        <v>120</v>
      </c>
      <c r="C89" s="465">
        <v>59226</v>
      </c>
      <c r="D89" s="596">
        <v>3</v>
      </c>
      <c r="E89" s="281">
        <v>0.67873303167420818</v>
      </c>
      <c r="F89" s="282">
        <v>15</v>
      </c>
      <c r="G89" s="281">
        <v>3.3936651583710407</v>
      </c>
      <c r="H89" s="282">
        <v>21</v>
      </c>
      <c r="I89" s="281">
        <v>4.751131221719457</v>
      </c>
      <c r="J89" s="282">
        <v>38</v>
      </c>
      <c r="K89" s="281">
        <v>8.5972850678733028</v>
      </c>
      <c r="L89" s="282">
        <v>193</v>
      </c>
      <c r="M89" s="281">
        <v>43.665158371040725</v>
      </c>
      <c r="N89" s="282">
        <v>172</v>
      </c>
      <c r="O89" s="281">
        <v>38.914027149321271</v>
      </c>
      <c r="P89" s="597">
        <v>442</v>
      </c>
    </row>
    <row r="90" spans="1:16" ht="15">
      <c r="A90" s="595">
        <v>321</v>
      </c>
      <c r="B90" s="317" t="s">
        <v>122</v>
      </c>
      <c r="C90" s="465">
        <v>8945</v>
      </c>
      <c r="D90" s="596">
        <v>6</v>
      </c>
      <c r="E90" s="281">
        <v>5.825242718446602</v>
      </c>
      <c r="F90" s="282">
        <v>4</v>
      </c>
      <c r="G90" s="281">
        <v>3.8834951456310676</v>
      </c>
      <c r="H90" s="282">
        <v>5</v>
      </c>
      <c r="I90" s="281">
        <v>4.8543689320388346</v>
      </c>
      <c r="J90" s="282">
        <v>8</v>
      </c>
      <c r="K90" s="281">
        <v>7.7669902912621351</v>
      </c>
      <c r="L90" s="282">
        <v>57</v>
      </c>
      <c r="M90" s="281">
        <v>55.339805825242713</v>
      </c>
      <c r="N90" s="282">
        <v>23</v>
      </c>
      <c r="O90" s="281">
        <v>22.330097087378643</v>
      </c>
      <c r="P90" s="597">
        <v>103</v>
      </c>
    </row>
    <row r="91" spans="1:16" ht="15">
      <c r="A91" s="595">
        <v>376</v>
      </c>
      <c r="B91" s="317" t="s">
        <v>6270</v>
      </c>
      <c r="C91" s="465">
        <v>69831</v>
      </c>
      <c r="D91" s="596">
        <v>10</v>
      </c>
      <c r="E91" s="281">
        <v>1.4409221902017291</v>
      </c>
      <c r="F91" s="282">
        <v>23</v>
      </c>
      <c r="G91" s="281">
        <v>3.3141210374639769</v>
      </c>
      <c r="H91" s="282">
        <v>52</v>
      </c>
      <c r="I91" s="281">
        <v>7.4927953890489913</v>
      </c>
      <c r="J91" s="282">
        <v>55</v>
      </c>
      <c r="K91" s="281">
        <v>7.9250720461095101</v>
      </c>
      <c r="L91" s="282">
        <v>258</v>
      </c>
      <c r="M91" s="281">
        <v>37.175792507204612</v>
      </c>
      <c r="N91" s="282">
        <v>296</v>
      </c>
      <c r="O91" s="281">
        <v>42.65129682997118</v>
      </c>
      <c r="P91" s="597">
        <v>694</v>
      </c>
    </row>
    <row r="92" spans="1:16" ht="15">
      <c r="A92" s="595">
        <v>400</v>
      </c>
      <c r="B92" s="317" t="s">
        <v>6271</v>
      </c>
      <c r="C92" s="465">
        <v>22870</v>
      </c>
      <c r="D92" s="596">
        <v>6</v>
      </c>
      <c r="E92" s="281">
        <v>2.42914979757085</v>
      </c>
      <c r="F92" s="282">
        <v>8</v>
      </c>
      <c r="G92" s="281">
        <v>3.2388663967611335</v>
      </c>
      <c r="H92" s="282">
        <v>29</v>
      </c>
      <c r="I92" s="281">
        <v>11.740890688259109</v>
      </c>
      <c r="J92" s="282">
        <v>14</v>
      </c>
      <c r="K92" s="281">
        <v>5.668016194331984</v>
      </c>
      <c r="L92" s="282">
        <v>125</v>
      </c>
      <c r="M92" s="281">
        <v>50.607287449392715</v>
      </c>
      <c r="N92" s="282">
        <v>65</v>
      </c>
      <c r="O92" s="281">
        <v>26.315789473684209</v>
      </c>
      <c r="P92" s="597">
        <v>247</v>
      </c>
    </row>
    <row r="93" spans="1:16" ht="15">
      <c r="A93" s="595">
        <v>440</v>
      </c>
      <c r="B93" s="317" t="s">
        <v>149</v>
      </c>
      <c r="C93" s="465">
        <v>69343</v>
      </c>
      <c r="D93" s="596">
        <v>18</v>
      </c>
      <c r="E93" s="281">
        <v>2.0594965675057209</v>
      </c>
      <c r="F93" s="282">
        <v>38</v>
      </c>
      <c r="G93" s="281">
        <v>4.3478260869565215</v>
      </c>
      <c r="H93" s="282">
        <v>73</v>
      </c>
      <c r="I93" s="281">
        <v>8.3524027459954233</v>
      </c>
      <c r="J93" s="282">
        <v>94</v>
      </c>
      <c r="K93" s="281">
        <v>10.755148741418765</v>
      </c>
      <c r="L93" s="282">
        <v>274</v>
      </c>
      <c r="M93" s="281">
        <v>31.350114416475972</v>
      </c>
      <c r="N93" s="282">
        <v>377</v>
      </c>
      <c r="O93" s="281">
        <v>43.135011441647599</v>
      </c>
      <c r="P93" s="597">
        <v>874</v>
      </c>
    </row>
    <row r="94" spans="1:16" ht="15">
      <c r="A94" s="595">
        <v>483</v>
      </c>
      <c r="B94" s="317" t="s">
        <v>157</v>
      </c>
      <c r="C94" s="465">
        <v>10723</v>
      </c>
      <c r="D94" s="596">
        <v>4</v>
      </c>
      <c r="E94" s="281">
        <v>2.0725388601036272</v>
      </c>
      <c r="F94" s="282">
        <v>16</v>
      </c>
      <c r="G94" s="281">
        <v>8.2901554404145088</v>
      </c>
      <c r="H94" s="282">
        <v>12</v>
      </c>
      <c r="I94" s="281">
        <v>6.2176165803108807</v>
      </c>
      <c r="J94" s="282">
        <v>7</v>
      </c>
      <c r="K94" s="281">
        <v>3.6269430051813467</v>
      </c>
      <c r="L94" s="282">
        <v>127</v>
      </c>
      <c r="M94" s="281">
        <v>65.803108808290162</v>
      </c>
      <c r="N94" s="282">
        <v>27</v>
      </c>
      <c r="O94" s="281">
        <v>13.989637305699482</v>
      </c>
      <c r="P94" s="597">
        <v>193</v>
      </c>
    </row>
    <row r="95" spans="1:16" ht="15">
      <c r="A95" s="595">
        <v>541</v>
      </c>
      <c r="B95" s="317" t="s">
        <v>6272</v>
      </c>
      <c r="C95" s="465">
        <v>22410</v>
      </c>
      <c r="D95" s="596">
        <v>6</v>
      </c>
      <c r="E95" s="281">
        <v>2.054794520547945</v>
      </c>
      <c r="F95" s="282">
        <v>2</v>
      </c>
      <c r="G95" s="281">
        <v>0.68493150684931503</v>
      </c>
      <c r="H95" s="282">
        <v>28</v>
      </c>
      <c r="I95" s="281">
        <v>9.5890410958904102</v>
      </c>
      <c r="J95" s="282">
        <v>29</v>
      </c>
      <c r="K95" s="281">
        <v>9.9315068493150687</v>
      </c>
      <c r="L95" s="282">
        <v>105</v>
      </c>
      <c r="M95" s="281">
        <v>35.958904109589042</v>
      </c>
      <c r="N95" s="282">
        <v>122</v>
      </c>
      <c r="O95" s="281">
        <v>41.780821917808218</v>
      </c>
      <c r="P95" s="597">
        <v>292</v>
      </c>
    </row>
    <row r="96" spans="1:16" ht="15">
      <c r="A96" s="595">
        <v>607</v>
      </c>
      <c r="B96" s="317" t="s">
        <v>6273</v>
      </c>
      <c r="C96" s="465">
        <v>25227</v>
      </c>
      <c r="D96" s="596">
        <v>3</v>
      </c>
      <c r="E96" s="281">
        <v>1.6574585635359116</v>
      </c>
      <c r="F96" s="282">
        <v>3</v>
      </c>
      <c r="G96" s="281">
        <v>1.6574585635359116</v>
      </c>
      <c r="H96" s="282">
        <v>6</v>
      </c>
      <c r="I96" s="281">
        <v>3.3149171270718232</v>
      </c>
      <c r="J96" s="282">
        <v>13</v>
      </c>
      <c r="K96" s="281">
        <v>7.1823204419889501</v>
      </c>
      <c r="L96" s="282">
        <v>80</v>
      </c>
      <c r="M96" s="281">
        <v>44.19889502762431</v>
      </c>
      <c r="N96" s="282">
        <v>76</v>
      </c>
      <c r="O96" s="281">
        <v>41.988950276243095</v>
      </c>
      <c r="P96" s="597">
        <v>181</v>
      </c>
    </row>
    <row r="97" spans="1:16" ht="15">
      <c r="A97" s="595">
        <v>615</v>
      </c>
      <c r="B97" s="317" t="s">
        <v>6274</v>
      </c>
      <c r="C97" s="465">
        <v>145704</v>
      </c>
      <c r="D97" s="596">
        <v>46</v>
      </c>
      <c r="E97" s="281">
        <v>2.4364406779661016</v>
      </c>
      <c r="F97" s="282">
        <v>98</v>
      </c>
      <c r="G97" s="281">
        <v>5.1906779661016946</v>
      </c>
      <c r="H97" s="282">
        <v>177</v>
      </c>
      <c r="I97" s="281">
        <v>9.375</v>
      </c>
      <c r="J97" s="282">
        <v>183</v>
      </c>
      <c r="K97" s="281">
        <v>9.6927966101694913</v>
      </c>
      <c r="L97" s="282">
        <v>652</v>
      </c>
      <c r="M97" s="281">
        <v>34.533898305084747</v>
      </c>
      <c r="N97" s="282">
        <v>732</v>
      </c>
      <c r="O97" s="281">
        <v>38.771186440677965</v>
      </c>
      <c r="P97" s="597">
        <v>1888</v>
      </c>
    </row>
    <row r="98" spans="1:16" ht="15">
      <c r="A98" s="595">
        <v>649</v>
      </c>
      <c r="B98" s="317" t="s">
        <v>6275</v>
      </c>
      <c r="C98" s="465">
        <v>16838</v>
      </c>
      <c r="D98" s="596">
        <v>3</v>
      </c>
      <c r="E98" s="281">
        <v>1.1235955056179776</v>
      </c>
      <c r="F98" s="282">
        <v>15</v>
      </c>
      <c r="G98" s="281">
        <v>5.6179775280898872</v>
      </c>
      <c r="H98" s="282">
        <v>20</v>
      </c>
      <c r="I98" s="281">
        <v>7.4906367041198507</v>
      </c>
      <c r="J98" s="282">
        <v>17</v>
      </c>
      <c r="K98" s="281">
        <v>6.3670411985018731</v>
      </c>
      <c r="L98" s="282">
        <v>152</v>
      </c>
      <c r="M98" s="281">
        <v>56.928838951310858</v>
      </c>
      <c r="N98" s="282">
        <v>60</v>
      </c>
      <c r="O98" s="281">
        <v>22.471910112359549</v>
      </c>
      <c r="P98" s="597">
        <v>267</v>
      </c>
    </row>
    <row r="99" spans="1:16" ht="15">
      <c r="A99" s="595">
        <v>652</v>
      </c>
      <c r="B99" s="317" t="s">
        <v>193</v>
      </c>
      <c r="C99" s="465">
        <v>5945</v>
      </c>
      <c r="D99" s="596">
        <v>1</v>
      </c>
      <c r="E99" s="281">
        <v>0.91743119266055051</v>
      </c>
      <c r="F99" s="282">
        <v>6</v>
      </c>
      <c r="G99" s="281">
        <v>5.5045871559633035</v>
      </c>
      <c r="H99" s="282">
        <v>7</v>
      </c>
      <c r="I99" s="281">
        <v>6.4220183486238538</v>
      </c>
      <c r="J99" s="282">
        <v>6</v>
      </c>
      <c r="K99" s="281">
        <v>5.5045871559633035</v>
      </c>
      <c r="L99" s="282">
        <v>75</v>
      </c>
      <c r="M99" s="281">
        <v>68.807339449541288</v>
      </c>
      <c r="N99" s="282">
        <v>14</v>
      </c>
      <c r="O99" s="281">
        <v>12.844036697247708</v>
      </c>
      <c r="P99" s="597">
        <v>109</v>
      </c>
    </row>
    <row r="100" spans="1:16" ht="15">
      <c r="A100" s="595">
        <v>660</v>
      </c>
      <c r="B100" s="317" t="s">
        <v>6276</v>
      </c>
      <c r="C100" s="465">
        <v>13690</v>
      </c>
      <c r="D100" s="596">
        <v>7</v>
      </c>
      <c r="E100" s="281">
        <v>3.0567685589519651</v>
      </c>
      <c r="F100" s="282">
        <v>13</v>
      </c>
      <c r="G100" s="281">
        <v>5.6768558951965069</v>
      </c>
      <c r="H100" s="282">
        <v>17</v>
      </c>
      <c r="I100" s="281">
        <v>7.4235807860262017</v>
      </c>
      <c r="J100" s="282">
        <v>14</v>
      </c>
      <c r="K100" s="281">
        <v>6.1135371179039302</v>
      </c>
      <c r="L100" s="282">
        <v>152</v>
      </c>
      <c r="M100" s="281">
        <v>66.375545851528386</v>
      </c>
      <c r="N100" s="282">
        <v>26</v>
      </c>
      <c r="O100" s="281">
        <v>11.353711790393014</v>
      </c>
      <c r="P100" s="597">
        <v>229</v>
      </c>
    </row>
    <row r="101" spans="1:16" ht="15">
      <c r="A101" s="595">
        <v>667</v>
      </c>
      <c r="B101" s="317" t="s">
        <v>209</v>
      </c>
      <c r="C101" s="465">
        <v>16489</v>
      </c>
      <c r="D101" s="596">
        <v>8</v>
      </c>
      <c r="E101" s="281">
        <v>3.2520325203252036</v>
      </c>
      <c r="F101" s="282">
        <v>14</v>
      </c>
      <c r="G101" s="281">
        <v>5.6910569105691051</v>
      </c>
      <c r="H101" s="282">
        <v>29</v>
      </c>
      <c r="I101" s="281">
        <v>11.788617886178862</v>
      </c>
      <c r="J101" s="282">
        <v>26</v>
      </c>
      <c r="K101" s="281">
        <v>10.569105691056912</v>
      </c>
      <c r="L101" s="282">
        <v>119</v>
      </c>
      <c r="M101" s="281">
        <v>48.373983739837399</v>
      </c>
      <c r="N101" s="282">
        <v>50</v>
      </c>
      <c r="O101" s="281">
        <v>20.325203252032519</v>
      </c>
      <c r="P101" s="597">
        <v>246</v>
      </c>
    </row>
    <row r="102" spans="1:16" ht="15">
      <c r="A102" s="595">
        <v>674</v>
      </c>
      <c r="B102" s="317" t="s">
        <v>213</v>
      </c>
      <c r="C102" s="465">
        <v>23349</v>
      </c>
      <c r="D102" s="596">
        <v>2</v>
      </c>
      <c r="E102" s="281">
        <v>0.77821011673151752</v>
      </c>
      <c r="F102" s="282">
        <v>5</v>
      </c>
      <c r="G102" s="281">
        <v>1.9455252918287937</v>
      </c>
      <c r="H102" s="282">
        <v>14</v>
      </c>
      <c r="I102" s="281">
        <v>5.4474708171206228</v>
      </c>
      <c r="J102" s="282">
        <v>19</v>
      </c>
      <c r="K102" s="281">
        <v>7.3929961089494167</v>
      </c>
      <c r="L102" s="282">
        <v>104</v>
      </c>
      <c r="M102" s="281">
        <v>40.466926070038909</v>
      </c>
      <c r="N102" s="282">
        <v>113</v>
      </c>
      <c r="O102" s="281">
        <v>43.968871595330739</v>
      </c>
      <c r="P102" s="597">
        <v>257</v>
      </c>
    </row>
    <row r="103" spans="1:16" ht="15">
      <c r="A103" s="595">
        <v>697</v>
      </c>
      <c r="B103" s="317" t="s">
        <v>223</v>
      </c>
      <c r="C103" s="465">
        <v>37801</v>
      </c>
      <c r="D103" s="596">
        <v>8</v>
      </c>
      <c r="E103" s="281">
        <v>1.9753086419753085</v>
      </c>
      <c r="F103" s="282">
        <v>12</v>
      </c>
      <c r="G103" s="281">
        <v>2.9629629629629632</v>
      </c>
      <c r="H103" s="282">
        <v>24</v>
      </c>
      <c r="I103" s="281">
        <v>5.9259259259259265</v>
      </c>
      <c r="J103" s="282">
        <v>19</v>
      </c>
      <c r="K103" s="281">
        <v>4.6913580246913584</v>
      </c>
      <c r="L103" s="282">
        <v>137</v>
      </c>
      <c r="M103" s="281">
        <v>33.827160493827165</v>
      </c>
      <c r="N103" s="282">
        <v>205</v>
      </c>
      <c r="O103" s="281">
        <v>50.617283950617285</v>
      </c>
      <c r="P103" s="597">
        <v>405</v>
      </c>
    </row>
    <row r="104" spans="1:16" ht="15">
      <c r="A104" s="595">
        <v>756</v>
      </c>
      <c r="B104" s="317" t="s">
        <v>228</v>
      </c>
      <c r="C104" s="465">
        <v>38203</v>
      </c>
      <c r="D104" s="596">
        <v>23</v>
      </c>
      <c r="E104" s="281">
        <v>2.9754204398447608</v>
      </c>
      <c r="F104" s="282">
        <v>45</v>
      </c>
      <c r="G104" s="281">
        <v>5.8214747736093138</v>
      </c>
      <c r="H104" s="282">
        <v>52</v>
      </c>
      <c r="I104" s="281">
        <v>6.7270375161707623</v>
      </c>
      <c r="J104" s="282">
        <v>54</v>
      </c>
      <c r="K104" s="281">
        <v>6.985769728331177</v>
      </c>
      <c r="L104" s="282">
        <v>351</v>
      </c>
      <c r="M104" s="281">
        <v>45.407503234152649</v>
      </c>
      <c r="N104" s="282">
        <v>248</v>
      </c>
      <c r="O104" s="281">
        <v>32.082794307891334</v>
      </c>
      <c r="P104" s="597">
        <v>773</v>
      </c>
    </row>
    <row r="105" spans="1:16">
      <c r="A105" s="592">
        <v>8</v>
      </c>
      <c r="B105" s="180" t="s">
        <v>297</v>
      </c>
      <c r="C105" s="593">
        <v>384751</v>
      </c>
      <c r="D105" s="593">
        <v>108</v>
      </c>
      <c r="E105" s="67">
        <v>1.7615397161963791</v>
      </c>
      <c r="F105" s="64">
        <v>291</v>
      </c>
      <c r="G105" s="67">
        <v>4.7463709019735765</v>
      </c>
      <c r="H105" s="64">
        <v>455</v>
      </c>
      <c r="I105" s="67">
        <v>7.4213015821236334</v>
      </c>
      <c r="J105" s="64">
        <v>405</v>
      </c>
      <c r="K105" s="67">
        <v>6.6057739357364209</v>
      </c>
      <c r="L105" s="64">
        <v>2928</v>
      </c>
      <c r="M105" s="67">
        <v>47.757298972435166</v>
      </c>
      <c r="N105" s="64">
        <v>1944</v>
      </c>
      <c r="O105" s="67">
        <v>31.70771489153482</v>
      </c>
      <c r="P105" s="594">
        <v>6131</v>
      </c>
    </row>
    <row r="106" spans="1:16" ht="15">
      <c r="A106" s="595">
        <v>30</v>
      </c>
      <c r="B106" s="317" t="s">
        <v>14</v>
      </c>
      <c r="C106" s="465">
        <v>32142</v>
      </c>
      <c r="D106" s="596">
        <v>3</v>
      </c>
      <c r="E106" s="281">
        <v>0.68027210884353739</v>
      </c>
      <c r="F106" s="282">
        <v>20</v>
      </c>
      <c r="G106" s="281">
        <v>4.5351473922902494</v>
      </c>
      <c r="H106" s="282">
        <v>33</v>
      </c>
      <c r="I106" s="281">
        <v>7.4829931972789119</v>
      </c>
      <c r="J106" s="282">
        <v>19</v>
      </c>
      <c r="K106" s="281">
        <v>4.308390022675737</v>
      </c>
      <c r="L106" s="282">
        <v>176</v>
      </c>
      <c r="M106" s="281">
        <v>39.909297052154194</v>
      </c>
      <c r="N106" s="282">
        <v>190</v>
      </c>
      <c r="O106" s="281">
        <v>43.083900226757372</v>
      </c>
      <c r="P106" s="597">
        <v>441</v>
      </c>
    </row>
    <row r="107" spans="1:16" ht="15">
      <c r="A107" s="595">
        <v>34</v>
      </c>
      <c r="B107" s="317" t="s">
        <v>18</v>
      </c>
      <c r="C107" s="465">
        <v>45796</v>
      </c>
      <c r="D107" s="596">
        <v>20</v>
      </c>
      <c r="E107" s="281">
        <v>2.8735632183908044</v>
      </c>
      <c r="F107" s="282">
        <v>23</v>
      </c>
      <c r="G107" s="281">
        <v>3.3045977011494254</v>
      </c>
      <c r="H107" s="282">
        <v>63</v>
      </c>
      <c r="I107" s="281">
        <v>9.0517241379310338</v>
      </c>
      <c r="J107" s="282">
        <v>48</v>
      </c>
      <c r="K107" s="281">
        <v>6.8965517241379306</v>
      </c>
      <c r="L107" s="282">
        <v>334</v>
      </c>
      <c r="M107" s="281">
        <v>47.988505747126439</v>
      </c>
      <c r="N107" s="282">
        <v>208</v>
      </c>
      <c r="O107" s="281">
        <v>29.885057471264371</v>
      </c>
      <c r="P107" s="597">
        <v>696</v>
      </c>
    </row>
    <row r="108" spans="1:16" ht="15">
      <c r="A108" s="595">
        <v>36</v>
      </c>
      <c r="B108" s="317" t="s">
        <v>20</v>
      </c>
      <c r="C108" s="465">
        <v>6082</v>
      </c>
      <c r="D108" s="596">
        <v>0</v>
      </c>
      <c r="E108" s="281">
        <v>0</v>
      </c>
      <c r="F108" s="282">
        <v>0</v>
      </c>
      <c r="G108" s="281">
        <v>0</v>
      </c>
      <c r="H108" s="282">
        <v>4</v>
      </c>
      <c r="I108" s="281">
        <v>4.1237113402061851</v>
      </c>
      <c r="J108" s="282">
        <v>3</v>
      </c>
      <c r="K108" s="281">
        <v>3.0927835051546393</v>
      </c>
      <c r="L108" s="282">
        <v>60</v>
      </c>
      <c r="M108" s="281">
        <v>61.855670103092784</v>
      </c>
      <c r="N108" s="282">
        <v>30</v>
      </c>
      <c r="O108" s="281">
        <v>30.927835051546392</v>
      </c>
      <c r="P108" s="597">
        <v>97</v>
      </c>
    </row>
    <row r="109" spans="1:16" ht="15">
      <c r="A109" s="595">
        <v>91</v>
      </c>
      <c r="B109" s="317" t="s">
        <v>47</v>
      </c>
      <c r="C109" s="465">
        <v>10808</v>
      </c>
      <c r="D109" s="596">
        <v>2</v>
      </c>
      <c r="E109" s="281">
        <v>1.3245033112582782</v>
      </c>
      <c r="F109" s="282">
        <v>7</v>
      </c>
      <c r="G109" s="281">
        <v>4.6357615894039732</v>
      </c>
      <c r="H109" s="282">
        <v>11</v>
      </c>
      <c r="I109" s="281">
        <v>7.2847682119205297</v>
      </c>
      <c r="J109" s="282">
        <v>11</v>
      </c>
      <c r="K109" s="281">
        <v>7.2847682119205297</v>
      </c>
      <c r="L109" s="282">
        <v>90</v>
      </c>
      <c r="M109" s="281">
        <v>59.602649006622521</v>
      </c>
      <c r="N109" s="282">
        <v>30</v>
      </c>
      <c r="O109" s="281">
        <v>19.867549668874172</v>
      </c>
      <c r="P109" s="597">
        <v>151</v>
      </c>
    </row>
    <row r="110" spans="1:16" ht="15">
      <c r="A110" s="595">
        <v>93</v>
      </c>
      <c r="B110" s="317" t="s">
        <v>49</v>
      </c>
      <c r="C110" s="465">
        <v>16485</v>
      </c>
      <c r="D110" s="596">
        <v>6</v>
      </c>
      <c r="E110" s="281">
        <v>2.0270270270270272</v>
      </c>
      <c r="F110" s="282">
        <v>9</v>
      </c>
      <c r="G110" s="281">
        <v>3.0405405405405408</v>
      </c>
      <c r="H110" s="282">
        <v>15</v>
      </c>
      <c r="I110" s="281">
        <v>5.0675675675675675</v>
      </c>
      <c r="J110" s="282">
        <v>13</v>
      </c>
      <c r="K110" s="281">
        <v>4.3918918918918921</v>
      </c>
      <c r="L110" s="282">
        <v>140</v>
      </c>
      <c r="M110" s="281">
        <v>47.297297297297298</v>
      </c>
      <c r="N110" s="282">
        <v>113</v>
      </c>
      <c r="O110" s="281">
        <v>38.175675675675677</v>
      </c>
      <c r="P110" s="597">
        <v>296</v>
      </c>
    </row>
    <row r="111" spans="1:16" ht="15">
      <c r="A111" s="595">
        <v>101</v>
      </c>
      <c r="B111" s="317" t="s">
        <v>6277</v>
      </c>
      <c r="C111" s="465">
        <v>27458</v>
      </c>
      <c r="D111" s="596">
        <v>8</v>
      </c>
      <c r="E111" s="281">
        <v>1.8181818181818181</v>
      </c>
      <c r="F111" s="282">
        <v>11</v>
      </c>
      <c r="G111" s="281">
        <v>2.5</v>
      </c>
      <c r="H111" s="282">
        <v>38</v>
      </c>
      <c r="I111" s="281">
        <v>8.6363636363636367</v>
      </c>
      <c r="J111" s="282">
        <v>31</v>
      </c>
      <c r="K111" s="281">
        <v>7.045454545454545</v>
      </c>
      <c r="L111" s="282">
        <v>234</v>
      </c>
      <c r="M111" s="281">
        <v>53.181818181818187</v>
      </c>
      <c r="N111" s="282">
        <v>118</v>
      </c>
      <c r="O111" s="281">
        <v>26.81818181818182</v>
      </c>
      <c r="P111" s="597">
        <v>440</v>
      </c>
    </row>
    <row r="112" spans="1:16" ht="15">
      <c r="A112" s="595">
        <v>145</v>
      </c>
      <c r="B112" s="317" t="s">
        <v>69</v>
      </c>
      <c r="C112" s="465">
        <v>4907</v>
      </c>
      <c r="D112" s="596">
        <v>3</v>
      </c>
      <c r="E112" s="281">
        <v>2.3076923076923079</v>
      </c>
      <c r="F112" s="282">
        <v>4</v>
      </c>
      <c r="G112" s="281">
        <v>3.0769230769230771</v>
      </c>
      <c r="H112" s="282">
        <v>7</v>
      </c>
      <c r="I112" s="281">
        <v>5.384615384615385</v>
      </c>
      <c r="J112" s="282">
        <v>11</v>
      </c>
      <c r="K112" s="281">
        <v>8.4615384615384617</v>
      </c>
      <c r="L112" s="282">
        <v>50</v>
      </c>
      <c r="M112" s="281">
        <v>38.461538461538467</v>
      </c>
      <c r="N112" s="282">
        <v>55</v>
      </c>
      <c r="O112" s="281">
        <v>42.307692307692307</v>
      </c>
      <c r="P112" s="597">
        <v>130</v>
      </c>
    </row>
    <row r="113" spans="1:16" ht="15">
      <c r="A113" s="595">
        <v>209</v>
      </c>
      <c r="B113" s="317" t="s">
        <v>88</v>
      </c>
      <c r="C113" s="465">
        <v>22540</v>
      </c>
      <c r="D113" s="596">
        <v>6</v>
      </c>
      <c r="E113" s="281">
        <v>1.9607843137254901</v>
      </c>
      <c r="F113" s="282">
        <v>19</v>
      </c>
      <c r="G113" s="281">
        <v>6.2091503267973858</v>
      </c>
      <c r="H113" s="282">
        <v>12</v>
      </c>
      <c r="I113" s="281">
        <v>3.9215686274509802</v>
      </c>
      <c r="J113" s="282">
        <v>23</v>
      </c>
      <c r="K113" s="281">
        <v>7.5163398692810457</v>
      </c>
      <c r="L113" s="282">
        <v>172</v>
      </c>
      <c r="M113" s="281">
        <v>56.209150326797385</v>
      </c>
      <c r="N113" s="282">
        <v>74</v>
      </c>
      <c r="O113" s="281">
        <v>24.183006535947712</v>
      </c>
      <c r="P113" s="597">
        <v>306</v>
      </c>
    </row>
    <row r="114" spans="1:16" ht="15">
      <c r="A114" s="595">
        <v>282</v>
      </c>
      <c r="B114" s="317" t="s">
        <v>106</v>
      </c>
      <c r="C114" s="465">
        <v>25764</v>
      </c>
      <c r="D114" s="596">
        <v>3</v>
      </c>
      <c r="E114" s="281">
        <v>0.55555555555555558</v>
      </c>
      <c r="F114" s="282">
        <v>23</v>
      </c>
      <c r="G114" s="281">
        <v>4.2592592592592595</v>
      </c>
      <c r="H114" s="282">
        <v>36</v>
      </c>
      <c r="I114" s="281">
        <v>6.666666666666667</v>
      </c>
      <c r="J114" s="282">
        <v>27</v>
      </c>
      <c r="K114" s="281">
        <v>5</v>
      </c>
      <c r="L114" s="282">
        <v>193</v>
      </c>
      <c r="M114" s="281">
        <v>35.74074074074074</v>
      </c>
      <c r="N114" s="282">
        <v>258</v>
      </c>
      <c r="O114" s="281">
        <v>47.777777777777779</v>
      </c>
      <c r="P114" s="597">
        <v>540</v>
      </c>
    </row>
    <row r="115" spans="1:16" ht="15">
      <c r="A115" s="595">
        <v>353</v>
      </c>
      <c r="B115" s="317" t="s">
        <v>126</v>
      </c>
      <c r="C115" s="465">
        <v>5790</v>
      </c>
      <c r="D115" s="596">
        <v>0</v>
      </c>
      <c r="E115" s="281">
        <v>0</v>
      </c>
      <c r="F115" s="282">
        <v>8</v>
      </c>
      <c r="G115" s="281">
        <v>10.126582278481013</v>
      </c>
      <c r="H115" s="282">
        <v>10</v>
      </c>
      <c r="I115" s="281">
        <v>12.658227848101266</v>
      </c>
      <c r="J115" s="282">
        <v>9</v>
      </c>
      <c r="K115" s="281">
        <v>11.39240506329114</v>
      </c>
      <c r="L115" s="282">
        <v>38</v>
      </c>
      <c r="M115" s="281">
        <v>48.101265822784811</v>
      </c>
      <c r="N115" s="282">
        <v>14</v>
      </c>
      <c r="O115" s="281">
        <v>17.721518987341771</v>
      </c>
      <c r="P115" s="597">
        <v>79</v>
      </c>
    </row>
    <row r="116" spans="1:16" ht="15">
      <c r="A116" s="595">
        <v>364</v>
      </c>
      <c r="B116" s="317" t="s">
        <v>133</v>
      </c>
      <c r="C116" s="465">
        <v>15400</v>
      </c>
      <c r="D116" s="596">
        <v>4</v>
      </c>
      <c r="E116" s="281">
        <v>1.3745704467353952</v>
      </c>
      <c r="F116" s="282">
        <v>17</v>
      </c>
      <c r="G116" s="281">
        <v>5.8419243986254292</v>
      </c>
      <c r="H116" s="282">
        <v>24</v>
      </c>
      <c r="I116" s="281">
        <v>8.2474226804123703</v>
      </c>
      <c r="J116" s="282">
        <v>11</v>
      </c>
      <c r="K116" s="281">
        <v>3.7800687285223367</v>
      </c>
      <c r="L116" s="282">
        <v>123</v>
      </c>
      <c r="M116" s="281">
        <v>42.268041237113401</v>
      </c>
      <c r="N116" s="282">
        <v>112</v>
      </c>
      <c r="O116" s="281">
        <v>38.487972508591071</v>
      </c>
      <c r="P116" s="597">
        <v>291</v>
      </c>
    </row>
    <row r="117" spans="1:16" ht="15">
      <c r="A117" s="595">
        <v>368</v>
      </c>
      <c r="B117" s="317" t="s">
        <v>135</v>
      </c>
      <c r="C117" s="465">
        <v>14344</v>
      </c>
      <c r="D117" s="596">
        <v>4</v>
      </c>
      <c r="E117" s="281">
        <v>1.2121212121212122</v>
      </c>
      <c r="F117" s="282">
        <v>19</v>
      </c>
      <c r="G117" s="281">
        <v>5.7575757575757578</v>
      </c>
      <c r="H117" s="282">
        <v>18</v>
      </c>
      <c r="I117" s="281">
        <v>5.4545454545454541</v>
      </c>
      <c r="J117" s="282">
        <v>26</v>
      </c>
      <c r="K117" s="281">
        <v>7.878787878787878</v>
      </c>
      <c r="L117" s="282">
        <v>106</v>
      </c>
      <c r="M117" s="281">
        <v>32.121212121212125</v>
      </c>
      <c r="N117" s="282">
        <v>157</v>
      </c>
      <c r="O117" s="281">
        <v>47.575757575757578</v>
      </c>
      <c r="P117" s="597">
        <v>330</v>
      </c>
    </row>
    <row r="118" spans="1:16" ht="15">
      <c r="A118" s="595">
        <v>390</v>
      </c>
      <c r="B118" s="317" t="s">
        <v>141</v>
      </c>
      <c r="C118" s="465">
        <v>8571</v>
      </c>
      <c r="D118" s="596">
        <v>2</v>
      </c>
      <c r="E118" s="281">
        <v>1.9607843137254901</v>
      </c>
      <c r="F118" s="282">
        <v>3</v>
      </c>
      <c r="G118" s="281">
        <v>2.9411764705882351</v>
      </c>
      <c r="H118" s="282">
        <v>10</v>
      </c>
      <c r="I118" s="281">
        <v>9.8039215686274517</v>
      </c>
      <c r="J118" s="282">
        <v>8</v>
      </c>
      <c r="K118" s="281">
        <v>7.8431372549019605</v>
      </c>
      <c r="L118" s="282">
        <v>61</v>
      </c>
      <c r="M118" s="281">
        <v>59.803921568627452</v>
      </c>
      <c r="N118" s="282">
        <v>18</v>
      </c>
      <c r="O118" s="281">
        <v>17.647058823529413</v>
      </c>
      <c r="P118" s="597">
        <v>102</v>
      </c>
    </row>
    <row r="119" spans="1:16" ht="15">
      <c r="A119" s="595">
        <v>467</v>
      </c>
      <c r="B119" s="317" t="s">
        <v>151</v>
      </c>
      <c r="C119" s="465">
        <v>6973</v>
      </c>
      <c r="D119" s="596">
        <v>1</v>
      </c>
      <c r="E119" s="281">
        <v>0.98039215686274506</v>
      </c>
      <c r="F119" s="282">
        <v>2</v>
      </c>
      <c r="G119" s="281">
        <v>1.9607843137254901</v>
      </c>
      <c r="H119" s="282">
        <v>10</v>
      </c>
      <c r="I119" s="281">
        <v>9.8039215686274517</v>
      </c>
      <c r="J119" s="282">
        <v>5</v>
      </c>
      <c r="K119" s="281">
        <v>4.9019607843137258</v>
      </c>
      <c r="L119" s="282">
        <v>62</v>
      </c>
      <c r="M119" s="281">
        <v>60.784313725490193</v>
      </c>
      <c r="N119" s="282">
        <v>22</v>
      </c>
      <c r="O119" s="281">
        <v>21.568627450980394</v>
      </c>
      <c r="P119" s="597">
        <v>102</v>
      </c>
    </row>
    <row r="120" spans="1:16" ht="15">
      <c r="A120" s="595">
        <v>576</v>
      </c>
      <c r="B120" s="317" t="s">
        <v>169</v>
      </c>
      <c r="C120" s="465">
        <v>9124</v>
      </c>
      <c r="D120" s="596">
        <v>2</v>
      </c>
      <c r="E120" s="281">
        <v>1.9047619047619049</v>
      </c>
      <c r="F120" s="282">
        <v>6</v>
      </c>
      <c r="G120" s="281">
        <v>5.7142857142857144</v>
      </c>
      <c r="H120" s="282">
        <v>7</v>
      </c>
      <c r="I120" s="281">
        <v>6.666666666666667</v>
      </c>
      <c r="J120" s="282">
        <v>3</v>
      </c>
      <c r="K120" s="281">
        <v>2.8571428571428572</v>
      </c>
      <c r="L120" s="282">
        <v>59</v>
      </c>
      <c r="M120" s="281">
        <v>56.19047619047619</v>
      </c>
      <c r="N120" s="282">
        <v>28</v>
      </c>
      <c r="O120" s="281">
        <v>26.666666666666668</v>
      </c>
      <c r="P120" s="597">
        <v>105</v>
      </c>
    </row>
    <row r="121" spans="1:16" ht="15">
      <c r="A121" s="595">
        <v>642</v>
      </c>
      <c r="B121" s="317" t="s">
        <v>187</v>
      </c>
      <c r="C121" s="465">
        <v>19153</v>
      </c>
      <c r="D121" s="596">
        <v>0</v>
      </c>
      <c r="E121" s="281">
        <v>0</v>
      </c>
      <c r="F121" s="282">
        <v>10</v>
      </c>
      <c r="G121" s="281">
        <v>4.6728971962616823</v>
      </c>
      <c r="H121" s="282">
        <v>10</v>
      </c>
      <c r="I121" s="281">
        <v>4.6728971962616823</v>
      </c>
      <c r="J121" s="282">
        <v>13</v>
      </c>
      <c r="K121" s="281">
        <v>6.0747663551401869</v>
      </c>
      <c r="L121" s="282">
        <v>142</v>
      </c>
      <c r="M121" s="281">
        <v>66.355140186915889</v>
      </c>
      <c r="N121" s="282">
        <v>39</v>
      </c>
      <c r="O121" s="281">
        <v>18.22429906542056</v>
      </c>
      <c r="P121" s="597">
        <v>214</v>
      </c>
    </row>
    <row r="122" spans="1:16" ht="15">
      <c r="A122" s="595">
        <v>679</v>
      </c>
      <c r="B122" s="317" t="s">
        <v>6278</v>
      </c>
      <c r="C122" s="465">
        <v>27647</v>
      </c>
      <c r="D122" s="596">
        <v>5</v>
      </c>
      <c r="E122" s="281">
        <v>1.7361111111111112</v>
      </c>
      <c r="F122" s="282">
        <v>15</v>
      </c>
      <c r="G122" s="281">
        <v>5.2083333333333339</v>
      </c>
      <c r="H122" s="282">
        <v>21</v>
      </c>
      <c r="I122" s="281">
        <v>7.291666666666667</v>
      </c>
      <c r="J122" s="282">
        <v>26</v>
      </c>
      <c r="K122" s="281">
        <v>9.0277777777777768</v>
      </c>
      <c r="L122" s="282">
        <v>138</v>
      </c>
      <c r="M122" s="281">
        <v>47.916666666666671</v>
      </c>
      <c r="N122" s="282">
        <v>83</v>
      </c>
      <c r="O122" s="281">
        <v>28.819444444444443</v>
      </c>
      <c r="P122" s="597">
        <v>288</v>
      </c>
    </row>
    <row r="123" spans="1:16" ht="15">
      <c r="A123" s="595">
        <v>789</v>
      </c>
      <c r="B123" s="317" t="s">
        <v>232</v>
      </c>
      <c r="C123" s="465">
        <v>17029</v>
      </c>
      <c r="D123" s="596">
        <v>4</v>
      </c>
      <c r="E123" s="281">
        <v>1.3422818791946309</v>
      </c>
      <c r="F123" s="282">
        <v>14</v>
      </c>
      <c r="G123" s="281">
        <v>4.6979865771812079</v>
      </c>
      <c r="H123" s="282">
        <v>22</v>
      </c>
      <c r="I123" s="281">
        <v>7.3825503355704702</v>
      </c>
      <c r="J123" s="282">
        <v>16</v>
      </c>
      <c r="K123" s="281">
        <v>5.3691275167785237</v>
      </c>
      <c r="L123" s="282">
        <v>136</v>
      </c>
      <c r="M123" s="281">
        <v>45.63758389261745</v>
      </c>
      <c r="N123" s="282">
        <v>106</v>
      </c>
      <c r="O123" s="281">
        <v>35.570469798657719</v>
      </c>
      <c r="P123" s="597">
        <v>298</v>
      </c>
    </row>
    <row r="124" spans="1:16" ht="15">
      <c r="A124" s="595">
        <v>792</v>
      </c>
      <c r="B124" s="317" t="s">
        <v>236</v>
      </c>
      <c r="C124" s="465">
        <v>6510</v>
      </c>
      <c r="D124" s="596">
        <v>3</v>
      </c>
      <c r="E124" s="281">
        <v>3.0927835051546393</v>
      </c>
      <c r="F124" s="282">
        <v>4</v>
      </c>
      <c r="G124" s="281">
        <v>4.1237113402061851</v>
      </c>
      <c r="H124" s="282">
        <v>0</v>
      </c>
      <c r="I124" s="281">
        <v>0</v>
      </c>
      <c r="J124" s="282">
        <v>3</v>
      </c>
      <c r="K124" s="281">
        <v>3.0927835051546393</v>
      </c>
      <c r="L124" s="282">
        <v>62</v>
      </c>
      <c r="M124" s="281">
        <v>63.917525773195869</v>
      </c>
      <c r="N124" s="282">
        <v>25</v>
      </c>
      <c r="O124" s="281">
        <v>25.773195876288657</v>
      </c>
      <c r="P124" s="597">
        <v>97</v>
      </c>
    </row>
    <row r="125" spans="1:16" ht="15">
      <c r="A125" s="595">
        <v>809</v>
      </c>
      <c r="B125" s="317" t="s">
        <v>238</v>
      </c>
      <c r="C125" s="465">
        <v>11259</v>
      </c>
      <c r="D125" s="596">
        <v>1</v>
      </c>
      <c r="E125" s="281">
        <v>0.83333333333333337</v>
      </c>
      <c r="F125" s="282">
        <v>2</v>
      </c>
      <c r="G125" s="281">
        <v>1.6666666666666667</v>
      </c>
      <c r="H125" s="282">
        <v>4</v>
      </c>
      <c r="I125" s="281">
        <v>3.3333333333333335</v>
      </c>
      <c r="J125" s="282">
        <v>2</v>
      </c>
      <c r="K125" s="281">
        <v>1.6666666666666667</v>
      </c>
      <c r="L125" s="282">
        <v>68</v>
      </c>
      <c r="M125" s="281">
        <v>56.666666666666664</v>
      </c>
      <c r="N125" s="282">
        <v>43</v>
      </c>
      <c r="O125" s="281">
        <v>35.833333333333336</v>
      </c>
      <c r="P125" s="597">
        <v>120</v>
      </c>
    </row>
    <row r="126" spans="1:16" ht="15">
      <c r="A126" s="595">
        <v>847</v>
      </c>
      <c r="B126" s="317" t="s">
        <v>246</v>
      </c>
      <c r="C126" s="465">
        <v>31885</v>
      </c>
      <c r="D126" s="596">
        <v>26</v>
      </c>
      <c r="E126" s="281">
        <v>3.5278154681139755</v>
      </c>
      <c r="F126" s="282">
        <v>69</v>
      </c>
      <c r="G126" s="281">
        <v>9.3622795115332433</v>
      </c>
      <c r="H126" s="282">
        <v>82</v>
      </c>
      <c r="I126" s="281">
        <v>11.126187245590231</v>
      </c>
      <c r="J126" s="282">
        <v>86</v>
      </c>
      <c r="K126" s="281">
        <v>11.668928086838534</v>
      </c>
      <c r="L126" s="282">
        <v>334</v>
      </c>
      <c r="M126" s="281">
        <v>45.318860244233377</v>
      </c>
      <c r="N126" s="282">
        <v>140</v>
      </c>
      <c r="O126" s="281">
        <v>18.995929443690638</v>
      </c>
      <c r="P126" s="597">
        <v>737</v>
      </c>
    </row>
    <row r="127" spans="1:16" ht="15">
      <c r="A127" s="595">
        <v>856</v>
      </c>
      <c r="B127" s="317" t="s">
        <v>251</v>
      </c>
      <c r="C127" s="465">
        <v>6876</v>
      </c>
      <c r="D127" s="596">
        <v>5</v>
      </c>
      <c r="E127" s="281">
        <v>4.2016806722689077</v>
      </c>
      <c r="F127" s="282">
        <v>3</v>
      </c>
      <c r="G127" s="281">
        <v>2.5210084033613445</v>
      </c>
      <c r="H127" s="282">
        <v>9</v>
      </c>
      <c r="I127" s="281">
        <v>7.5630252100840334</v>
      </c>
      <c r="J127" s="282">
        <v>7</v>
      </c>
      <c r="K127" s="281">
        <v>5.8823529411764701</v>
      </c>
      <c r="L127" s="282">
        <v>53</v>
      </c>
      <c r="M127" s="281">
        <v>44.537815126050425</v>
      </c>
      <c r="N127" s="282">
        <v>42</v>
      </c>
      <c r="O127" s="281">
        <v>35.294117647058826</v>
      </c>
      <c r="P127" s="597">
        <v>119</v>
      </c>
    </row>
    <row r="128" spans="1:16" ht="15">
      <c r="A128" s="595">
        <v>861</v>
      </c>
      <c r="B128" s="317" t="s">
        <v>255</v>
      </c>
      <c r="C128" s="465">
        <v>12208</v>
      </c>
      <c r="D128" s="596">
        <v>0</v>
      </c>
      <c r="E128" s="281">
        <v>0</v>
      </c>
      <c r="F128" s="282">
        <v>3</v>
      </c>
      <c r="G128" s="281">
        <v>1.9736842105263157</v>
      </c>
      <c r="H128" s="282">
        <v>9</v>
      </c>
      <c r="I128" s="281">
        <v>5.9210526315789469</v>
      </c>
      <c r="J128" s="282">
        <v>4</v>
      </c>
      <c r="K128" s="281">
        <v>2.6315789473684208</v>
      </c>
      <c r="L128" s="282">
        <v>97</v>
      </c>
      <c r="M128" s="281">
        <v>63.815789473684212</v>
      </c>
      <c r="N128" s="282">
        <v>39</v>
      </c>
      <c r="O128" s="281">
        <v>25.657894736842106</v>
      </c>
      <c r="P128" s="597">
        <v>152</v>
      </c>
    </row>
    <row r="129" spans="1:16">
      <c r="A129" s="592">
        <v>9</v>
      </c>
      <c r="B129" s="180" t="s">
        <v>6195</v>
      </c>
      <c r="C129" s="593">
        <v>4146548</v>
      </c>
      <c r="D129" s="593">
        <v>2010</v>
      </c>
      <c r="E129" s="67">
        <v>3.1821923880691534</v>
      </c>
      <c r="F129" s="64">
        <v>2738</v>
      </c>
      <c r="G129" s="67">
        <v>4.3347476410613641</v>
      </c>
      <c r="H129" s="64">
        <v>3434</v>
      </c>
      <c r="I129" s="67">
        <v>5.4366411246912802</v>
      </c>
      <c r="J129" s="64">
        <v>4642</v>
      </c>
      <c r="K129" s="67">
        <v>7.3491229181179145</v>
      </c>
      <c r="L129" s="64">
        <v>22792</v>
      </c>
      <c r="M129" s="67">
        <v>36.083845228294599</v>
      </c>
      <c r="N129" s="64">
        <v>27548</v>
      </c>
      <c r="O129" s="67">
        <v>43.613450699765686</v>
      </c>
      <c r="P129" s="594">
        <v>63164</v>
      </c>
    </row>
    <row r="130" spans="1:16" ht="15">
      <c r="A130" s="595">
        <v>1</v>
      </c>
      <c r="B130" s="317" t="s">
        <v>6</v>
      </c>
      <c r="C130" s="465">
        <v>2595300</v>
      </c>
      <c r="D130" s="596">
        <v>1788</v>
      </c>
      <c r="E130" s="281">
        <v>3.663784271136429</v>
      </c>
      <c r="F130" s="282">
        <v>2275</v>
      </c>
      <c r="G130" s="281">
        <v>4.6616941928609483</v>
      </c>
      <c r="H130" s="282">
        <v>2594</v>
      </c>
      <c r="I130" s="281">
        <v>5.3153559280357365</v>
      </c>
      <c r="J130" s="282">
        <v>3456</v>
      </c>
      <c r="K130" s="281">
        <v>7.0816769804516202</v>
      </c>
      <c r="L130" s="282">
        <v>17466</v>
      </c>
      <c r="M130" s="281">
        <v>35.789516823081016</v>
      </c>
      <c r="N130" s="282">
        <v>21223</v>
      </c>
      <c r="O130" s="281">
        <v>43.487971804434245</v>
      </c>
      <c r="P130" s="597">
        <v>48802</v>
      </c>
    </row>
    <row r="131" spans="1:16" ht="15">
      <c r="A131" s="595">
        <v>79</v>
      </c>
      <c r="B131" s="317" t="s">
        <v>41</v>
      </c>
      <c r="C131" s="465">
        <v>55649</v>
      </c>
      <c r="D131" s="596">
        <v>8</v>
      </c>
      <c r="E131" s="281">
        <v>1.7204301075268817</v>
      </c>
      <c r="F131" s="282">
        <v>12</v>
      </c>
      <c r="G131" s="281">
        <v>2.5806451612903225</v>
      </c>
      <c r="H131" s="282">
        <v>28</v>
      </c>
      <c r="I131" s="281">
        <v>6.021505376344086</v>
      </c>
      <c r="J131" s="282">
        <v>34</v>
      </c>
      <c r="K131" s="281">
        <v>7.3118279569892479</v>
      </c>
      <c r="L131" s="282">
        <v>201</v>
      </c>
      <c r="M131" s="281">
        <v>43.225806451612904</v>
      </c>
      <c r="N131" s="282">
        <v>182</v>
      </c>
      <c r="O131" s="281">
        <v>39.13978494623656</v>
      </c>
      <c r="P131" s="597">
        <v>465</v>
      </c>
    </row>
    <row r="132" spans="1:16" ht="15">
      <c r="A132" s="595">
        <v>88</v>
      </c>
      <c r="B132" s="317" t="s">
        <v>45</v>
      </c>
      <c r="C132" s="465">
        <v>561955</v>
      </c>
      <c r="D132" s="596">
        <v>89</v>
      </c>
      <c r="E132" s="281">
        <v>1.9534679543459177</v>
      </c>
      <c r="F132" s="282">
        <v>166</v>
      </c>
      <c r="G132" s="281">
        <v>3.6435469710272166</v>
      </c>
      <c r="H132" s="282">
        <v>324</v>
      </c>
      <c r="I132" s="281">
        <v>7.1115013169446879</v>
      </c>
      <c r="J132" s="282">
        <v>395</v>
      </c>
      <c r="K132" s="281">
        <v>8.6698858647936792</v>
      </c>
      <c r="L132" s="282">
        <v>1851</v>
      </c>
      <c r="M132" s="281">
        <v>40.627743634767342</v>
      </c>
      <c r="N132" s="282">
        <v>1731</v>
      </c>
      <c r="O132" s="281">
        <v>37.993854258121154</v>
      </c>
      <c r="P132" s="597">
        <v>4556</v>
      </c>
    </row>
    <row r="133" spans="1:16" ht="15">
      <c r="A133" s="595">
        <v>129</v>
      </c>
      <c r="B133" s="317" t="s">
        <v>6279</v>
      </c>
      <c r="C133" s="465">
        <v>85385</v>
      </c>
      <c r="D133" s="596">
        <v>14</v>
      </c>
      <c r="E133" s="281">
        <v>2.204724409448819</v>
      </c>
      <c r="F133" s="282">
        <v>26</v>
      </c>
      <c r="G133" s="281">
        <v>4.0944881889763778</v>
      </c>
      <c r="H133" s="282">
        <v>31</v>
      </c>
      <c r="I133" s="281">
        <v>4.8818897637795278</v>
      </c>
      <c r="J133" s="282">
        <v>39</v>
      </c>
      <c r="K133" s="281">
        <v>6.1417322834645667</v>
      </c>
      <c r="L133" s="282">
        <v>218</v>
      </c>
      <c r="M133" s="281">
        <v>34.330708661417326</v>
      </c>
      <c r="N133" s="282">
        <v>307</v>
      </c>
      <c r="O133" s="281">
        <v>48.346456692913385</v>
      </c>
      <c r="P133" s="597">
        <v>635</v>
      </c>
    </row>
    <row r="134" spans="1:16" ht="15">
      <c r="A134" s="595">
        <v>212</v>
      </c>
      <c r="B134" s="317" t="s">
        <v>90</v>
      </c>
      <c r="C134" s="465">
        <v>83559</v>
      </c>
      <c r="D134" s="596">
        <v>13</v>
      </c>
      <c r="E134" s="281">
        <v>1.3555787278415017</v>
      </c>
      <c r="F134" s="282">
        <v>37</v>
      </c>
      <c r="G134" s="281">
        <v>3.8581856100104277</v>
      </c>
      <c r="H134" s="282">
        <v>58</v>
      </c>
      <c r="I134" s="281">
        <v>6.0479666319082384</v>
      </c>
      <c r="J134" s="282">
        <v>100</v>
      </c>
      <c r="K134" s="281">
        <v>10.427528675703858</v>
      </c>
      <c r="L134" s="282">
        <v>318</v>
      </c>
      <c r="M134" s="281">
        <v>33.159541188738267</v>
      </c>
      <c r="N134" s="282">
        <v>433</v>
      </c>
      <c r="O134" s="281">
        <v>45.151199165797706</v>
      </c>
      <c r="P134" s="597">
        <v>959</v>
      </c>
    </row>
    <row r="135" spans="1:16" ht="15">
      <c r="A135" s="595">
        <v>266</v>
      </c>
      <c r="B135" s="317" t="s">
        <v>104</v>
      </c>
      <c r="C135" s="465">
        <v>246327</v>
      </c>
      <c r="D135" s="596">
        <v>29</v>
      </c>
      <c r="E135" s="281">
        <v>0.9105180533751962</v>
      </c>
      <c r="F135" s="282">
        <v>67</v>
      </c>
      <c r="G135" s="281">
        <v>2.1036106750392465</v>
      </c>
      <c r="H135" s="282">
        <v>160</v>
      </c>
      <c r="I135" s="281">
        <v>5.0235478806907379</v>
      </c>
      <c r="J135" s="282">
        <v>250</v>
      </c>
      <c r="K135" s="281">
        <v>7.8492935635792778</v>
      </c>
      <c r="L135" s="282">
        <v>821</v>
      </c>
      <c r="M135" s="281">
        <v>25.777080062794351</v>
      </c>
      <c r="N135" s="282">
        <v>1858</v>
      </c>
      <c r="O135" s="281">
        <v>58.335949764521189</v>
      </c>
      <c r="P135" s="597">
        <v>3185</v>
      </c>
    </row>
    <row r="136" spans="1:16" ht="15">
      <c r="A136" s="595">
        <v>308</v>
      </c>
      <c r="B136" s="317" t="s">
        <v>112</v>
      </c>
      <c r="C136" s="465">
        <v>55483</v>
      </c>
      <c r="D136" s="596">
        <v>3</v>
      </c>
      <c r="E136" s="281">
        <v>0.73170731707317083</v>
      </c>
      <c r="F136" s="282">
        <v>14</v>
      </c>
      <c r="G136" s="281">
        <v>3.4146341463414638</v>
      </c>
      <c r="H136" s="282">
        <v>10</v>
      </c>
      <c r="I136" s="281">
        <v>2.4390243902439024</v>
      </c>
      <c r="J136" s="282">
        <v>29</v>
      </c>
      <c r="K136" s="281">
        <v>7.0731707317073162</v>
      </c>
      <c r="L136" s="282">
        <v>164</v>
      </c>
      <c r="M136" s="281">
        <v>40</v>
      </c>
      <c r="N136" s="282">
        <v>190</v>
      </c>
      <c r="O136" s="281">
        <v>46.341463414634148</v>
      </c>
      <c r="P136" s="597">
        <v>410</v>
      </c>
    </row>
    <row r="137" spans="1:16" ht="15">
      <c r="A137" s="595">
        <v>360</v>
      </c>
      <c r="B137" s="317" t="s">
        <v>6280</v>
      </c>
      <c r="C137" s="465">
        <v>296953</v>
      </c>
      <c r="D137" s="596">
        <v>49</v>
      </c>
      <c r="E137" s="281">
        <v>1.5016855654305854</v>
      </c>
      <c r="F137" s="282">
        <v>135</v>
      </c>
      <c r="G137" s="281">
        <v>4.137296965982225</v>
      </c>
      <c r="H137" s="282">
        <v>205</v>
      </c>
      <c r="I137" s="281">
        <v>6.2825620594544898</v>
      </c>
      <c r="J137" s="282">
        <v>293</v>
      </c>
      <c r="K137" s="281">
        <v>8.9794667483910509</v>
      </c>
      <c r="L137" s="282">
        <v>1386</v>
      </c>
      <c r="M137" s="281">
        <v>42.476248850750842</v>
      </c>
      <c r="N137" s="282">
        <v>1195</v>
      </c>
      <c r="O137" s="281">
        <v>36.622739809990804</v>
      </c>
      <c r="P137" s="597">
        <v>3263</v>
      </c>
    </row>
    <row r="138" spans="1:16" ht="15">
      <c r="A138" s="595">
        <v>380</v>
      </c>
      <c r="B138" s="317" t="s">
        <v>139</v>
      </c>
      <c r="C138" s="465">
        <v>76971</v>
      </c>
      <c r="D138" s="596">
        <v>4</v>
      </c>
      <c r="E138" s="281">
        <v>1.1695906432748537</v>
      </c>
      <c r="F138" s="282">
        <v>2</v>
      </c>
      <c r="G138" s="281">
        <v>0.58479532163742687</v>
      </c>
      <c r="H138" s="282">
        <v>10</v>
      </c>
      <c r="I138" s="281">
        <v>2.9239766081871341</v>
      </c>
      <c r="J138" s="282">
        <v>15</v>
      </c>
      <c r="K138" s="281">
        <v>4.3859649122807012</v>
      </c>
      <c r="L138" s="282">
        <v>149</v>
      </c>
      <c r="M138" s="281">
        <v>43.567251461988306</v>
      </c>
      <c r="N138" s="282">
        <v>162</v>
      </c>
      <c r="O138" s="281">
        <v>47.368421052631575</v>
      </c>
      <c r="P138" s="597">
        <v>342</v>
      </c>
    </row>
    <row r="139" spans="1:16" ht="15.75" thickBot="1">
      <c r="A139" s="598">
        <v>631</v>
      </c>
      <c r="B139" s="599" t="s">
        <v>185</v>
      </c>
      <c r="C139" s="465">
        <v>88966</v>
      </c>
      <c r="D139" s="600">
        <v>13</v>
      </c>
      <c r="E139" s="306">
        <v>2.376599634369287</v>
      </c>
      <c r="F139" s="307">
        <v>4</v>
      </c>
      <c r="G139" s="306">
        <v>0.73126142595978061</v>
      </c>
      <c r="H139" s="307">
        <v>14</v>
      </c>
      <c r="I139" s="306">
        <v>2.5594149908592323</v>
      </c>
      <c r="J139" s="307">
        <v>31</v>
      </c>
      <c r="K139" s="306">
        <v>5.6672760511883</v>
      </c>
      <c r="L139" s="307">
        <v>218</v>
      </c>
      <c r="M139" s="306">
        <v>39.853747714808044</v>
      </c>
      <c r="N139" s="307">
        <v>267</v>
      </c>
      <c r="O139" s="306">
        <v>48.811700182815358</v>
      </c>
      <c r="P139" s="601">
        <v>547</v>
      </c>
    </row>
    <row r="140" spans="1:16">
      <c r="B140" s="61"/>
    </row>
    <row r="141" spans="1:16">
      <c r="A141" s="602" t="s">
        <v>299</v>
      </c>
      <c r="B141" s="1019" t="s">
        <v>6306</v>
      </c>
      <c r="C141" s="1019"/>
    </row>
    <row r="142" spans="1:16">
      <c r="A142" s="603" t="s">
        <v>6292</v>
      </c>
      <c r="B142" s="1020" t="s">
        <v>6307</v>
      </c>
      <c r="C142" s="1020"/>
    </row>
    <row r="143" spans="1:16">
      <c r="B143" s="60"/>
    </row>
    <row r="144" spans="1:16" ht="14.25">
      <c r="B144" s="604"/>
    </row>
  </sheetData>
  <sheetProtection autoFilter="0"/>
  <mergeCells count="8">
    <mergeCell ref="B142:C142"/>
    <mergeCell ref="C2:C4"/>
    <mergeCell ref="D1:O1"/>
    <mergeCell ref="A2:A5"/>
    <mergeCell ref="B2:B4"/>
    <mergeCell ref="D2:O3"/>
    <mergeCell ref="P2:P4"/>
    <mergeCell ref="B141:C141"/>
  </mergeCell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>
    <tabColor rgb="FFFFFF00"/>
  </sheetPr>
  <dimension ref="A1:AO131"/>
  <sheetViews>
    <sheetView workbookViewId="0">
      <selection activeCell="CB1" sqref="AP1:CB1048576"/>
    </sheetView>
  </sheetViews>
  <sheetFormatPr defaultColWidth="11.42578125" defaultRowHeight="12.75"/>
  <cols>
    <col min="1" max="1" width="25.140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580"/>
      <c r="B1" s="1027" t="s">
        <v>6308</v>
      </c>
      <c r="C1" s="1028"/>
      <c r="D1" s="1028"/>
      <c r="E1" s="1028"/>
      <c r="F1" s="1028"/>
      <c r="G1" s="1028"/>
      <c r="H1" s="1028"/>
      <c r="I1" s="1028"/>
      <c r="J1" s="1028"/>
      <c r="K1" s="1028"/>
      <c r="L1" s="1028"/>
      <c r="M1" s="1028"/>
      <c r="N1" s="1028"/>
      <c r="O1" s="1028"/>
      <c r="P1" s="1028"/>
      <c r="Q1" s="1028"/>
      <c r="R1" s="1028"/>
      <c r="S1" s="1028"/>
      <c r="T1" s="1028"/>
      <c r="U1" s="1028"/>
      <c r="V1" s="1028"/>
      <c r="W1" s="1028"/>
      <c r="X1" s="1028"/>
      <c r="Y1" s="1028"/>
      <c r="Z1" s="1028"/>
      <c r="AA1" s="1028"/>
      <c r="AB1" s="1028"/>
      <c r="AC1" s="1028"/>
      <c r="AD1" s="1028"/>
      <c r="AE1" s="1028"/>
      <c r="AF1" s="1028"/>
      <c r="AG1" s="1028"/>
      <c r="AH1" s="1028"/>
      <c r="AI1" s="1028"/>
      <c r="AJ1" s="1028"/>
      <c r="AK1" s="1028"/>
      <c r="AL1" s="1028"/>
      <c r="AM1" s="1028"/>
      <c r="AN1" s="1028"/>
      <c r="AO1" s="1028"/>
    </row>
    <row r="2" spans="1:41" ht="28.5" customHeight="1">
      <c r="A2" s="1023" t="s">
        <v>6309</v>
      </c>
      <c r="B2" s="1024"/>
      <c r="C2" s="698" t="s">
        <v>715</v>
      </c>
      <c r="D2" s="698" t="s">
        <v>719</v>
      </c>
      <c r="E2" s="698">
        <v>3</v>
      </c>
      <c r="F2" s="698">
        <v>4</v>
      </c>
      <c r="G2" s="698">
        <v>5</v>
      </c>
      <c r="H2" s="698" t="s">
        <v>729</v>
      </c>
      <c r="I2" s="698">
        <v>7</v>
      </c>
      <c r="J2" s="698" t="s">
        <v>736</v>
      </c>
      <c r="K2" s="698" t="s">
        <v>737</v>
      </c>
      <c r="L2" s="698" t="s">
        <v>6310</v>
      </c>
      <c r="M2" s="698" t="s">
        <v>6311</v>
      </c>
      <c r="N2" s="698" t="s">
        <v>6312</v>
      </c>
      <c r="O2" s="698" t="s">
        <v>6313</v>
      </c>
      <c r="P2" s="698" t="s">
        <v>6314</v>
      </c>
      <c r="Q2" s="698" t="s">
        <v>6315</v>
      </c>
      <c r="R2" s="698" t="s">
        <v>6316</v>
      </c>
      <c r="S2" s="698" t="s">
        <v>6317</v>
      </c>
      <c r="T2" s="698" t="s">
        <v>6318</v>
      </c>
      <c r="U2" s="698" t="s">
        <v>6319</v>
      </c>
      <c r="V2" s="698" t="s">
        <v>6320</v>
      </c>
      <c r="W2" s="698" t="s">
        <v>6321</v>
      </c>
      <c r="X2" s="698" t="s">
        <v>6322</v>
      </c>
      <c r="Y2" s="698" t="s">
        <v>6323</v>
      </c>
      <c r="Z2" s="698" t="s">
        <v>6324</v>
      </c>
      <c r="AA2" s="698" t="s">
        <v>6325</v>
      </c>
      <c r="AB2" s="698" t="s">
        <v>6326</v>
      </c>
      <c r="AC2" s="698" t="s">
        <v>6327</v>
      </c>
      <c r="AD2" s="698" t="s">
        <v>6328</v>
      </c>
      <c r="AE2" s="698" t="s">
        <v>6329</v>
      </c>
      <c r="AF2" s="698" t="s">
        <v>6330</v>
      </c>
      <c r="AG2" s="698" t="s">
        <v>6331</v>
      </c>
      <c r="AH2" s="698" t="s">
        <v>6332</v>
      </c>
      <c r="AI2" s="698" t="s">
        <v>6333</v>
      </c>
      <c r="AJ2" s="698" t="s">
        <v>6334</v>
      </c>
      <c r="AK2" s="698" t="s">
        <v>6335</v>
      </c>
      <c r="AL2" s="698" t="s">
        <v>6336</v>
      </c>
      <c r="AM2" s="698" t="s">
        <v>6337</v>
      </c>
      <c r="AN2" s="1029" t="s">
        <v>6338</v>
      </c>
      <c r="AO2" s="1031" t="s">
        <v>6339</v>
      </c>
    </row>
    <row r="3" spans="1:41" ht="45" customHeight="1" thickBot="1">
      <c r="A3" s="1025"/>
      <c r="B3" s="1026"/>
      <c r="C3" s="1041" t="s">
        <v>6340</v>
      </c>
      <c r="D3" s="1041" t="s">
        <v>6341</v>
      </c>
      <c r="E3" s="620" t="s">
        <v>6342</v>
      </c>
      <c r="F3" s="620" t="s">
        <v>6343</v>
      </c>
      <c r="G3" s="620" t="s">
        <v>6344</v>
      </c>
      <c r="H3" s="1041" t="s">
        <v>6345</v>
      </c>
      <c r="I3" s="620" t="s">
        <v>6346</v>
      </c>
      <c r="J3" s="1041" t="s">
        <v>6347</v>
      </c>
      <c r="K3" s="1041" t="s">
        <v>6348</v>
      </c>
      <c r="L3" s="1041" t="s">
        <v>6349</v>
      </c>
      <c r="M3" s="1041" t="s">
        <v>6350</v>
      </c>
      <c r="N3" s="620" t="s">
        <v>6351</v>
      </c>
      <c r="O3" s="620" t="s">
        <v>6352</v>
      </c>
      <c r="P3" s="1041" t="s">
        <v>6353</v>
      </c>
      <c r="Q3" s="620" t="s">
        <v>6354</v>
      </c>
      <c r="R3" s="1041" t="s">
        <v>6355</v>
      </c>
      <c r="S3" s="1041" t="s">
        <v>6356</v>
      </c>
      <c r="T3" s="1041" t="s">
        <v>6357</v>
      </c>
      <c r="U3" s="620" t="s">
        <v>6358</v>
      </c>
      <c r="V3" s="1041" t="s">
        <v>6359</v>
      </c>
      <c r="W3" s="1041" t="s">
        <v>6360</v>
      </c>
      <c r="X3" s="1041" t="s">
        <v>6361</v>
      </c>
      <c r="Y3" s="1041" t="s">
        <v>6362</v>
      </c>
      <c r="Z3" s="1041" t="s">
        <v>6363</v>
      </c>
      <c r="AA3" s="1041" t="s">
        <v>6364</v>
      </c>
      <c r="AB3" s="1041" t="s">
        <v>6365</v>
      </c>
      <c r="AC3" s="620" t="s">
        <v>6366</v>
      </c>
      <c r="AD3" s="642" t="s">
        <v>6367</v>
      </c>
      <c r="AE3" s="620" t="s">
        <v>6368</v>
      </c>
      <c r="AF3" s="1041" t="s">
        <v>6369</v>
      </c>
      <c r="AG3" s="641" t="s">
        <v>6370</v>
      </c>
      <c r="AH3" s="643" t="s">
        <v>6371</v>
      </c>
      <c r="AI3" s="637" t="s">
        <v>6372</v>
      </c>
      <c r="AJ3" s="638" t="s">
        <v>6373</v>
      </c>
      <c r="AK3" s="639" t="s">
        <v>6374</v>
      </c>
      <c r="AL3" s="639" t="s">
        <v>6375</v>
      </c>
      <c r="AM3" s="640" t="s">
        <v>6376</v>
      </c>
      <c r="AN3" s="1030"/>
      <c r="AO3" s="1032"/>
    </row>
    <row r="4" spans="1:41" ht="24.75" customHeight="1">
      <c r="A4" s="1021" t="s">
        <v>6377</v>
      </c>
      <c r="B4" s="1022"/>
      <c r="C4" s="701">
        <v>4337</v>
      </c>
      <c r="D4" s="701">
        <v>7084</v>
      </c>
      <c r="E4" s="701">
        <v>12</v>
      </c>
      <c r="F4" s="701">
        <v>74</v>
      </c>
      <c r="G4" s="701">
        <v>1700136</v>
      </c>
      <c r="H4" s="701">
        <v>132</v>
      </c>
      <c r="I4" s="701">
        <v>161</v>
      </c>
      <c r="J4" s="701">
        <v>2022</v>
      </c>
      <c r="K4" s="701">
        <v>861955</v>
      </c>
      <c r="L4" s="701">
        <v>1095</v>
      </c>
      <c r="M4" s="701">
        <v>1622</v>
      </c>
      <c r="N4" s="701">
        <v>6</v>
      </c>
      <c r="O4" s="701">
        <v>32</v>
      </c>
      <c r="P4" s="701">
        <v>952</v>
      </c>
      <c r="Q4" s="701">
        <v>5791</v>
      </c>
      <c r="R4" s="701">
        <v>2952</v>
      </c>
      <c r="S4" s="701">
        <v>43044</v>
      </c>
      <c r="T4" s="701">
        <v>65</v>
      </c>
      <c r="U4" s="701">
        <v>50</v>
      </c>
      <c r="V4" s="701">
        <v>4602</v>
      </c>
      <c r="W4" s="701">
        <v>1530</v>
      </c>
      <c r="X4" s="701">
        <v>1605</v>
      </c>
      <c r="Y4" s="701">
        <v>124</v>
      </c>
      <c r="Z4" s="701">
        <v>22200</v>
      </c>
      <c r="AA4" s="701">
        <v>201</v>
      </c>
      <c r="AB4" s="701">
        <v>41</v>
      </c>
      <c r="AC4" s="701">
        <v>12218</v>
      </c>
      <c r="AD4" s="701">
        <v>62815</v>
      </c>
      <c r="AE4" s="701">
        <v>183</v>
      </c>
      <c r="AF4" s="701">
        <v>4</v>
      </c>
      <c r="AG4" s="701">
        <v>7378</v>
      </c>
      <c r="AH4" s="701">
        <v>12</v>
      </c>
      <c r="AI4" s="701">
        <v>369</v>
      </c>
      <c r="AJ4" s="701">
        <v>15</v>
      </c>
      <c r="AK4" s="701">
        <v>10</v>
      </c>
      <c r="AL4" s="701">
        <v>949</v>
      </c>
      <c r="AM4" s="701">
        <v>74</v>
      </c>
      <c r="AN4" s="701">
        <v>2745852</v>
      </c>
      <c r="AO4" s="701">
        <v>961293</v>
      </c>
    </row>
    <row r="5" spans="1:41">
      <c r="A5" s="1" t="s">
        <v>6</v>
      </c>
      <c r="B5" s="11">
        <v>1</v>
      </c>
      <c r="C5" s="1">
        <v>2255</v>
      </c>
      <c r="D5" s="1">
        <v>3942</v>
      </c>
      <c r="E5" s="1"/>
      <c r="F5" s="1"/>
      <c r="G5" s="1">
        <v>541452</v>
      </c>
      <c r="H5" s="1">
        <v>13</v>
      </c>
      <c r="I5" s="1">
        <v>1</v>
      </c>
      <c r="J5" s="1">
        <v>864</v>
      </c>
      <c r="K5" s="1">
        <v>192236</v>
      </c>
      <c r="L5" s="1">
        <v>524</v>
      </c>
      <c r="M5" s="1">
        <v>366</v>
      </c>
      <c r="N5" s="1">
        <v>1</v>
      </c>
      <c r="O5" s="1"/>
      <c r="P5" s="1">
        <v>359</v>
      </c>
      <c r="Q5" s="1">
        <v>19</v>
      </c>
      <c r="R5" s="1">
        <v>1311</v>
      </c>
      <c r="S5" s="1">
        <v>2253</v>
      </c>
      <c r="T5" s="1">
        <v>1</v>
      </c>
      <c r="U5" s="1">
        <v>8</v>
      </c>
      <c r="V5" s="1">
        <v>2412</v>
      </c>
      <c r="W5" s="1">
        <v>999</v>
      </c>
      <c r="X5" s="1">
        <v>863</v>
      </c>
      <c r="Y5" s="1">
        <v>55</v>
      </c>
      <c r="Z5" s="1">
        <v>11209</v>
      </c>
      <c r="AA5" s="1">
        <v>70</v>
      </c>
      <c r="AB5" s="1">
        <v>2</v>
      </c>
      <c r="AC5" s="1">
        <v>1910</v>
      </c>
      <c r="AD5" s="1">
        <v>31430</v>
      </c>
      <c r="AE5" s="1">
        <v>133</v>
      </c>
      <c r="AF5" s="1">
        <v>1</v>
      </c>
      <c r="AG5" s="1">
        <v>3730</v>
      </c>
      <c r="AH5" s="1">
        <v>10</v>
      </c>
      <c r="AI5" s="1">
        <v>245</v>
      </c>
      <c r="AJ5" s="1">
        <v>10</v>
      </c>
      <c r="AK5" s="1">
        <v>6</v>
      </c>
      <c r="AL5" s="1">
        <v>520</v>
      </c>
      <c r="AM5" s="1">
        <v>18</v>
      </c>
      <c r="AN5" s="1">
        <v>799228</v>
      </c>
      <c r="AO5" s="1">
        <v>219753</v>
      </c>
    </row>
    <row r="6" spans="1:41">
      <c r="A6" s="1" t="s">
        <v>8</v>
      </c>
      <c r="B6" s="11">
        <v>2</v>
      </c>
      <c r="C6" s="1">
        <v>3</v>
      </c>
      <c r="D6" s="1">
        <v>16</v>
      </c>
      <c r="E6" s="1"/>
      <c r="F6" s="1">
        <v>1</v>
      </c>
      <c r="G6" s="1">
        <v>8123</v>
      </c>
      <c r="H6" s="1"/>
      <c r="I6" s="1"/>
      <c r="J6" s="1">
        <v>1</v>
      </c>
      <c r="K6" s="1">
        <v>3098</v>
      </c>
      <c r="L6" s="1">
        <v>3</v>
      </c>
      <c r="M6" s="1">
        <v>1</v>
      </c>
      <c r="N6" s="1"/>
      <c r="O6" s="1"/>
      <c r="P6" s="1">
        <v>2</v>
      </c>
      <c r="Q6" s="1">
        <v>342</v>
      </c>
      <c r="R6" s="1">
        <v>12</v>
      </c>
      <c r="S6" s="1">
        <v>3</v>
      </c>
      <c r="T6" s="1"/>
      <c r="U6" s="1"/>
      <c r="V6" s="1">
        <v>11</v>
      </c>
      <c r="W6" s="1"/>
      <c r="X6" s="1"/>
      <c r="Y6" s="1"/>
      <c r="Z6" s="1">
        <v>37</v>
      </c>
      <c r="AA6" s="1"/>
      <c r="AB6" s="1"/>
      <c r="AC6" s="1">
        <v>4</v>
      </c>
      <c r="AD6" s="1">
        <v>63</v>
      </c>
      <c r="AE6" s="1"/>
      <c r="AF6" s="1"/>
      <c r="AG6" s="1">
        <v>10</v>
      </c>
      <c r="AH6" s="1"/>
      <c r="AI6" s="1"/>
      <c r="AJ6" s="1"/>
      <c r="AK6" s="1"/>
      <c r="AL6" s="1"/>
      <c r="AM6" s="1">
        <v>2</v>
      </c>
      <c r="AN6" s="1">
        <v>11732</v>
      </c>
      <c r="AO6" s="1">
        <v>3529</v>
      </c>
    </row>
    <row r="7" spans="1:41">
      <c r="A7" s="1" t="s">
        <v>10</v>
      </c>
      <c r="B7" s="11">
        <v>4</v>
      </c>
      <c r="C7" s="1">
        <v>9</v>
      </c>
      <c r="D7" s="1"/>
      <c r="E7" s="1"/>
      <c r="F7" s="1"/>
      <c r="G7" s="1">
        <v>653</v>
      </c>
      <c r="H7" s="1"/>
      <c r="I7" s="1"/>
      <c r="J7" s="1"/>
      <c r="K7" s="1">
        <v>755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1</v>
      </c>
      <c r="AA7" s="1"/>
      <c r="AB7" s="1"/>
      <c r="AC7" s="1"/>
      <c r="AD7" s="1">
        <v>9</v>
      </c>
      <c r="AE7" s="1"/>
      <c r="AF7" s="1"/>
      <c r="AG7" s="1">
        <v>2</v>
      </c>
      <c r="AH7" s="1"/>
      <c r="AI7" s="1"/>
      <c r="AJ7" s="1"/>
      <c r="AK7" s="1"/>
      <c r="AL7" s="1"/>
      <c r="AM7" s="1"/>
      <c r="AN7" s="1">
        <v>1433</v>
      </c>
      <c r="AO7" s="1">
        <v>769</v>
      </c>
    </row>
    <row r="8" spans="1:41">
      <c r="A8" s="1" t="s">
        <v>12</v>
      </c>
      <c r="B8" s="11">
        <v>21</v>
      </c>
      <c r="C8" s="1"/>
      <c r="D8" s="1"/>
      <c r="E8" s="1"/>
      <c r="F8" s="1"/>
      <c r="G8" s="1">
        <v>637</v>
      </c>
      <c r="H8" s="1"/>
      <c r="I8" s="1"/>
      <c r="J8" s="1">
        <v>1</v>
      </c>
      <c r="K8" s="1">
        <v>2186</v>
      </c>
      <c r="L8" s="1"/>
      <c r="M8" s="1"/>
      <c r="N8" s="1"/>
      <c r="O8" s="1"/>
      <c r="P8" s="1"/>
      <c r="Q8" s="1"/>
      <c r="R8" s="1">
        <v>5</v>
      </c>
      <c r="S8" s="1"/>
      <c r="T8" s="1"/>
      <c r="U8" s="1"/>
      <c r="V8" s="1">
        <v>1</v>
      </c>
      <c r="W8" s="1"/>
      <c r="X8" s="1"/>
      <c r="Y8" s="1"/>
      <c r="Z8" s="1">
        <v>1</v>
      </c>
      <c r="AA8" s="1"/>
      <c r="AB8" s="1"/>
      <c r="AC8" s="1">
        <v>7</v>
      </c>
      <c r="AD8" s="1">
        <v>14</v>
      </c>
      <c r="AE8" s="1"/>
      <c r="AF8" s="1"/>
      <c r="AG8" s="1">
        <v>1</v>
      </c>
      <c r="AH8" s="1"/>
      <c r="AI8" s="1"/>
      <c r="AJ8" s="1"/>
      <c r="AK8" s="1"/>
      <c r="AL8" s="1"/>
      <c r="AM8" s="1"/>
      <c r="AN8" s="1">
        <v>2853</v>
      </c>
      <c r="AO8" s="1">
        <v>2194</v>
      </c>
    </row>
    <row r="9" spans="1:41">
      <c r="A9" s="1" t="s">
        <v>14</v>
      </c>
      <c r="B9" s="11">
        <v>30</v>
      </c>
      <c r="C9" s="1">
        <v>1</v>
      </c>
      <c r="D9" s="1">
        <v>3</v>
      </c>
      <c r="E9" s="1"/>
      <c r="F9" s="1"/>
      <c r="G9" s="1">
        <v>8324</v>
      </c>
      <c r="H9" s="1"/>
      <c r="I9" s="1"/>
      <c r="J9" s="1"/>
      <c r="K9" s="1">
        <v>1192</v>
      </c>
      <c r="L9" s="1">
        <v>1</v>
      </c>
      <c r="M9" s="1"/>
      <c r="N9" s="1"/>
      <c r="O9" s="1"/>
      <c r="P9" s="1">
        <v>51</v>
      </c>
      <c r="Q9" s="1"/>
      <c r="R9" s="1">
        <v>14</v>
      </c>
      <c r="S9" s="1">
        <v>2</v>
      </c>
      <c r="T9" s="1"/>
      <c r="U9" s="1"/>
      <c r="V9" s="1">
        <v>23</v>
      </c>
      <c r="W9" s="1"/>
      <c r="X9" s="1">
        <v>2</v>
      </c>
      <c r="Y9" s="1"/>
      <c r="Z9" s="1">
        <v>122</v>
      </c>
      <c r="AA9" s="1">
        <v>2</v>
      </c>
      <c r="AB9" s="1"/>
      <c r="AC9" s="1">
        <v>2</v>
      </c>
      <c r="AD9" s="1">
        <v>467</v>
      </c>
      <c r="AE9" s="1"/>
      <c r="AF9" s="1"/>
      <c r="AG9" s="1">
        <v>16</v>
      </c>
      <c r="AH9" s="1">
        <v>1</v>
      </c>
      <c r="AI9" s="1"/>
      <c r="AJ9" s="1"/>
      <c r="AK9" s="1"/>
      <c r="AL9" s="1">
        <v>1</v>
      </c>
      <c r="AM9" s="1">
        <v>1</v>
      </c>
      <c r="AN9" s="1">
        <v>10225</v>
      </c>
      <c r="AO9" s="1">
        <v>1413</v>
      </c>
    </row>
    <row r="10" spans="1:41">
      <c r="A10" s="1" t="s">
        <v>16</v>
      </c>
      <c r="B10" s="11">
        <v>31</v>
      </c>
      <c r="C10" s="1">
        <v>2</v>
      </c>
      <c r="D10" s="1">
        <v>9</v>
      </c>
      <c r="E10" s="1"/>
      <c r="F10" s="1"/>
      <c r="G10" s="1">
        <v>12268</v>
      </c>
      <c r="H10" s="1">
        <v>2</v>
      </c>
      <c r="I10" s="1">
        <v>1</v>
      </c>
      <c r="J10" s="1">
        <v>14</v>
      </c>
      <c r="K10" s="1">
        <v>5070</v>
      </c>
      <c r="L10" s="1">
        <v>3</v>
      </c>
      <c r="M10" s="1">
        <v>7</v>
      </c>
      <c r="N10" s="1">
        <v>2</v>
      </c>
      <c r="O10" s="1"/>
      <c r="P10" s="1">
        <v>17</v>
      </c>
      <c r="Q10" s="1">
        <v>271</v>
      </c>
      <c r="R10" s="1">
        <v>33</v>
      </c>
      <c r="S10" s="1">
        <v>9</v>
      </c>
      <c r="T10" s="1"/>
      <c r="U10" s="1"/>
      <c r="V10" s="1">
        <v>12</v>
      </c>
      <c r="W10" s="1">
        <v>4</v>
      </c>
      <c r="X10" s="1">
        <v>4</v>
      </c>
      <c r="Y10" s="1"/>
      <c r="Z10" s="1">
        <v>54</v>
      </c>
      <c r="AA10" s="1"/>
      <c r="AB10" s="1"/>
      <c r="AC10" s="1">
        <v>38</v>
      </c>
      <c r="AD10" s="1">
        <v>95</v>
      </c>
      <c r="AE10" s="1"/>
      <c r="AF10" s="1"/>
      <c r="AG10" s="1">
        <v>4</v>
      </c>
      <c r="AH10" s="1"/>
      <c r="AI10" s="1"/>
      <c r="AJ10" s="1"/>
      <c r="AK10" s="1"/>
      <c r="AL10" s="1"/>
      <c r="AM10" s="1">
        <v>3</v>
      </c>
      <c r="AN10" s="1">
        <v>17922</v>
      </c>
      <c r="AO10" s="1">
        <v>5511</v>
      </c>
    </row>
    <row r="11" spans="1:41">
      <c r="A11" s="1" t="s">
        <v>18</v>
      </c>
      <c r="B11" s="11">
        <v>34</v>
      </c>
      <c r="C11" s="1">
        <v>35</v>
      </c>
      <c r="D11" s="1">
        <v>53</v>
      </c>
      <c r="E11" s="1"/>
      <c r="F11" s="1">
        <v>2</v>
      </c>
      <c r="G11" s="1">
        <v>23155</v>
      </c>
      <c r="H11" s="1">
        <v>2</v>
      </c>
      <c r="I11" s="1"/>
      <c r="J11" s="1">
        <v>7</v>
      </c>
      <c r="K11" s="1">
        <v>3737</v>
      </c>
      <c r="L11" s="1">
        <v>4</v>
      </c>
      <c r="M11" s="1">
        <v>3</v>
      </c>
      <c r="N11" s="1">
        <v>1</v>
      </c>
      <c r="O11" s="1">
        <v>6</v>
      </c>
      <c r="P11" s="1">
        <v>6</v>
      </c>
      <c r="Q11" s="1">
        <v>41</v>
      </c>
      <c r="R11" s="1">
        <v>50</v>
      </c>
      <c r="S11" s="1">
        <v>87</v>
      </c>
      <c r="T11" s="1">
        <v>1</v>
      </c>
      <c r="U11" s="1"/>
      <c r="V11" s="1">
        <v>42</v>
      </c>
      <c r="W11" s="1">
        <v>3</v>
      </c>
      <c r="X11" s="1">
        <v>15</v>
      </c>
      <c r="Y11" s="1"/>
      <c r="Z11" s="1">
        <v>76</v>
      </c>
      <c r="AA11" s="1">
        <v>1</v>
      </c>
      <c r="AB11" s="1"/>
      <c r="AC11" s="1">
        <v>122</v>
      </c>
      <c r="AD11" s="1">
        <v>642</v>
      </c>
      <c r="AE11" s="1">
        <v>1</v>
      </c>
      <c r="AF11" s="1"/>
      <c r="AG11" s="1">
        <v>42</v>
      </c>
      <c r="AH11" s="1"/>
      <c r="AI11" s="1"/>
      <c r="AJ11" s="1"/>
      <c r="AK11" s="1"/>
      <c r="AL11" s="1"/>
      <c r="AM11" s="1"/>
      <c r="AN11" s="1">
        <v>28134</v>
      </c>
      <c r="AO11" s="1">
        <v>4162</v>
      </c>
    </row>
    <row r="12" spans="1:41">
      <c r="A12" s="1" t="s">
        <v>20</v>
      </c>
      <c r="B12" s="11">
        <v>36</v>
      </c>
      <c r="C12" s="1"/>
      <c r="D12" s="1"/>
      <c r="E12" s="1"/>
      <c r="F12" s="1"/>
      <c r="G12" s="1">
        <v>2002</v>
      </c>
      <c r="H12" s="1"/>
      <c r="I12" s="1"/>
      <c r="J12" s="1"/>
      <c r="K12" s="1">
        <v>330</v>
      </c>
      <c r="L12" s="1"/>
      <c r="M12" s="1">
        <v>1</v>
      </c>
      <c r="N12" s="1"/>
      <c r="O12" s="1"/>
      <c r="P12" s="1">
        <v>1</v>
      </c>
      <c r="Q12" s="1"/>
      <c r="R12" s="1">
        <v>3</v>
      </c>
      <c r="S12" s="1"/>
      <c r="T12" s="1"/>
      <c r="U12" s="1"/>
      <c r="V12" s="1">
        <v>1</v>
      </c>
      <c r="W12" s="1"/>
      <c r="X12" s="1">
        <v>4</v>
      </c>
      <c r="Y12" s="1">
        <v>1</v>
      </c>
      <c r="Z12" s="1">
        <v>14</v>
      </c>
      <c r="AA12" s="1"/>
      <c r="AB12" s="1"/>
      <c r="AC12" s="1"/>
      <c r="AD12" s="1">
        <v>23</v>
      </c>
      <c r="AE12" s="1"/>
      <c r="AF12" s="1"/>
      <c r="AG12" s="1">
        <v>13</v>
      </c>
      <c r="AH12" s="1"/>
      <c r="AI12" s="1"/>
      <c r="AJ12" s="1"/>
      <c r="AK12" s="1"/>
      <c r="AL12" s="1"/>
      <c r="AM12" s="1"/>
      <c r="AN12" s="1">
        <v>2393</v>
      </c>
      <c r="AO12" s="1">
        <v>355</v>
      </c>
    </row>
    <row r="13" spans="1:41">
      <c r="A13" s="1" t="s">
        <v>22</v>
      </c>
      <c r="B13" s="11">
        <v>38</v>
      </c>
      <c r="C13" s="1">
        <v>1</v>
      </c>
      <c r="D13" s="1">
        <v>1</v>
      </c>
      <c r="E13" s="1"/>
      <c r="F13" s="1"/>
      <c r="G13" s="1">
        <v>6405</v>
      </c>
      <c r="H13" s="1"/>
      <c r="I13" s="1"/>
      <c r="J13" s="1"/>
      <c r="K13" s="1">
        <v>2100</v>
      </c>
      <c r="L13" s="1">
        <v>1</v>
      </c>
      <c r="M13" s="1"/>
      <c r="N13" s="1"/>
      <c r="O13" s="1"/>
      <c r="P13" s="1"/>
      <c r="Q13" s="1">
        <v>1</v>
      </c>
      <c r="R13" s="1"/>
      <c r="S13" s="1"/>
      <c r="T13" s="1"/>
      <c r="U13" s="1"/>
      <c r="V13" s="1">
        <v>1</v>
      </c>
      <c r="W13" s="1"/>
      <c r="X13" s="1"/>
      <c r="Y13" s="1"/>
      <c r="Z13" s="1">
        <v>1</v>
      </c>
      <c r="AA13" s="1"/>
      <c r="AB13" s="1"/>
      <c r="AC13" s="1"/>
      <c r="AD13" s="1">
        <v>4</v>
      </c>
      <c r="AE13" s="1"/>
      <c r="AF13" s="1"/>
      <c r="AG13" s="1">
        <v>1</v>
      </c>
      <c r="AH13" s="1"/>
      <c r="AI13" s="1"/>
      <c r="AJ13" s="1"/>
      <c r="AK13" s="1"/>
      <c r="AL13" s="1"/>
      <c r="AM13" s="1"/>
      <c r="AN13" s="1">
        <v>8516</v>
      </c>
      <c r="AO13" s="1">
        <v>2106</v>
      </c>
    </row>
    <row r="14" spans="1:41">
      <c r="A14" s="1" t="s">
        <v>24</v>
      </c>
      <c r="B14" s="11">
        <v>40</v>
      </c>
      <c r="C14" s="1"/>
      <c r="D14" s="1">
        <v>5</v>
      </c>
      <c r="E14" s="1"/>
      <c r="F14" s="1"/>
      <c r="G14" s="1">
        <v>7781</v>
      </c>
      <c r="H14" s="1">
        <v>1</v>
      </c>
      <c r="I14" s="1"/>
      <c r="J14" s="1">
        <v>29</v>
      </c>
      <c r="K14" s="1">
        <v>7179</v>
      </c>
      <c r="L14" s="1">
        <v>1</v>
      </c>
      <c r="M14" s="1">
        <v>10</v>
      </c>
      <c r="N14" s="1"/>
      <c r="O14" s="1"/>
      <c r="P14" s="1">
        <v>1</v>
      </c>
      <c r="Q14" s="1">
        <v>24</v>
      </c>
      <c r="R14" s="1"/>
      <c r="S14" s="1">
        <v>2</v>
      </c>
      <c r="T14" s="1"/>
      <c r="U14" s="1"/>
      <c r="V14" s="1">
        <v>9</v>
      </c>
      <c r="W14" s="1"/>
      <c r="X14" s="1">
        <v>4</v>
      </c>
      <c r="Y14" s="1"/>
      <c r="Z14" s="1">
        <v>52</v>
      </c>
      <c r="AA14" s="1">
        <v>2</v>
      </c>
      <c r="AB14" s="1"/>
      <c r="AC14" s="1">
        <v>4</v>
      </c>
      <c r="AD14" s="1">
        <v>32</v>
      </c>
      <c r="AE14" s="1"/>
      <c r="AF14" s="1"/>
      <c r="AG14" s="1">
        <v>3</v>
      </c>
      <c r="AH14" s="1"/>
      <c r="AI14" s="1"/>
      <c r="AJ14" s="1"/>
      <c r="AK14" s="1"/>
      <c r="AL14" s="1"/>
      <c r="AM14" s="1">
        <v>2</v>
      </c>
      <c r="AN14" s="1">
        <v>15141</v>
      </c>
      <c r="AO14" s="1">
        <v>7319</v>
      </c>
    </row>
    <row r="15" spans="1:41">
      <c r="A15" s="1" t="s">
        <v>6262</v>
      </c>
      <c r="B15" s="11">
        <v>42</v>
      </c>
      <c r="C15" s="1">
        <v>7</v>
      </c>
      <c r="D15" s="1">
        <v>54</v>
      </c>
      <c r="E15" s="1"/>
      <c r="F15" s="1"/>
      <c r="G15" s="1">
        <v>15156</v>
      </c>
      <c r="H15" s="1"/>
      <c r="I15" s="1"/>
      <c r="J15" s="1">
        <v>3</v>
      </c>
      <c r="K15" s="1">
        <v>2957</v>
      </c>
      <c r="L15" s="1">
        <v>3</v>
      </c>
      <c r="M15" s="1">
        <v>2</v>
      </c>
      <c r="N15" s="1"/>
      <c r="O15" s="1"/>
      <c r="P15" s="1"/>
      <c r="Q15" s="1"/>
      <c r="R15" s="1">
        <v>23</v>
      </c>
      <c r="S15" s="1">
        <v>10</v>
      </c>
      <c r="T15" s="1">
        <v>2</v>
      </c>
      <c r="U15" s="1"/>
      <c r="V15" s="1">
        <v>11</v>
      </c>
      <c r="W15" s="1">
        <v>1</v>
      </c>
      <c r="X15" s="1">
        <v>2</v>
      </c>
      <c r="Y15" s="1"/>
      <c r="Z15" s="1">
        <v>74</v>
      </c>
      <c r="AA15" s="1">
        <v>2</v>
      </c>
      <c r="AB15" s="1"/>
      <c r="AC15" s="1">
        <v>80</v>
      </c>
      <c r="AD15" s="1">
        <v>221</v>
      </c>
      <c r="AE15" s="1"/>
      <c r="AF15" s="1"/>
      <c r="AG15" s="1">
        <v>9</v>
      </c>
      <c r="AH15" s="1"/>
      <c r="AI15" s="1"/>
      <c r="AJ15" s="1"/>
      <c r="AK15" s="1"/>
      <c r="AL15" s="1"/>
      <c r="AM15" s="1">
        <v>1</v>
      </c>
      <c r="AN15" s="1">
        <v>18618</v>
      </c>
      <c r="AO15" s="1">
        <v>3149</v>
      </c>
    </row>
    <row r="16" spans="1:41">
      <c r="A16" s="1" t="s">
        <v>30</v>
      </c>
      <c r="B16" s="11">
        <v>44</v>
      </c>
      <c r="C16" s="1"/>
      <c r="D16" s="1">
        <v>6</v>
      </c>
      <c r="E16" s="1"/>
      <c r="F16" s="1"/>
      <c r="G16" s="1">
        <v>3332</v>
      </c>
      <c r="H16" s="1"/>
      <c r="I16" s="1"/>
      <c r="J16" s="1">
        <v>4</v>
      </c>
      <c r="K16" s="1">
        <v>2387</v>
      </c>
      <c r="L16" s="1">
        <v>1</v>
      </c>
      <c r="M16" s="1"/>
      <c r="N16" s="1"/>
      <c r="O16" s="1"/>
      <c r="P16" s="1"/>
      <c r="Q16" s="1"/>
      <c r="R16" s="1"/>
      <c r="S16" s="1"/>
      <c r="T16" s="1"/>
      <c r="U16" s="1"/>
      <c r="V16" s="1">
        <v>7</v>
      </c>
      <c r="W16" s="1">
        <v>1</v>
      </c>
      <c r="X16" s="1"/>
      <c r="Y16" s="1"/>
      <c r="Z16" s="1">
        <v>8</v>
      </c>
      <c r="AA16" s="1">
        <v>1</v>
      </c>
      <c r="AB16" s="1"/>
      <c r="AC16" s="1"/>
      <c r="AD16" s="1">
        <v>31</v>
      </c>
      <c r="AE16" s="1"/>
      <c r="AF16" s="1"/>
      <c r="AG16" s="1">
        <v>1</v>
      </c>
      <c r="AH16" s="1"/>
      <c r="AI16" s="1"/>
      <c r="AJ16" s="1"/>
      <c r="AK16" s="1"/>
      <c r="AL16" s="1"/>
      <c r="AM16" s="1"/>
      <c r="AN16" s="1">
        <v>5779</v>
      </c>
      <c r="AO16" s="1">
        <v>2415</v>
      </c>
    </row>
    <row r="17" spans="1:41">
      <c r="A17" s="1" t="s">
        <v>32</v>
      </c>
      <c r="B17" s="11">
        <v>45</v>
      </c>
      <c r="C17" s="1">
        <v>14</v>
      </c>
      <c r="D17" s="1">
        <v>73</v>
      </c>
      <c r="E17" s="1">
        <v>2</v>
      </c>
      <c r="F17" s="1">
        <v>1</v>
      </c>
      <c r="G17" s="1">
        <v>25397</v>
      </c>
      <c r="H17" s="1">
        <v>1</v>
      </c>
      <c r="I17" s="1">
        <v>1</v>
      </c>
      <c r="J17" s="1">
        <v>141</v>
      </c>
      <c r="K17" s="1">
        <v>37338</v>
      </c>
      <c r="L17" s="1">
        <v>8</v>
      </c>
      <c r="M17" s="1">
        <v>99</v>
      </c>
      <c r="N17" s="1"/>
      <c r="O17" s="1">
        <v>4</v>
      </c>
      <c r="P17" s="1">
        <v>40</v>
      </c>
      <c r="Q17" s="1">
        <v>162</v>
      </c>
      <c r="R17" s="1">
        <v>6</v>
      </c>
      <c r="S17" s="1">
        <v>1071</v>
      </c>
      <c r="T17" s="1">
        <v>2</v>
      </c>
      <c r="U17" s="1">
        <v>5</v>
      </c>
      <c r="V17" s="1">
        <v>109</v>
      </c>
      <c r="W17" s="1">
        <v>25</v>
      </c>
      <c r="X17" s="1">
        <v>14</v>
      </c>
      <c r="Y17" s="1">
        <v>3</v>
      </c>
      <c r="Z17" s="1">
        <v>419</v>
      </c>
      <c r="AA17" s="1">
        <v>1</v>
      </c>
      <c r="AB17" s="1"/>
      <c r="AC17" s="1">
        <v>448</v>
      </c>
      <c r="AD17" s="1">
        <v>1430</v>
      </c>
      <c r="AE17" s="1">
        <v>1</v>
      </c>
      <c r="AF17" s="1">
        <v>1</v>
      </c>
      <c r="AG17" s="1">
        <v>30</v>
      </c>
      <c r="AH17" s="1"/>
      <c r="AI17" s="1">
        <v>1</v>
      </c>
      <c r="AJ17" s="1"/>
      <c r="AK17" s="1"/>
      <c r="AL17" s="1">
        <v>6</v>
      </c>
      <c r="AM17" s="1"/>
      <c r="AN17" s="1">
        <v>66853</v>
      </c>
      <c r="AO17" s="1">
        <v>39525</v>
      </c>
    </row>
    <row r="18" spans="1:41">
      <c r="A18" s="1" t="s">
        <v>35</v>
      </c>
      <c r="B18" s="11">
        <v>51</v>
      </c>
      <c r="C18" s="1"/>
      <c r="D18" s="1">
        <v>3</v>
      </c>
      <c r="E18" s="1"/>
      <c r="F18" s="1">
        <v>1</v>
      </c>
      <c r="G18" s="1">
        <v>11931</v>
      </c>
      <c r="H18" s="1">
        <v>1</v>
      </c>
      <c r="I18" s="1">
        <v>2</v>
      </c>
      <c r="J18" s="1">
        <v>2</v>
      </c>
      <c r="K18" s="1">
        <v>13099</v>
      </c>
      <c r="L18" s="1">
        <v>2</v>
      </c>
      <c r="M18" s="1">
        <v>17</v>
      </c>
      <c r="N18" s="1"/>
      <c r="O18" s="1"/>
      <c r="P18" s="1">
        <v>2</v>
      </c>
      <c r="Q18" s="1">
        <v>118</v>
      </c>
      <c r="R18" s="1"/>
      <c r="S18" s="1">
        <v>287</v>
      </c>
      <c r="T18" s="1">
        <v>6</v>
      </c>
      <c r="U18" s="1"/>
      <c r="V18" s="1">
        <v>8</v>
      </c>
      <c r="W18" s="1">
        <v>2</v>
      </c>
      <c r="X18" s="1">
        <v>18</v>
      </c>
      <c r="Y18" s="1">
        <v>1</v>
      </c>
      <c r="Z18" s="1">
        <v>64</v>
      </c>
      <c r="AA18" s="1"/>
      <c r="AB18" s="1"/>
      <c r="AC18" s="1">
        <v>29</v>
      </c>
      <c r="AD18" s="1">
        <v>147</v>
      </c>
      <c r="AE18" s="1"/>
      <c r="AF18" s="1"/>
      <c r="AG18" s="1">
        <v>6</v>
      </c>
      <c r="AH18" s="1"/>
      <c r="AI18" s="1"/>
      <c r="AJ18" s="1"/>
      <c r="AK18" s="1"/>
      <c r="AL18" s="1">
        <v>1</v>
      </c>
      <c r="AM18" s="1"/>
      <c r="AN18" s="1">
        <v>25747</v>
      </c>
      <c r="AO18" s="1">
        <v>13624</v>
      </c>
    </row>
    <row r="19" spans="1:41">
      <c r="A19" s="1" t="s">
        <v>6268</v>
      </c>
      <c r="B19" s="11">
        <v>55</v>
      </c>
      <c r="C19" s="1"/>
      <c r="D19" s="1">
        <v>1</v>
      </c>
      <c r="E19" s="1"/>
      <c r="F19" s="1"/>
      <c r="G19" s="1">
        <v>1062</v>
      </c>
      <c r="H19" s="1"/>
      <c r="I19" s="1"/>
      <c r="J19" s="1">
        <v>5</v>
      </c>
      <c r="K19" s="1">
        <v>5178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5</v>
      </c>
      <c r="AA19" s="1"/>
      <c r="AB19" s="1"/>
      <c r="AC19" s="1">
        <v>3</v>
      </c>
      <c r="AD19" s="1">
        <v>28</v>
      </c>
      <c r="AE19" s="1">
        <v>1</v>
      </c>
      <c r="AF19" s="1"/>
      <c r="AG19" s="1"/>
      <c r="AH19" s="1"/>
      <c r="AI19" s="1"/>
      <c r="AJ19" s="1"/>
      <c r="AK19" s="1"/>
      <c r="AL19" s="1"/>
      <c r="AM19" s="1"/>
      <c r="AN19" s="1">
        <v>6302</v>
      </c>
      <c r="AO19" s="1">
        <v>5208</v>
      </c>
    </row>
    <row r="20" spans="1:41">
      <c r="A20" s="1" t="s">
        <v>39</v>
      </c>
      <c r="B20" s="11">
        <v>59</v>
      </c>
      <c r="C20" s="1">
        <v>2</v>
      </c>
      <c r="D20" s="1">
        <v>1</v>
      </c>
      <c r="E20" s="1"/>
      <c r="F20" s="1"/>
      <c r="G20" s="1">
        <v>2204</v>
      </c>
      <c r="H20" s="1">
        <v>1</v>
      </c>
      <c r="I20" s="1"/>
      <c r="J20" s="1"/>
      <c r="K20" s="1">
        <v>327</v>
      </c>
      <c r="L20" s="1"/>
      <c r="M20" s="1"/>
      <c r="N20" s="1"/>
      <c r="O20" s="1"/>
      <c r="P20" s="1"/>
      <c r="Q20" s="1"/>
      <c r="R20" s="1">
        <v>5</v>
      </c>
      <c r="S20" s="1"/>
      <c r="T20" s="1"/>
      <c r="U20" s="1"/>
      <c r="V20" s="1">
        <v>1</v>
      </c>
      <c r="W20" s="1"/>
      <c r="X20" s="1">
        <v>1</v>
      </c>
      <c r="Y20" s="1"/>
      <c r="Z20" s="1">
        <v>1</v>
      </c>
      <c r="AA20" s="1"/>
      <c r="AB20" s="1"/>
      <c r="AC20" s="1"/>
      <c r="AD20" s="1">
        <v>16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>
        <v>2560</v>
      </c>
      <c r="AO20" s="1">
        <v>339</v>
      </c>
    </row>
    <row r="21" spans="1:41">
      <c r="A21" s="1" t="s">
        <v>41</v>
      </c>
      <c r="B21" s="11">
        <v>79</v>
      </c>
      <c r="C21" s="1">
        <v>20</v>
      </c>
      <c r="D21" s="1">
        <v>45</v>
      </c>
      <c r="E21" s="1"/>
      <c r="F21" s="1">
        <v>23</v>
      </c>
      <c r="G21" s="1">
        <v>16136</v>
      </c>
      <c r="H21" s="1">
        <v>2</v>
      </c>
      <c r="I21" s="1">
        <v>25</v>
      </c>
      <c r="J21" s="1">
        <v>4</v>
      </c>
      <c r="K21" s="1">
        <v>3889</v>
      </c>
      <c r="L21" s="1">
        <v>3</v>
      </c>
      <c r="M21" s="1">
        <v>12</v>
      </c>
      <c r="N21" s="1"/>
      <c r="O21" s="1"/>
      <c r="P21" s="1">
        <v>16</v>
      </c>
      <c r="Q21" s="1">
        <v>16</v>
      </c>
      <c r="R21" s="1">
        <v>32</v>
      </c>
      <c r="S21" s="1">
        <v>20</v>
      </c>
      <c r="T21" s="1"/>
      <c r="U21" s="1"/>
      <c r="V21" s="1">
        <v>41</v>
      </c>
      <c r="W21" s="1">
        <v>10</v>
      </c>
      <c r="X21" s="1">
        <v>14</v>
      </c>
      <c r="Y21" s="1"/>
      <c r="Z21" s="1">
        <v>149</v>
      </c>
      <c r="AA21" s="1">
        <v>1</v>
      </c>
      <c r="AB21" s="1"/>
      <c r="AC21" s="1">
        <v>142</v>
      </c>
      <c r="AD21" s="1">
        <v>699</v>
      </c>
      <c r="AE21" s="1"/>
      <c r="AF21" s="1"/>
      <c r="AG21" s="1">
        <v>29</v>
      </c>
      <c r="AH21" s="1"/>
      <c r="AI21" s="1">
        <v>1</v>
      </c>
      <c r="AJ21" s="1"/>
      <c r="AK21" s="1"/>
      <c r="AL21" s="1">
        <v>3</v>
      </c>
      <c r="AM21" s="1"/>
      <c r="AN21" s="1">
        <v>21332</v>
      </c>
      <c r="AO21" s="1">
        <v>4274</v>
      </c>
    </row>
    <row r="22" spans="1:41">
      <c r="A22" s="1" t="s">
        <v>43</v>
      </c>
      <c r="B22" s="11">
        <v>86</v>
      </c>
      <c r="C22" s="1"/>
      <c r="D22" s="1"/>
      <c r="E22" s="1"/>
      <c r="F22" s="1"/>
      <c r="G22" s="1">
        <v>2403</v>
      </c>
      <c r="H22" s="1"/>
      <c r="I22" s="1"/>
      <c r="J22" s="1"/>
      <c r="K22" s="1">
        <v>274</v>
      </c>
      <c r="L22" s="1"/>
      <c r="M22" s="1"/>
      <c r="N22" s="1"/>
      <c r="O22" s="1"/>
      <c r="P22" s="1"/>
      <c r="Q22" s="1"/>
      <c r="R22" s="1">
        <v>1</v>
      </c>
      <c r="S22" s="1"/>
      <c r="T22" s="1"/>
      <c r="U22" s="1"/>
      <c r="V22" s="1">
        <v>2</v>
      </c>
      <c r="W22" s="1"/>
      <c r="X22" s="1"/>
      <c r="Y22" s="1">
        <v>1</v>
      </c>
      <c r="Z22" s="1">
        <v>5</v>
      </c>
      <c r="AA22" s="1"/>
      <c r="AB22" s="1"/>
      <c r="AC22" s="1">
        <v>2</v>
      </c>
      <c r="AD22" s="1">
        <v>15</v>
      </c>
      <c r="AE22" s="1"/>
      <c r="AF22" s="1"/>
      <c r="AG22" s="1">
        <v>2</v>
      </c>
      <c r="AH22" s="1"/>
      <c r="AI22" s="1"/>
      <c r="AJ22" s="1"/>
      <c r="AK22" s="1"/>
      <c r="AL22" s="1"/>
      <c r="AM22" s="1"/>
      <c r="AN22" s="1">
        <v>2705</v>
      </c>
      <c r="AO22" s="1">
        <v>283</v>
      </c>
    </row>
    <row r="23" spans="1:41">
      <c r="A23" s="1" t="s">
        <v>45</v>
      </c>
      <c r="B23" s="11">
        <v>88</v>
      </c>
      <c r="C23" s="1">
        <v>173</v>
      </c>
      <c r="D23" s="1">
        <v>396</v>
      </c>
      <c r="E23" s="1"/>
      <c r="F23" s="1"/>
      <c r="G23" s="1">
        <v>92306</v>
      </c>
      <c r="H23" s="1">
        <v>3</v>
      </c>
      <c r="I23" s="1"/>
      <c r="J23" s="1">
        <v>72</v>
      </c>
      <c r="K23" s="1">
        <v>27722</v>
      </c>
      <c r="L23" s="1">
        <v>44</v>
      </c>
      <c r="M23" s="1">
        <v>79</v>
      </c>
      <c r="N23" s="1"/>
      <c r="O23" s="1">
        <v>1</v>
      </c>
      <c r="P23" s="1">
        <v>23</v>
      </c>
      <c r="Q23" s="1">
        <v>2</v>
      </c>
      <c r="R23" s="1">
        <v>72</v>
      </c>
      <c r="S23" s="1">
        <v>74</v>
      </c>
      <c r="T23" s="1">
        <v>1</v>
      </c>
      <c r="U23" s="1">
        <v>3</v>
      </c>
      <c r="V23" s="1">
        <v>339</v>
      </c>
      <c r="W23" s="1">
        <v>84</v>
      </c>
      <c r="X23" s="1">
        <v>64</v>
      </c>
      <c r="Y23" s="1">
        <v>9</v>
      </c>
      <c r="Z23" s="1">
        <v>2086</v>
      </c>
      <c r="AA23" s="1">
        <v>11</v>
      </c>
      <c r="AB23" s="1">
        <v>1</v>
      </c>
      <c r="AC23" s="1">
        <v>475</v>
      </c>
      <c r="AD23" s="1">
        <v>6949</v>
      </c>
      <c r="AE23" s="1">
        <v>3</v>
      </c>
      <c r="AF23" s="1"/>
      <c r="AG23" s="1">
        <v>446</v>
      </c>
      <c r="AH23" s="1"/>
      <c r="AI23" s="1">
        <v>35</v>
      </c>
      <c r="AJ23" s="1">
        <v>2</v>
      </c>
      <c r="AK23" s="1">
        <v>1</v>
      </c>
      <c r="AL23" s="1">
        <v>138</v>
      </c>
      <c r="AM23" s="1">
        <v>2</v>
      </c>
      <c r="AN23" s="1">
        <v>131616</v>
      </c>
      <c r="AO23" s="1">
        <v>31254</v>
      </c>
    </row>
    <row r="24" spans="1:41">
      <c r="A24" s="1" t="s">
        <v>47</v>
      </c>
      <c r="B24" s="11">
        <v>91</v>
      </c>
      <c r="C24" s="1"/>
      <c r="D24" s="1">
        <v>2</v>
      </c>
      <c r="E24" s="1"/>
      <c r="F24" s="1"/>
      <c r="G24" s="1">
        <v>4923</v>
      </c>
      <c r="H24" s="1"/>
      <c r="I24" s="1"/>
      <c r="J24" s="1"/>
      <c r="K24" s="1">
        <v>1194</v>
      </c>
      <c r="L24" s="1"/>
      <c r="M24" s="1">
        <v>2</v>
      </c>
      <c r="N24" s="1"/>
      <c r="O24" s="1"/>
      <c r="P24" s="1"/>
      <c r="Q24" s="1"/>
      <c r="R24" s="1">
        <v>2</v>
      </c>
      <c r="S24" s="1"/>
      <c r="T24" s="1"/>
      <c r="U24" s="1"/>
      <c r="V24" s="1">
        <v>6</v>
      </c>
      <c r="W24" s="1">
        <v>1</v>
      </c>
      <c r="X24" s="1"/>
      <c r="Y24" s="1"/>
      <c r="Z24" s="1">
        <v>22</v>
      </c>
      <c r="AA24" s="1"/>
      <c r="AB24" s="1"/>
      <c r="AC24" s="1">
        <v>29</v>
      </c>
      <c r="AD24" s="1">
        <v>41</v>
      </c>
      <c r="AE24" s="1"/>
      <c r="AF24" s="1"/>
      <c r="AG24" s="1">
        <v>3</v>
      </c>
      <c r="AH24" s="1"/>
      <c r="AI24" s="1"/>
      <c r="AJ24" s="1"/>
      <c r="AK24" s="1"/>
      <c r="AL24" s="1"/>
      <c r="AM24" s="1"/>
      <c r="AN24" s="1">
        <v>6225</v>
      </c>
      <c r="AO24" s="1">
        <v>1229</v>
      </c>
    </row>
    <row r="25" spans="1:41">
      <c r="A25" s="1" t="s">
        <v>49</v>
      </c>
      <c r="B25" s="11">
        <v>93</v>
      </c>
      <c r="C25" s="1">
        <v>1</v>
      </c>
      <c r="D25" s="1">
        <v>1</v>
      </c>
      <c r="E25" s="1"/>
      <c r="F25" s="1"/>
      <c r="G25" s="1">
        <v>4796</v>
      </c>
      <c r="H25" s="1"/>
      <c r="I25" s="1"/>
      <c r="J25" s="1"/>
      <c r="K25" s="1">
        <v>9149</v>
      </c>
      <c r="L25" s="1"/>
      <c r="M25" s="1"/>
      <c r="N25" s="1"/>
      <c r="O25" s="1"/>
      <c r="P25" s="1">
        <v>1</v>
      </c>
      <c r="Q25" s="1"/>
      <c r="R25" s="1">
        <v>6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13</v>
      </c>
      <c r="AA25" s="1"/>
      <c r="AB25" s="1"/>
      <c r="AC25" s="1"/>
      <c r="AD25" s="1">
        <v>73</v>
      </c>
      <c r="AE25" s="1">
        <v>1</v>
      </c>
      <c r="AF25" s="1"/>
      <c r="AG25" s="1">
        <v>3</v>
      </c>
      <c r="AH25" s="1"/>
      <c r="AI25" s="1"/>
      <c r="AJ25" s="1"/>
      <c r="AK25" s="1"/>
      <c r="AL25" s="1"/>
      <c r="AM25" s="1"/>
      <c r="AN25" s="1">
        <v>14049</v>
      </c>
      <c r="AO25" s="1">
        <v>9176</v>
      </c>
    </row>
    <row r="26" spans="1:41">
      <c r="A26" s="1" t="s">
        <v>6277</v>
      </c>
      <c r="B26" s="11">
        <v>101</v>
      </c>
      <c r="C26" s="1">
        <v>46</v>
      </c>
      <c r="D26" s="1">
        <v>3</v>
      </c>
      <c r="E26" s="1"/>
      <c r="F26" s="1"/>
      <c r="G26" s="1">
        <v>14611</v>
      </c>
      <c r="H26" s="1"/>
      <c r="I26" s="1"/>
      <c r="J26" s="1">
        <v>9</v>
      </c>
      <c r="K26" s="1">
        <v>3189</v>
      </c>
      <c r="L26" s="1">
        <v>4</v>
      </c>
      <c r="M26" s="1">
        <v>7</v>
      </c>
      <c r="N26" s="1"/>
      <c r="O26" s="1"/>
      <c r="P26" s="1">
        <v>1</v>
      </c>
      <c r="Q26" s="1">
        <v>28</v>
      </c>
      <c r="R26" s="1">
        <v>40</v>
      </c>
      <c r="S26" s="1">
        <v>203</v>
      </c>
      <c r="T26" s="1"/>
      <c r="U26" s="1">
        <v>1</v>
      </c>
      <c r="V26" s="1">
        <v>39</v>
      </c>
      <c r="W26" s="1">
        <v>2</v>
      </c>
      <c r="X26" s="1">
        <v>5</v>
      </c>
      <c r="Y26" s="1"/>
      <c r="Z26" s="1">
        <v>85</v>
      </c>
      <c r="AA26" s="1"/>
      <c r="AB26" s="1"/>
      <c r="AC26" s="1">
        <v>47</v>
      </c>
      <c r="AD26" s="1">
        <v>190</v>
      </c>
      <c r="AE26" s="1">
        <v>1</v>
      </c>
      <c r="AF26" s="1"/>
      <c r="AG26" s="1">
        <v>28</v>
      </c>
      <c r="AH26" s="1"/>
      <c r="AI26" s="1"/>
      <c r="AJ26" s="1"/>
      <c r="AK26" s="1"/>
      <c r="AL26" s="1"/>
      <c r="AM26" s="1">
        <v>1</v>
      </c>
      <c r="AN26" s="1">
        <v>18540</v>
      </c>
      <c r="AO26" s="1">
        <v>3661</v>
      </c>
    </row>
    <row r="27" spans="1:41">
      <c r="A27" s="1" t="s">
        <v>6263</v>
      </c>
      <c r="B27" s="11">
        <v>107</v>
      </c>
      <c r="C27" s="1"/>
      <c r="D27" s="1">
        <v>3</v>
      </c>
      <c r="E27" s="1"/>
      <c r="F27" s="1"/>
      <c r="G27" s="1">
        <v>2891</v>
      </c>
      <c r="H27" s="1"/>
      <c r="I27" s="1"/>
      <c r="J27" s="1">
        <v>3</v>
      </c>
      <c r="K27" s="1">
        <v>2708</v>
      </c>
      <c r="L27" s="1">
        <v>2</v>
      </c>
      <c r="M27" s="1">
        <v>4</v>
      </c>
      <c r="N27" s="1"/>
      <c r="O27" s="1"/>
      <c r="P27" s="1"/>
      <c r="Q27" s="1"/>
      <c r="R27" s="1">
        <v>14</v>
      </c>
      <c r="S27" s="1">
        <v>1</v>
      </c>
      <c r="T27" s="1"/>
      <c r="U27" s="1"/>
      <c r="V27" s="1">
        <v>3</v>
      </c>
      <c r="W27" s="1"/>
      <c r="X27" s="1"/>
      <c r="Y27" s="1"/>
      <c r="Z27" s="1">
        <v>10</v>
      </c>
      <c r="AA27" s="1"/>
      <c r="AB27" s="1"/>
      <c r="AC27" s="1"/>
      <c r="AD27" s="1">
        <v>7</v>
      </c>
      <c r="AE27" s="1"/>
      <c r="AF27" s="1"/>
      <c r="AG27" s="1">
        <v>1</v>
      </c>
      <c r="AH27" s="1"/>
      <c r="AI27" s="1"/>
      <c r="AJ27" s="1"/>
      <c r="AK27" s="1"/>
      <c r="AL27" s="1"/>
      <c r="AM27" s="1"/>
      <c r="AN27" s="1">
        <v>5647</v>
      </c>
      <c r="AO27" s="1">
        <v>2748</v>
      </c>
    </row>
    <row r="28" spans="1:41">
      <c r="A28" s="1" t="s">
        <v>55</v>
      </c>
      <c r="B28" s="11">
        <v>113</v>
      </c>
      <c r="C28" s="1">
        <v>3</v>
      </c>
      <c r="D28" s="1">
        <v>3</v>
      </c>
      <c r="E28" s="1"/>
      <c r="F28" s="1"/>
      <c r="G28" s="1">
        <v>3483</v>
      </c>
      <c r="H28" s="1"/>
      <c r="I28" s="1"/>
      <c r="J28" s="1">
        <v>1</v>
      </c>
      <c r="K28" s="1">
        <v>2649</v>
      </c>
      <c r="L28" s="1"/>
      <c r="M28" s="1">
        <v>2</v>
      </c>
      <c r="N28" s="1"/>
      <c r="O28" s="1"/>
      <c r="P28" s="1"/>
      <c r="Q28" s="1">
        <v>23</v>
      </c>
      <c r="R28" s="1"/>
      <c r="S28" s="1">
        <v>3</v>
      </c>
      <c r="T28" s="1"/>
      <c r="U28" s="1"/>
      <c r="V28" s="1">
        <v>8</v>
      </c>
      <c r="W28" s="1"/>
      <c r="X28" s="1">
        <v>1</v>
      </c>
      <c r="Y28" s="1"/>
      <c r="Z28" s="1">
        <v>17</v>
      </c>
      <c r="AA28" s="1"/>
      <c r="AB28" s="1"/>
      <c r="AC28" s="1">
        <v>6</v>
      </c>
      <c r="AD28" s="1">
        <v>60</v>
      </c>
      <c r="AE28" s="1"/>
      <c r="AF28" s="1"/>
      <c r="AG28" s="1">
        <v>1</v>
      </c>
      <c r="AH28" s="1"/>
      <c r="AI28" s="1"/>
      <c r="AJ28" s="1"/>
      <c r="AK28" s="1"/>
      <c r="AL28" s="1"/>
      <c r="AM28" s="1"/>
      <c r="AN28" s="1">
        <v>6260</v>
      </c>
      <c r="AO28" s="1">
        <v>2710</v>
      </c>
    </row>
    <row r="29" spans="1:41">
      <c r="A29" s="1" t="s">
        <v>57</v>
      </c>
      <c r="B29" s="11">
        <v>120</v>
      </c>
      <c r="C29" s="1">
        <v>5</v>
      </c>
      <c r="D29" s="1">
        <v>18</v>
      </c>
      <c r="E29" s="1"/>
      <c r="F29" s="1"/>
      <c r="G29" s="1">
        <v>10874</v>
      </c>
      <c r="H29" s="1"/>
      <c r="I29" s="1"/>
      <c r="J29" s="1">
        <v>13</v>
      </c>
      <c r="K29" s="1">
        <v>9670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2033</v>
      </c>
      <c r="T29" s="1"/>
      <c r="U29" s="1">
        <v>1</v>
      </c>
      <c r="V29" s="1">
        <v>3</v>
      </c>
      <c r="W29" s="1">
        <v>1</v>
      </c>
      <c r="X29" s="1">
        <v>2</v>
      </c>
      <c r="Y29" s="1"/>
      <c r="Z29" s="1">
        <v>64</v>
      </c>
      <c r="AA29" s="1"/>
      <c r="AB29" s="1"/>
      <c r="AC29" s="1">
        <v>10</v>
      </c>
      <c r="AD29" s="1">
        <v>74</v>
      </c>
      <c r="AE29" s="1"/>
      <c r="AF29" s="1"/>
      <c r="AG29" s="1">
        <v>2</v>
      </c>
      <c r="AH29" s="1"/>
      <c r="AI29" s="1"/>
      <c r="AJ29" s="1"/>
      <c r="AK29" s="1"/>
      <c r="AL29" s="1"/>
      <c r="AM29" s="1">
        <v>2</v>
      </c>
      <c r="AN29" s="1">
        <v>22802</v>
      </c>
      <c r="AO29" s="1">
        <v>11839</v>
      </c>
    </row>
    <row r="30" spans="1:41">
      <c r="A30" s="1" t="s">
        <v>59</v>
      </c>
      <c r="B30" s="11">
        <v>125</v>
      </c>
      <c r="C30" s="1"/>
      <c r="D30" s="1">
        <v>4</v>
      </c>
      <c r="E30" s="1"/>
      <c r="F30" s="1"/>
      <c r="G30" s="1">
        <v>5525</v>
      </c>
      <c r="H30" s="1"/>
      <c r="I30" s="1"/>
      <c r="J30" s="1">
        <v>1</v>
      </c>
      <c r="K30" s="1">
        <v>1323</v>
      </c>
      <c r="L30" s="1"/>
      <c r="M30" s="1">
        <v>1</v>
      </c>
      <c r="N30" s="1"/>
      <c r="O30" s="1"/>
      <c r="P30" s="1">
        <v>1</v>
      </c>
      <c r="Q30" s="1"/>
      <c r="R30" s="1">
        <v>13</v>
      </c>
      <c r="S30" s="1"/>
      <c r="T30" s="1"/>
      <c r="U30" s="1"/>
      <c r="V30" s="1">
        <v>9</v>
      </c>
      <c r="W30" s="1"/>
      <c r="X30" s="1">
        <v>5</v>
      </c>
      <c r="Y30" s="1"/>
      <c r="Z30" s="1">
        <v>16</v>
      </c>
      <c r="AA30" s="1"/>
      <c r="AB30" s="1"/>
      <c r="AC30" s="1">
        <v>7</v>
      </c>
      <c r="AD30" s="1">
        <v>27</v>
      </c>
      <c r="AE30" s="1"/>
      <c r="AF30" s="1"/>
      <c r="AG30" s="1">
        <v>5</v>
      </c>
      <c r="AH30" s="1"/>
      <c r="AI30" s="1"/>
      <c r="AJ30" s="1"/>
      <c r="AK30" s="1"/>
      <c r="AL30" s="1"/>
      <c r="AM30" s="1"/>
      <c r="AN30" s="1">
        <v>6937</v>
      </c>
      <c r="AO30" s="1">
        <v>1373</v>
      </c>
    </row>
    <row r="31" spans="1:41">
      <c r="A31" s="1" t="s">
        <v>6279</v>
      </c>
      <c r="B31" s="11">
        <v>129</v>
      </c>
      <c r="C31" s="1">
        <v>26</v>
      </c>
      <c r="D31" s="1">
        <v>69</v>
      </c>
      <c r="E31" s="1"/>
      <c r="F31" s="1"/>
      <c r="G31" s="1">
        <v>17418</v>
      </c>
      <c r="H31" s="1">
        <v>5</v>
      </c>
      <c r="I31" s="1"/>
      <c r="J31" s="1">
        <v>3</v>
      </c>
      <c r="K31" s="1">
        <v>2624</v>
      </c>
      <c r="L31" s="1">
        <v>2</v>
      </c>
      <c r="M31" s="1">
        <v>6</v>
      </c>
      <c r="N31" s="1"/>
      <c r="O31" s="1"/>
      <c r="P31" s="1">
        <v>26</v>
      </c>
      <c r="Q31" s="1"/>
      <c r="R31" s="1">
        <v>38</v>
      </c>
      <c r="S31" s="1">
        <v>10</v>
      </c>
      <c r="T31" s="1"/>
      <c r="U31" s="1"/>
      <c r="V31" s="1">
        <v>74</v>
      </c>
      <c r="W31" s="1">
        <v>12</v>
      </c>
      <c r="X31" s="1">
        <v>12</v>
      </c>
      <c r="Y31" s="1">
        <v>1</v>
      </c>
      <c r="Z31" s="1">
        <v>166</v>
      </c>
      <c r="AA31" s="1">
        <v>12</v>
      </c>
      <c r="AB31" s="1"/>
      <c r="AC31" s="1">
        <v>162</v>
      </c>
      <c r="AD31" s="1">
        <v>591</v>
      </c>
      <c r="AE31" s="1">
        <v>1</v>
      </c>
      <c r="AF31" s="1"/>
      <c r="AG31" s="1">
        <v>110</v>
      </c>
      <c r="AH31" s="1"/>
      <c r="AI31" s="1">
        <v>1</v>
      </c>
      <c r="AJ31" s="1"/>
      <c r="AK31" s="1"/>
      <c r="AL31" s="1">
        <v>10</v>
      </c>
      <c r="AM31" s="1"/>
      <c r="AN31" s="1">
        <v>21379</v>
      </c>
      <c r="AO31" s="1">
        <v>3086</v>
      </c>
    </row>
    <row r="32" spans="1:41">
      <c r="A32" s="1" t="s">
        <v>63</v>
      </c>
      <c r="B32" s="11">
        <v>134</v>
      </c>
      <c r="C32" s="1"/>
      <c r="D32" s="1"/>
      <c r="E32" s="1"/>
      <c r="F32" s="1"/>
      <c r="G32" s="1">
        <v>4511</v>
      </c>
      <c r="H32" s="1"/>
      <c r="I32" s="1"/>
      <c r="J32" s="1">
        <v>3</v>
      </c>
      <c r="K32" s="1">
        <v>1696</v>
      </c>
      <c r="L32" s="1"/>
      <c r="M32" s="1">
        <v>1</v>
      </c>
      <c r="N32" s="1"/>
      <c r="O32" s="1"/>
      <c r="P32" s="1">
        <v>1</v>
      </c>
      <c r="Q32" s="1"/>
      <c r="R32" s="1">
        <v>18</v>
      </c>
      <c r="S32" s="1"/>
      <c r="T32" s="1"/>
      <c r="U32" s="1"/>
      <c r="V32" s="1">
        <v>1</v>
      </c>
      <c r="W32" s="1"/>
      <c r="X32" s="1"/>
      <c r="Y32" s="1"/>
      <c r="Z32" s="1">
        <v>1</v>
      </c>
      <c r="AA32" s="1"/>
      <c r="AB32" s="1"/>
      <c r="AC32" s="1"/>
      <c r="AD32" s="1">
        <v>18</v>
      </c>
      <c r="AE32" s="1"/>
      <c r="AF32" s="1"/>
      <c r="AG32" s="1">
        <v>4</v>
      </c>
      <c r="AH32" s="1"/>
      <c r="AI32" s="1"/>
      <c r="AJ32" s="1"/>
      <c r="AK32" s="1"/>
      <c r="AL32" s="1"/>
      <c r="AM32" s="1"/>
      <c r="AN32" s="1">
        <v>6254</v>
      </c>
      <c r="AO32" s="1">
        <v>1721</v>
      </c>
    </row>
    <row r="33" spans="1:41">
      <c r="A33" s="1" t="s">
        <v>65</v>
      </c>
      <c r="B33" s="11">
        <v>138</v>
      </c>
      <c r="C33" s="1">
        <v>1</v>
      </c>
      <c r="D33" s="1">
        <v>3</v>
      </c>
      <c r="E33" s="1"/>
      <c r="F33" s="1"/>
      <c r="G33" s="1">
        <v>7810</v>
      </c>
      <c r="H33" s="1"/>
      <c r="I33" s="1"/>
      <c r="J33" s="1">
        <v>2</v>
      </c>
      <c r="K33" s="1">
        <v>3216</v>
      </c>
      <c r="L33" s="1">
        <v>2</v>
      </c>
      <c r="M33" s="1"/>
      <c r="N33" s="1"/>
      <c r="O33" s="1"/>
      <c r="P33" s="1"/>
      <c r="Q33" s="1"/>
      <c r="R33" s="1">
        <v>11</v>
      </c>
      <c r="S33" s="1">
        <v>7</v>
      </c>
      <c r="T33" s="1"/>
      <c r="U33" s="1"/>
      <c r="V33" s="1">
        <v>5</v>
      </c>
      <c r="W33" s="1"/>
      <c r="X33" s="1">
        <v>3</v>
      </c>
      <c r="Y33" s="1">
        <v>1</v>
      </c>
      <c r="Z33" s="1">
        <v>5</v>
      </c>
      <c r="AA33" s="1"/>
      <c r="AB33" s="1"/>
      <c r="AC33" s="1">
        <v>22</v>
      </c>
      <c r="AD33" s="1">
        <v>41</v>
      </c>
      <c r="AE33" s="1"/>
      <c r="AF33" s="1"/>
      <c r="AG33" s="1">
        <v>6</v>
      </c>
      <c r="AH33" s="1"/>
      <c r="AI33" s="1"/>
      <c r="AJ33" s="1"/>
      <c r="AK33" s="1"/>
      <c r="AL33" s="1"/>
      <c r="AM33" s="1"/>
      <c r="AN33" s="1">
        <v>11135</v>
      </c>
      <c r="AO33" s="1">
        <v>3256</v>
      </c>
    </row>
    <row r="34" spans="1:41">
      <c r="A34" s="1" t="s">
        <v>67</v>
      </c>
      <c r="B34" s="11">
        <v>142</v>
      </c>
      <c r="C34" s="1"/>
      <c r="D34" s="1"/>
      <c r="E34" s="1"/>
      <c r="F34" s="1"/>
      <c r="G34" s="1">
        <v>2363</v>
      </c>
      <c r="H34" s="1"/>
      <c r="I34" s="1"/>
      <c r="J34" s="1"/>
      <c r="K34" s="1">
        <v>495</v>
      </c>
      <c r="L34" s="1"/>
      <c r="M34" s="1"/>
      <c r="N34" s="1"/>
      <c r="O34" s="1"/>
      <c r="P34" s="1"/>
      <c r="Q34" s="1">
        <v>1</v>
      </c>
      <c r="R34" s="1">
        <v>8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3</v>
      </c>
      <c r="AA34" s="1"/>
      <c r="AB34" s="1"/>
      <c r="AC34" s="1">
        <v>6</v>
      </c>
      <c r="AD34" s="1">
        <v>25</v>
      </c>
      <c r="AE34" s="1"/>
      <c r="AF34" s="1"/>
      <c r="AG34" s="1">
        <v>2</v>
      </c>
      <c r="AH34" s="1"/>
      <c r="AI34" s="1"/>
      <c r="AJ34" s="1"/>
      <c r="AK34" s="1"/>
      <c r="AL34" s="1"/>
      <c r="AM34" s="1"/>
      <c r="AN34" s="1">
        <v>2906</v>
      </c>
      <c r="AO34" s="1">
        <v>510</v>
      </c>
    </row>
    <row r="35" spans="1:41">
      <c r="A35" s="1" t="s">
        <v>69</v>
      </c>
      <c r="B35" s="11">
        <v>145</v>
      </c>
      <c r="C35" s="1"/>
      <c r="D35" s="1"/>
      <c r="E35" s="1"/>
      <c r="F35" s="1"/>
      <c r="G35" s="1">
        <v>2896</v>
      </c>
      <c r="H35" s="1"/>
      <c r="I35" s="1"/>
      <c r="J35" s="1">
        <v>1</v>
      </c>
      <c r="K35" s="1">
        <v>375</v>
      </c>
      <c r="L35" s="1"/>
      <c r="M35" s="1"/>
      <c r="N35" s="1"/>
      <c r="O35" s="1"/>
      <c r="P35" s="1"/>
      <c r="Q35" s="1"/>
      <c r="R35" s="1">
        <v>35</v>
      </c>
      <c r="S35" s="1">
        <v>3</v>
      </c>
      <c r="T35" s="1"/>
      <c r="U35" s="1"/>
      <c r="V35" s="1">
        <v>2</v>
      </c>
      <c r="W35" s="1"/>
      <c r="X35" s="1">
        <v>2</v>
      </c>
      <c r="Y35" s="1"/>
      <c r="Z35" s="1">
        <v>6</v>
      </c>
      <c r="AA35" s="1">
        <v>1</v>
      </c>
      <c r="AB35" s="1"/>
      <c r="AC35" s="1">
        <v>1</v>
      </c>
      <c r="AD35" s="1">
        <v>12</v>
      </c>
      <c r="AE35" s="1"/>
      <c r="AF35" s="1"/>
      <c r="AG35" s="1">
        <v>3</v>
      </c>
      <c r="AH35" s="1"/>
      <c r="AI35" s="1"/>
      <c r="AJ35" s="1"/>
      <c r="AK35" s="1"/>
      <c r="AL35" s="1"/>
      <c r="AM35" s="1"/>
      <c r="AN35" s="1">
        <v>3337</v>
      </c>
      <c r="AO35" s="1">
        <v>425</v>
      </c>
    </row>
    <row r="36" spans="1:41">
      <c r="A36" s="1" t="s">
        <v>71</v>
      </c>
      <c r="B36" s="11">
        <v>147</v>
      </c>
      <c r="C36" s="1">
        <v>10</v>
      </c>
      <c r="D36" s="1">
        <v>12</v>
      </c>
      <c r="E36" s="1">
        <v>1</v>
      </c>
      <c r="F36" s="1">
        <v>2</v>
      </c>
      <c r="G36" s="1">
        <v>12139</v>
      </c>
      <c r="H36" s="1">
        <v>2</v>
      </c>
      <c r="I36" s="1">
        <v>2</v>
      </c>
      <c r="J36" s="1">
        <v>58</v>
      </c>
      <c r="K36" s="1">
        <v>18394</v>
      </c>
      <c r="L36" s="1">
        <v>4</v>
      </c>
      <c r="M36" s="1">
        <v>56</v>
      </c>
      <c r="N36" s="1">
        <v>1</v>
      </c>
      <c r="O36" s="1"/>
      <c r="P36" s="1">
        <v>1</v>
      </c>
      <c r="Q36" s="1">
        <v>77</v>
      </c>
      <c r="R36" s="1">
        <v>1</v>
      </c>
      <c r="S36" s="1">
        <v>46</v>
      </c>
      <c r="T36" s="1">
        <v>8</v>
      </c>
      <c r="U36" s="1"/>
      <c r="V36" s="1">
        <v>12</v>
      </c>
      <c r="W36" s="1">
        <v>14</v>
      </c>
      <c r="X36" s="1">
        <v>4</v>
      </c>
      <c r="Y36" s="1">
        <v>1</v>
      </c>
      <c r="Z36" s="1">
        <v>81</v>
      </c>
      <c r="AA36" s="1"/>
      <c r="AB36" s="1"/>
      <c r="AC36" s="1">
        <v>132</v>
      </c>
      <c r="AD36" s="1">
        <v>255</v>
      </c>
      <c r="AE36" s="1"/>
      <c r="AF36" s="1"/>
      <c r="AG36" s="1">
        <v>5</v>
      </c>
      <c r="AH36" s="1"/>
      <c r="AI36" s="1"/>
      <c r="AJ36" s="1"/>
      <c r="AK36" s="1"/>
      <c r="AL36" s="1"/>
      <c r="AM36" s="1"/>
      <c r="AN36" s="1">
        <v>31318</v>
      </c>
      <c r="AO36" s="1">
        <v>18773</v>
      </c>
    </row>
    <row r="37" spans="1:41">
      <c r="A37" s="1" t="s">
        <v>73</v>
      </c>
      <c r="B37" s="11">
        <v>148</v>
      </c>
      <c r="C37" s="1">
        <v>4</v>
      </c>
      <c r="D37" s="1">
        <v>17</v>
      </c>
      <c r="E37" s="1"/>
      <c r="F37" s="1"/>
      <c r="G37" s="1">
        <v>12950</v>
      </c>
      <c r="H37" s="1"/>
      <c r="I37" s="1"/>
      <c r="J37" s="1">
        <v>2</v>
      </c>
      <c r="K37" s="1">
        <v>4737</v>
      </c>
      <c r="L37" s="1">
        <v>20</v>
      </c>
      <c r="M37" s="1">
        <v>13</v>
      </c>
      <c r="N37" s="1"/>
      <c r="O37" s="1"/>
      <c r="P37" s="1">
        <v>3</v>
      </c>
      <c r="Q37" s="1"/>
      <c r="R37" s="1">
        <v>23</v>
      </c>
      <c r="S37" s="1">
        <v>21</v>
      </c>
      <c r="T37" s="1"/>
      <c r="U37" s="1"/>
      <c r="V37" s="1">
        <v>28</v>
      </c>
      <c r="W37" s="1">
        <v>13</v>
      </c>
      <c r="X37" s="1">
        <v>4</v>
      </c>
      <c r="Y37" s="1">
        <v>1</v>
      </c>
      <c r="Z37" s="1">
        <v>195</v>
      </c>
      <c r="AA37" s="1">
        <v>3</v>
      </c>
      <c r="AB37" s="1"/>
      <c r="AC37" s="1">
        <v>77</v>
      </c>
      <c r="AD37" s="1">
        <v>359</v>
      </c>
      <c r="AE37" s="1"/>
      <c r="AF37" s="1"/>
      <c r="AG37" s="1">
        <v>69</v>
      </c>
      <c r="AH37" s="1"/>
      <c r="AI37" s="1">
        <v>1</v>
      </c>
      <c r="AJ37" s="1"/>
      <c r="AK37" s="1"/>
      <c r="AL37" s="1">
        <v>1</v>
      </c>
      <c r="AM37" s="1"/>
      <c r="AN37" s="1">
        <v>18541</v>
      </c>
      <c r="AO37" s="1">
        <v>5084</v>
      </c>
    </row>
    <row r="38" spans="1:41">
      <c r="A38" s="1" t="s">
        <v>6264</v>
      </c>
      <c r="B38" s="11">
        <v>150</v>
      </c>
      <c r="C38" s="1"/>
      <c r="D38" s="1">
        <v>1</v>
      </c>
      <c r="E38" s="1"/>
      <c r="F38" s="1"/>
      <c r="G38" s="1">
        <v>1271</v>
      </c>
      <c r="H38" s="1"/>
      <c r="I38" s="1">
        <v>1</v>
      </c>
      <c r="J38" s="1">
        <v>1</v>
      </c>
      <c r="K38" s="1">
        <v>285</v>
      </c>
      <c r="L38" s="1"/>
      <c r="M38" s="1"/>
      <c r="N38" s="1"/>
      <c r="O38" s="1"/>
      <c r="P38" s="1">
        <v>1</v>
      </c>
      <c r="Q38" s="1">
        <v>2</v>
      </c>
      <c r="R38" s="1">
        <v>11</v>
      </c>
      <c r="S38" s="1"/>
      <c r="T38" s="1"/>
      <c r="U38" s="1"/>
      <c r="V38" s="1">
        <v>1</v>
      </c>
      <c r="W38" s="1"/>
      <c r="X38" s="1"/>
      <c r="Y38" s="1"/>
      <c r="Z38" s="1">
        <v>6</v>
      </c>
      <c r="AA38" s="1"/>
      <c r="AB38" s="1"/>
      <c r="AC38" s="1">
        <v>4</v>
      </c>
      <c r="AD38" s="1">
        <v>12</v>
      </c>
      <c r="AE38" s="1"/>
      <c r="AF38" s="1"/>
      <c r="AG38" s="1">
        <v>2</v>
      </c>
      <c r="AH38" s="1"/>
      <c r="AI38" s="1"/>
      <c r="AJ38" s="1"/>
      <c r="AK38" s="1"/>
      <c r="AL38" s="1"/>
      <c r="AM38" s="1"/>
      <c r="AN38" s="1">
        <v>1598</v>
      </c>
      <c r="AO38" s="1">
        <v>308</v>
      </c>
    </row>
    <row r="39" spans="1:41">
      <c r="A39" s="1" t="s">
        <v>77</v>
      </c>
      <c r="B39" s="11">
        <v>154</v>
      </c>
      <c r="C39" s="1">
        <v>12</v>
      </c>
      <c r="D39" s="1">
        <v>266</v>
      </c>
      <c r="E39" s="1"/>
      <c r="F39" s="1"/>
      <c r="G39" s="1">
        <v>49699</v>
      </c>
      <c r="H39" s="1">
        <v>1</v>
      </c>
      <c r="I39" s="1"/>
      <c r="J39" s="1">
        <v>15</v>
      </c>
      <c r="K39" s="1">
        <v>24854</v>
      </c>
      <c r="L39" s="1">
        <v>11</v>
      </c>
      <c r="M39" s="1">
        <v>50</v>
      </c>
      <c r="N39" s="1"/>
      <c r="O39" s="1"/>
      <c r="P39" s="1">
        <v>40</v>
      </c>
      <c r="Q39" s="1">
        <v>3</v>
      </c>
      <c r="R39" s="1">
        <v>17</v>
      </c>
      <c r="S39" s="1">
        <v>2507</v>
      </c>
      <c r="T39" s="1"/>
      <c r="U39" s="1"/>
      <c r="V39" s="1">
        <v>32</v>
      </c>
      <c r="W39" s="1">
        <v>11</v>
      </c>
      <c r="X39" s="1">
        <v>16</v>
      </c>
      <c r="Y39" s="1"/>
      <c r="Z39" s="1">
        <v>400</v>
      </c>
      <c r="AA39" s="1">
        <v>1</v>
      </c>
      <c r="AB39" s="1">
        <v>6</v>
      </c>
      <c r="AC39" s="1">
        <v>161</v>
      </c>
      <c r="AD39" s="1">
        <v>352</v>
      </c>
      <c r="AE39" s="1">
        <v>2</v>
      </c>
      <c r="AF39" s="1"/>
      <c r="AG39" s="1">
        <v>69</v>
      </c>
      <c r="AH39" s="1"/>
      <c r="AI39" s="1"/>
      <c r="AJ39" s="1"/>
      <c r="AK39" s="1">
        <v>1</v>
      </c>
      <c r="AL39" s="1">
        <v>1</v>
      </c>
      <c r="AM39" s="1">
        <v>6</v>
      </c>
      <c r="AN39" s="1">
        <v>78533</v>
      </c>
      <c r="AO39" s="1">
        <v>28242</v>
      </c>
    </row>
    <row r="40" spans="1:41">
      <c r="A40" s="1" t="s">
        <v>79</v>
      </c>
      <c r="B40" s="11">
        <v>172</v>
      </c>
      <c r="C40" s="1">
        <v>5</v>
      </c>
      <c r="D40" s="1">
        <v>12</v>
      </c>
      <c r="E40" s="1">
        <v>1</v>
      </c>
      <c r="F40" s="1"/>
      <c r="G40" s="1">
        <v>15195</v>
      </c>
      <c r="H40" s="1">
        <v>2</v>
      </c>
      <c r="I40" s="1">
        <v>19</v>
      </c>
      <c r="J40" s="1">
        <v>49</v>
      </c>
      <c r="K40" s="1">
        <v>23081</v>
      </c>
      <c r="L40" s="1">
        <v>27</v>
      </c>
      <c r="M40" s="1">
        <v>70</v>
      </c>
      <c r="N40" s="1"/>
      <c r="O40" s="1"/>
      <c r="P40" s="1">
        <v>4</v>
      </c>
      <c r="Q40" s="1">
        <v>93</v>
      </c>
      <c r="R40" s="1">
        <v>1</v>
      </c>
      <c r="S40" s="1">
        <v>2961</v>
      </c>
      <c r="T40" s="1">
        <v>2</v>
      </c>
      <c r="U40" s="1">
        <v>5</v>
      </c>
      <c r="V40" s="1">
        <v>23</v>
      </c>
      <c r="W40" s="1">
        <v>4</v>
      </c>
      <c r="X40" s="1">
        <v>15</v>
      </c>
      <c r="Y40" s="1"/>
      <c r="Z40" s="1">
        <v>106</v>
      </c>
      <c r="AA40" s="1"/>
      <c r="AB40" s="1"/>
      <c r="AC40" s="1">
        <v>169</v>
      </c>
      <c r="AD40" s="1">
        <v>298</v>
      </c>
      <c r="AE40" s="1">
        <v>3</v>
      </c>
      <c r="AF40" s="1"/>
      <c r="AG40" s="1">
        <v>15</v>
      </c>
      <c r="AH40" s="1"/>
      <c r="AI40" s="1"/>
      <c r="AJ40" s="1"/>
      <c r="AK40" s="1"/>
      <c r="AL40" s="1"/>
      <c r="AM40" s="1">
        <v>2</v>
      </c>
      <c r="AN40" s="1">
        <v>42162</v>
      </c>
      <c r="AO40" s="1">
        <v>26453</v>
      </c>
    </row>
    <row r="41" spans="1:41">
      <c r="A41" s="1" t="s">
        <v>81</v>
      </c>
      <c r="B41" s="11">
        <v>190</v>
      </c>
      <c r="C41" s="1">
        <v>1</v>
      </c>
      <c r="D41" s="1"/>
      <c r="E41" s="1"/>
      <c r="F41" s="1"/>
      <c r="G41" s="1">
        <v>5276</v>
      </c>
      <c r="H41" s="1"/>
      <c r="I41" s="1"/>
      <c r="J41" s="1">
        <v>1</v>
      </c>
      <c r="K41" s="1">
        <v>1307</v>
      </c>
      <c r="L41" s="1"/>
      <c r="M41" s="1">
        <v>1</v>
      </c>
      <c r="N41" s="1"/>
      <c r="O41" s="1"/>
      <c r="P41" s="1"/>
      <c r="Q41" s="1">
        <v>1</v>
      </c>
      <c r="R41" s="1">
        <v>9</v>
      </c>
      <c r="S41" s="1">
        <v>1</v>
      </c>
      <c r="T41" s="1"/>
      <c r="U41" s="1"/>
      <c r="V41" s="1">
        <v>5</v>
      </c>
      <c r="W41" s="1"/>
      <c r="X41" s="1"/>
      <c r="Y41" s="1"/>
      <c r="Z41" s="1">
        <v>14</v>
      </c>
      <c r="AA41" s="1">
        <v>3</v>
      </c>
      <c r="AB41" s="1"/>
      <c r="AC41" s="1">
        <v>1</v>
      </c>
      <c r="AD41" s="1">
        <v>66</v>
      </c>
      <c r="AE41" s="1"/>
      <c r="AF41" s="1"/>
      <c r="AG41" s="1">
        <v>14</v>
      </c>
      <c r="AH41" s="1"/>
      <c r="AI41" s="1"/>
      <c r="AJ41" s="1"/>
      <c r="AK41" s="1"/>
      <c r="AL41" s="1"/>
      <c r="AM41" s="1"/>
      <c r="AN41" s="1">
        <v>6700</v>
      </c>
      <c r="AO41" s="1">
        <v>1343</v>
      </c>
    </row>
    <row r="42" spans="1:41">
      <c r="A42" s="1" t="s">
        <v>84</v>
      </c>
      <c r="B42" s="11">
        <v>197</v>
      </c>
      <c r="C42" s="1">
        <v>1</v>
      </c>
      <c r="D42" s="1">
        <v>6</v>
      </c>
      <c r="E42" s="1"/>
      <c r="F42" s="1"/>
      <c r="G42" s="1">
        <v>2828</v>
      </c>
      <c r="H42" s="1">
        <v>2</v>
      </c>
      <c r="I42" s="1"/>
      <c r="J42" s="1">
        <v>1</v>
      </c>
      <c r="K42" s="1">
        <v>8572</v>
      </c>
      <c r="L42" s="1">
        <v>1</v>
      </c>
      <c r="M42" s="1">
        <v>33</v>
      </c>
      <c r="N42" s="1"/>
      <c r="O42" s="1"/>
      <c r="P42" s="1"/>
      <c r="Q42" s="1"/>
      <c r="R42" s="1">
        <v>13</v>
      </c>
      <c r="S42" s="1"/>
      <c r="T42" s="1"/>
      <c r="U42" s="1"/>
      <c r="V42" s="1">
        <v>2</v>
      </c>
      <c r="W42" s="1">
        <v>4</v>
      </c>
      <c r="X42" s="1">
        <v>3</v>
      </c>
      <c r="Y42" s="1"/>
      <c r="Z42" s="1">
        <v>22</v>
      </c>
      <c r="AA42" s="1">
        <v>1</v>
      </c>
      <c r="AB42" s="1"/>
      <c r="AC42" s="1">
        <v>27</v>
      </c>
      <c r="AD42" s="1">
        <v>43</v>
      </c>
      <c r="AE42" s="1"/>
      <c r="AF42" s="1"/>
      <c r="AG42" s="1"/>
      <c r="AH42" s="1"/>
      <c r="AI42" s="1"/>
      <c r="AJ42" s="1"/>
      <c r="AK42" s="1"/>
      <c r="AL42" s="1"/>
      <c r="AM42" s="1"/>
      <c r="AN42" s="1">
        <v>11559</v>
      </c>
      <c r="AO42" s="1">
        <v>8661</v>
      </c>
    </row>
    <row r="43" spans="1:41">
      <c r="A43" s="1" t="s">
        <v>86</v>
      </c>
      <c r="B43" s="11">
        <v>206</v>
      </c>
      <c r="C43" s="1"/>
      <c r="D43" s="1"/>
      <c r="E43" s="1"/>
      <c r="F43" s="1"/>
      <c r="G43" s="1">
        <v>1756</v>
      </c>
      <c r="H43" s="1"/>
      <c r="I43" s="1"/>
      <c r="J43" s="1"/>
      <c r="K43" s="1">
        <v>896</v>
      </c>
      <c r="L43" s="1"/>
      <c r="M43" s="1">
        <v>3</v>
      </c>
      <c r="N43" s="1"/>
      <c r="O43" s="1"/>
      <c r="P43" s="1"/>
      <c r="Q43" s="1">
        <v>1</v>
      </c>
      <c r="R43" s="1">
        <v>1</v>
      </c>
      <c r="S43" s="1">
        <v>3</v>
      </c>
      <c r="T43" s="1"/>
      <c r="U43" s="1"/>
      <c r="V43" s="1">
        <v>6</v>
      </c>
      <c r="W43" s="1"/>
      <c r="X43" s="1"/>
      <c r="Y43" s="1"/>
      <c r="Z43" s="1">
        <v>1</v>
      </c>
      <c r="AA43" s="1">
        <v>1</v>
      </c>
      <c r="AB43" s="1"/>
      <c r="AC43" s="1">
        <v>3</v>
      </c>
      <c r="AD43" s="1">
        <v>8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>
        <v>2683</v>
      </c>
      <c r="AO43" s="1">
        <v>912</v>
      </c>
    </row>
    <row r="44" spans="1:41">
      <c r="A44" s="1" t="s">
        <v>88</v>
      </c>
      <c r="B44" s="11">
        <v>209</v>
      </c>
      <c r="C44" s="1">
        <v>22</v>
      </c>
      <c r="D44" s="1">
        <v>10</v>
      </c>
      <c r="E44" s="1"/>
      <c r="F44" s="1">
        <v>2</v>
      </c>
      <c r="G44" s="1">
        <v>10809</v>
      </c>
      <c r="H44" s="1"/>
      <c r="I44" s="1">
        <v>1</v>
      </c>
      <c r="J44" s="1">
        <v>2</v>
      </c>
      <c r="K44" s="1">
        <v>2292</v>
      </c>
      <c r="L44" s="1"/>
      <c r="M44" s="1"/>
      <c r="N44" s="1"/>
      <c r="O44" s="1">
        <v>14</v>
      </c>
      <c r="P44" s="1"/>
      <c r="Q44" s="1">
        <v>2</v>
      </c>
      <c r="R44" s="1">
        <v>21</v>
      </c>
      <c r="S44" s="1">
        <v>3</v>
      </c>
      <c r="T44" s="1"/>
      <c r="U44" s="1"/>
      <c r="V44" s="1">
        <v>12</v>
      </c>
      <c r="W44" s="1">
        <v>1</v>
      </c>
      <c r="X44" s="1">
        <v>2</v>
      </c>
      <c r="Y44" s="1"/>
      <c r="Z44" s="1">
        <v>11</v>
      </c>
      <c r="AA44" s="1">
        <v>1</v>
      </c>
      <c r="AB44" s="1"/>
      <c r="AC44" s="1">
        <v>14</v>
      </c>
      <c r="AD44" s="1">
        <v>95</v>
      </c>
      <c r="AE44" s="1">
        <v>1</v>
      </c>
      <c r="AF44" s="1"/>
      <c r="AG44" s="1">
        <v>9</v>
      </c>
      <c r="AH44" s="1"/>
      <c r="AI44" s="1"/>
      <c r="AJ44" s="1"/>
      <c r="AK44" s="1"/>
      <c r="AL44" s="1"/>
      <c r="AM44" s="1"/>
      <c r="AN44" s="1">
        <v>13324</v>
      </c>
      <c r="AO44" s="1">
        <v>2379</v>
      </c>
    </row>
    <row r="45" spans="1:41">
      <c r="A45" s="1" t="s">
        <v>90</v>
      </c>
      <c r="B45" s="11">
        <v>212</v>
      </c>
      <c r="C45" s="1">
        <v>131</v>
      </c>
      <c r="D45" s="1">
        <v>118</v>
      </c>
      <c r="E45" s="1"/>
      <c r="F45" s="1">
        <v>6</v>
      </c>
      <c r="G45" s="1">
        <v>15637</v>
      </c>
      <c r="H45" s="1">
        <v>6</v>
      </c>
      <c r="I45" s="1">
        <v>20</v>
      </c>
      <c r="J45" s="1">
        <v>5</v>
      </c>
      <c r="K45" s="1">
        <v>3047</v>
      </c>
      <c r="L45" s="1">
        <v>23</v>
      </c>
      <c r="M45" s="1">
        <v>10</v>
      </c>
      <c r="N45" s="1">
        <v>1</v>
      </c>
      <c r="O45" s="1"/>
      <c r="P45" s="1">
        <v>4</v>
      </c>
      <c r="Q45" s="1">
        <v>24</v>
      </c>
      <c r="R45" s="1">
        <v>30</v>
      </c>
      <c r="S45" s="1">
        <v>5</v>
      </c>
      <c r="T45" s="1">
        <v>1</v>
      </c>
      <c r="U45" s="1">
        <v>1</v>
      </c>
      <c r="V45" s="1">
        <v>29</v>
      </c>
      <c r="W45" s="1">
        <v>12</v>
      </c>
      <c r="X45" s="1">
        <v>25</v>
      </c>
      <c r="Y45" s="1">
        <v>9</v>
      </c>
      <c r="Z45" s="1">
        <v>153</v>
      </c>
      <c r="AA45" s="1">
        <v>5</v>
      </c>
      <c r="AB45" s="1"/>
      <c r="AC45" s="1">
        <v>100</v>
      </c>
      <c r="AD45" s="1">
        <v>482</v>
      </c>
      <c r="AE45" s="1">
        <v>2</v>
      </c>
      <c r="AF45" s="1"/>
      <c r="AG45" s="1">
        <v>31</v>
      </c>
      <c r="AH45" s="1"/>
      <c r="AI45" s="1">
        <v>3</v>
      </c>
      <c r="AJ45" s="1"/>
      <c r="AK45" s="1"/>
      <c r="AL45" s="1">
        <v>10</v>
      </c>
      <c r="AM45" s="1"/>
      <c r="AN45" s="1">
        <v>19930</v>
      </c>
      <c r="AO45" s="1">
        <v>3636</v>
      </c>
    </row>
    <row r="46" spans="1:41">
      <c r="A46" s="1" t="s">
        <v>92</v>
      </c>
      <c r="B46" s="11">
        <v>234</v>
      </c>
      <c r="C46" s="1">
        <v>2</v>
      </c>
      <c r="D46" s="1">
        <v>16</v>
      </c>
      <c r="E46" s="1">
        <v>1</v>
      </c>
      <c r="F46" s="1"/>
      <c r="G46" s="1">
        <v>4061</v>
      </c>
      <c r="H46" s="1"/>
      <c r="I46" s="1"/>
      <c r="J46" s="1">
        <v>57</v>
      </c>
      <c r="K46" s="1">
        <v>11741</v>
      </c>
      <c r="L46" s="1">
        <v>3</v>
      </c>
      <c r="M46" s="1">
        <v>4</v>
      </c>
      <c r="N46" s="1"/>
      <c r="O46" s="1"/>
      <c r="P46" s="1"/>
      <c r="Q46" s="1">
        <v>364</v>
      </c>
      <c r="R46" s="1">
        <v>1</v>
      </c>
      <c r="S46" s="1">
        <v>5177</v>
      </c>
      <c r="T46" s="1"/>
      <c r="U46" s="1">
        <v>1</v>
      </c>
      <c r="V46" s="1">
        <v>12</v>
      </c>
      <c r="W46" s="1">
        <v>3</v>
      </c>
      <c r="X46" s="1"/>
      <c r="Y46" s="1"/>
      <c r="Z46" s="1">
        <v>70</v>
      </c>
      <c r="AA46" s="1"/>
      <c r="AB46" s="1"/>
      <c r="AC46" s="1">
        <v>13</v>
      </c>
      <c r="AD46" s="1">
        <v>92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>
        <v>21621</v>
      </c>
      <c r="AO46" s="1">
        <v>17450</v>
      </c>
    </row>
    <row r="47" spans="1:41">
      <c r="A47" s="1" t="s">
        <v>95</v>
      </c>
      <c r="B47" s="11">
        <v>237</v>
      </c>
      <c r="C47" s="1"/>
      <c r="D47" s="1">
        <v>2</v>
      </c>
      <c r="E47" s="1"/>
      <c r="F47" s="1"/>
      <c r="G47" s="1">
        <v>6998</v>
      </c>
      <c r="H47" s="1"/>
      <c r="I47" s="1"/>
      <c r="J47" s="1">
        <v>2</v>
      </c>
      <c r="K47" s="1">
        <v>1274</v>
      </c>
      <c r="L47" s="1"/>
      <c r="M47" s="1"/>
      <c r="N47" s="1"/>
      <c r="O47" s="1"/>
      <c r="P47" s="1"/>
      <c r="Q47" s="1"/>
      <c r="R47" s="1">
        <v>12</v>
      </c>
      <c r="S47" s="1">
        <v>2</v>
      </c>
      <c r="T47" s="1"/>
      <c r="U47" s="1"/>
      <c r="V47" s="1">
        <v>11</v>
      </c>
      <c r="W47" s="1">
        <v>1</v>
      </c>
      <c r="X47" s="1">
        <v>7</v>
      </c>
      <c r="Y47" s="1"/>
      <c r="Z47" s="1">
        <v>55</v>
      </c>
      <c r="AA47" s="1"/>
      <c r="AB47" s="1"/>
      <c r="AC47" s="1">
        <v>152</v>
      </c>
      <c r="AD47" s="1">
        <v>261</v>
      </c>
      <c r="AE47" s="1">
        <v>1</v>
      </c>
      <c r="AF47" s="1"/>
      <c r="AG47" s="1">
        <v>25</v>
      </c>
      <c r="AH47" s="1"/>
      <c r="AI47" s="1">
        <v>3</v>
      </c>
      <c r="AJ47" s="1"/>
      <c r="AK47" s="1"/>
      <c r="AL47" s="1">
        <v>8</v>
      </c>
      <c r="AM47" s="1"/>
      <c r="AN47" s="1">
        <v>8814</v>
      </c>
      <c r="AO47" s="1">
        <v>1366</v>
      </c>
    </row>
    <row r="48" spans="1:41">
      <c r="A48" s="1" t="s">
        <v>97</v>
      </c>
      <c r="B48" s="11">
        <v>240</v>
      </c>
      <c r="C48" s="1"/>
      <c r="D48" s="1">
        <v>3</v>
      </c>
      <c r="E48" s="1"/>
      <c r="F48" s="1"/>
      <c r="G48" s="1">
        <v>6020</v>
      </c>
      <c r="H48" s="1"/>
      <c r="I48" s="1">
        <v>1</v>
      </c>
      <c r="J48" s="1">
        <v>2</v>
      </c>
      <c r="K48" s="1">
        <v>448</v>
      </c>
      <c r="L48" s="1"/>
      <c r="M48" s="1"/>
      <c r="N48" s="1"/>
      <c r="O48" s="1"/>
      <c r="P48" s="1">
        <v>1</v>
      </c>
      <c r="Q48" s="1"/>
      <c r="R48" s="1">
        <v>11</v>
      </c>
      <c r="S48" s="1"/>
      <c r="T48" s="1"/>
      <c r="U48" s="1"/>
      <c r="V48" s="1">
        <v>1</v>
      </c>
      <c r="W48" s="1"/>
      <c r="X48" s="1">
        <v>3</v>
      </c>
      <c r="Y48" s="1"/>
      <c r="Z48" s="1">
        <v>9</v>
      </c>
      <c r="AA48" s="1"/>
      <c r="AB48" s="1"/>
      <c r="AC48" s="1"/>
      <c r="AD48" s="1">
        <v>43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>
        <v>6548</v>
      </c>
      <c r="AO48" s="1">
        <v>478</v>
      </c>
    </row>
    <row r="49" spans="1:41">
      <c r="A49" s="1" t="s">
        <v>99</v>
      </c>
      <c r="B49" s="11">
        <v>250</v>
      </c>
      <c r="C49" s="1">
        <v>18</v>
      </c>
      <c r="D49" s="1">
        <v>23</v>
      </c>
      <c r="E49" s="1"/>
      <c r="F49" s="1">
        <v>3</v>
      </c>
      <c r="G49" s="1">
        <v>26741</v>
      </c>
      <c r="H49" s="1">
        <v>2</v>
      </c>
      <c r="I49" s="1">
        <v>2</v>
      </c>
      <c r="J49" s="1">
        <v>13</v>
      </c>
      <c r="K49" s="1">
        <v>18299</v>
      </c>
      <c r="L49" s="1"/>
      <c r="M49" s="1">
        <v>11</v>
      </c>
      <c r="N49" s="1"/>
      <c r="O49" s="1"/>
      <c r="P49" s="1">
        <v>1</v>
      </c>
      <c r="Q49" s="1">
        <v>466</v>
      </c>
      <c r="R49" s="1">
        <v>11</v>
      </c>
      <c r="S49" s="1">
        <v>1616</v>
      </c>
      <c r="T49" s="1"/>
      <c r="U49" s="1"/>
      <c r="V49" s="1">
        <v>10</v>
      </c>
      <c r="W49" s="1">
        <v>25</v>
      </c>
      <c r="X49" s="1">
        <v>3</v>
      </c>
      <c r="Y49" s="1"/>
      <c r="Z49" s="1">
        <v>430</v>
      </c>
      <c r="AA49" s="1">
        <v>1</v>
      </c>
      <c r="AB49" s="1"/>
      <c r="AC49" s="1">
        <v>17</v>
      </c>
      <c r="AD49" s="1">
        <v>286</v>
      </c>
      <c r="AE49" s="1"/>
      <c r="AF49" s="1"/>
      <c r="AG49" s="1">
        <v>4</v>
      </c>
      <c r="AH49" s="1"/>
      <c r="AI49" s="1"/>
      <c r="AJ49" s="1"/>
      <c r="AK49" s="1"/>
      <c r="AL49" s="1"/>
      <c r="AM49" s="1">
        <v>13</v>
      </c>
      <c r="AN49" s="1">
        <v>47995</v>
      </c>
      <c r="AO49" s="1">
        <v>20929</v>
      </c>
    </row>
    <row r="50" spans="1:41">
      <c r="A50" s="1" t="s">
        <v>102</v>
      </c>
      <c r="B50" s="11">
        <v>264</v>
      </c>
      <c r="C50" s="1">
        <v>5</v>
      </c>
      <c r="D50" s="1">
        <v>5</v>
      </c>
      <c r="E50" s="1"/>
      <c r="F50" s="1"/>
      <c r="G50" s="1">
        <v>2483</v>
      </c>
      <c r="H50" s="1"/>
      <c r="I50" s="1">
        <v>2</v>
      </c>
      <c r="J50" s="1"/>
      <c r="K50" s="1">
        <v>354</v>
      </c>
      <c r="L50" s="1">
        <v>1</v>
      </c>
      <c r="M50" s="1"/>
      <c r="N50" s="1"/>
      <c r="O50" s="1"/>
      <c r="P50" s="1">
        <v>1</v>
      </c>
      <c r="Q50" s="1"/>
      <c r="R50" s="1">
        <v>12</v>
      </c>
      <c r="S50" s="1"/>
      <c r="T50" s="1"/>
      <c r="U50" s="1"/>
      <c r="V50" s="1">
        <v>4</v>
      </c>
      <c r="W50" s="1"/>
      <c r="X50" s="1"/>
      <c r="Y50" s="1"/>
      <c r="Z50" s="1">
        <v>12</v>
      </c>
      <c r="AA50" s="1"/>
      <c r="AB50" s="1"/>
      <c r="AC50" s="1">
        <v>4</v>
      </c>
      <c r="AD50" s="1">
        <v>78</v>
      </c>
      <c r="AE50" s="1"/>
      <c r="AF50" s="1"/>
      <c r="AG50" s="1">
        <v>12</v>
      </c>
      <c r="AH50" s="1"/>
      <c r="AI50" s="1"/>
      <c r="AJ50" s="1"/>
      <c r="AK50" s="1"/>
      <c r="AL50" s="1">
        <v>1</v>
      </c>
      <c r="AM50" s="1"/>
      <c r="AN50" s="1">
        <v>2974</v>
      </c>
      <c r="AO50" s="1">
        <v>394</v>
      </c>
    </row>
    <row r="51" spans="1:41">
      <c r="A51" s="1" t="s">
        <v>104</v>
      </c>
      <c r="B51" s="11">
        <v>266</v>
      </c>
      <c r="C51" s="1">
        <v>230</v>
      </c>
      <c r="D51" s="1">
        <v>57</v>
      </c>
      <c r="E51" s="1"/>
      <c r="F51" s="1"/>
      <c r="G51" s="1">
        <v>22293</v>
      </c>
      <c r="H51" s="1">
        <v>8</v>
      </c>
      <c r="I51" s="1"/>
      <c r="J51" s="1">
        <v>4</v>
      </c>
      <c r="K51" s="1">
        <v>3499</v>
      </c>
      <c r="L51" s="1">
        <v>66</v>
      </c>
      <c r="M51" s="1">
        <v>14</v>
      </c>
      <c r="N51" s="1"/>
      <c r="O51" s="1"/>
      <c r="P51" s="1">
        <v>23</v>
      </c>
      <c r="Q51" s="1"/>
      <c r="R51" s="1">
        <v>181</v>
      </c>
      <c r="S51" s="1">
        <v>23</v>
      </c>
      <c r="T51" s="1">
        <v>9</v>
      </c>
      <c r="U51" s="1"/>
      <c r="V51" s="1">
        <v>55</v>
      </c>
      <c r="W51" s="1"/>
      <c r="X51" s="1">
        <v>134</v>
      </c>
      <c r="Y51" s="1"/>
      <c r="Z51" s="1">
        <v>133</v>
      </c>
      <c r="AA51" s="1">
        <v>2</v>
      </c>
      <c r="AB51" s="1"/>
      <c r="AC51" s="1">
        <v>68</v>
      </c>
      <c r="AD51" s="1">
        <v>270</v>
      </c>
      <c r="AE51" s="1">
        <v>1</v>
      </c>
      <c r="AF51" s="1"/>
      <c r="AG51" s="1">
        <v>730</v>
      </c>
      <c r="AH51" s="1">
        <v>1</v>
      </c>
      <c r="AI51" s="1">
        <v>26</v>
      </c>
      <c r="AJ51" s="1">
        <v>1</v>
      </c>
      <c r="AK51" s="1">
        <v>1</v>
      </c>
      <c r="AL51" s="1">
        <v>82</v>
      </c>
      <c r="AM51" s="1"/>
      <c r="AN51" s="1">
        <v>27911</v>
      </c>
      <c r="AO51" s="1">
        <v>4429</v>
      </c>
    </row>
    <row r="52" spans="1:41">
      <c r="A52" s="1" t="s">
        <v>106</v>
      </c>
      <c r="B52" s="11">
        <v>282</v>
      </c>
      <c r="C52" s="1">
        <v>83</v>
      </c>
      <c r="D52" s="1"/>
      <c r="E52" s="1"/>
      <c r="F52" s="1">
        <v>1</v>
      </c>
      <c r="G52" s="1">
        <v>7076</v>
      </c>
      <c r="H52" s="1"/>
      <c r="I52" s="1">
        <v>4</v>
      </c>
      <c r="J52" s="1">
        <v>1</v>
      </c>
      <c r="K52" s="1">
        <v>608</v>
      </c>
      <c r="L52" s="1"/>
      <c r="M52" s="1"/>
      <c r="N52" s="1"/>
      <c r="O52" s="1">
        <v>2</v>
      </c>
      <c r="P52" s="1">
        <v>3</v>
      </c>
      <c r="Q52" s="1">
        <v>12</v>
      </c>
      <c r="R52" s="1">
        <v>2</v>
      </c>
      <c r="S52" s="1">
        <v>4</v>
      </c>
      <c r="T52" s="1">
        <v>3</v>
      </c>
      <c r="U52" s="1">
        <v>1</v>
      </c>
      <c r="V52" s="1">
        <v>16</v>
      </c>
      <c r="W52" s="1">
        <v>2</v>
      </c>
      <c r="X52" s="1">
        <v>4</v>
      </c>
      <c r="Y52" s="1"/>
      <c r="Z52" s="1">
        <v>47</v>
      </c>
      <c r="AA52" s="1">
        <v>1</v>
      </c>
      <c r="AB52" s="1"/>
      <c r="AC52" s="1">
        <v>4</v>
      </c>
      <c r="AD52" s="1">
        <v>128</v>
      </c>
      <c r="AE52" s="1"/>
      <c r="AF52" s="1"/>
      <c r="AG52" s="1">
        <v>8</v>
      </c>
      <c r="AH52" s="1"/>
      <c r="AI52" s="1"/>
      <c r="AJ52" s="1"/>
      <c r="AK52" s="1"/>
      <c r="AL52" s="1"/>
      <c r="AM52" s="1"/>
      <c r="AN52" s="1">
        <v>8010</v>
      </c>
      <c r="AO52" s="1">
        <v>783</v>
      </c>
    </row>
    <row r="53" spans="1:41">
      <c r="A53" s="1" t="s">
        <v>108</v>
      </c>
      <c r="B53" s="11">
        <v>284</v>
      </c>
      <c r="C53" s="1">
        <v>5</v>
      </c>
      <c r="D53" s="1">
        <v>14</v>
      </c>
      <c r="E53" s="1"/>
      <c r="F53" s="1"/>
      <c r="G53" s="1">
        <v>6023</v>
      </c>
      <c r="H53" s="1"/>
      <c r="I53" s="1"/>
      <c r="J53" s="1">
        <v>22</v>
      </c>
      <c r="K53" s="1">
        <v>6855</v>
      </c>
      <c r="L53" s="1">
        <v>11</v>
      </c>
      <c r="M53" s="1">
        <v>2</v>
      </c>
      <c r="N53" s="1"/>
      <c r="O53" s="1"/>
      <c r="P53" s="1"/>
      <c r="Q53" s="1">
        <v>859</v>
      </c>
      <c r="R53" s="1">
        <v>7</v>
      </c>
      <c r="S53" s="1">
        <v>4521</v>
      </c>
      <c r="T53" s="1">
        <v>1</v>
      </c>
      <c r="U53" s="1"/>
      <c r="V53" s="1">
        <v>12</v>
      </c>
      <c r="W53" s="1">
        <v>2</v>
      </c>
      <c r="X53" s="1">
        <v>2</v>
      </c>
      <c r="Y53" s="1"/>
      <c r="Z53" s="1">
        <v>154</v>
      </c>
      <c r="AA53" s="1"/>
      <c r="AB53" s="1"/>
      <c r="AC53" s="1">
        <v>8</v>
      </c>
      <c r="AD53" s="1">
        <v>97</v>
      </c>
      <c r="AE53" s="1"/>
      <c r="AF53" s="1"/>
      <c r="AG53" s="1">
        <v>1</v>
      </c>
      <c r="AH53" s="1"/>
      <c r="AI53" s="1"/>
      <c r="AJ53" s="1"/>
      <c r="AK53" s="1"/>
      <c r="AL53" s="1"/>
      <c r="AM53" s="1">
        <v>1</v>
      </c>
      <c r="AN53" s="1">
        <v>18597</v>
      </c>
      <c r="AO53" s="1">
        <v>12466</v>
      </c>
    </row>
    <row r="54" spans="1:41">
      <c r="A54" s="1" t="s">
        <v>110</v>
      </c>
      <c r="B54" s="11">
        <v>306</v>
      </c>
      <c r="C54" s="1"/>
      <c r="D54" s="1"/>
      <c r="E54" s="1"/>
      <c r="F54" s="1"/>
      <c r="G54" s="1">
        <v>3212</v>
      </c>
      <c r="H54" s="1"/>
      <c r="I54" s="1"/>
      <c r="J54" s="1"/>
      <c r="K54" s="1">
        <v>641</v>
      </c>
      <c r="L54" s="1"/>
      <c r="M54" s="1"/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2</v>
      </c>
      <c r="W54" s="1"/>
      <c r="X54" s="1"/>
      <c r="Y54" s="1"/>
      <c r="Z54" s="1">
        <v>12</v>
      </c>
      <c r="AA54" s="1"/>
      <c r="AB54" s="1"/>
      <c r="AC54" s="1">
        <v>17</v>
      </c>
      <c r="AD54" s="1">
        <v>46</v>
      </c>
      <c r="AE54" s="1"/>
      <c r="AF54" s="1"/>
      <c r="AG54" s="1">
        <v>3</v>
      </c>
      <c r="AH54" s="1"/>
      <c r="AI54" s="1"/>
      <c r="AJ54" s="1"/>
      <c r="AK54" s="1"/>
      <c r="AL54" s="1"/>
      <c r="AM54" s="1"/>
      <c r="AN54" s="1">
        <v>3935</v>
      </c>
      <c r="AO54" s="1">
        <v>657</v>
      </c>
    </row>
    <row r="55" spans="1:41">
      <c r="A55" s="1" t="s">
        <v>112</v>
      </c>
      <c r="B55" s="11">
        <v>308</v>
      </c>
      <c r="C55" s="1">
        <v>12</v>
      </c>
      <c r="D55" s="1">
        <v>344</v>
      </c>
      <c r="E55" s="1"/>
      <c r="F55" s="1">
        <v>7</v>
      </c>
      <c r="G55" s="1">
        <v>12663</v>
      </c>
      <c r="H55" s="1"/>
      <c r="I55" s="1"/>
      <c r="J55" s="1">
        <v>4</v>
      </c>
      <c r="K55" s="1">
        <v>2105</v>
      </c>
      <c r="L55" s="1">
        <v>23</v>
      </c>
      <c r="M55" s="1">
        <v>2</v>
      </c>
      <c r="N55" s="1"/>
      <c r="O55" s="1"/>
      <c r="P55" s="1">
        <v>1</v>
      </c>
      <c r="Q55" s="1"/>
      <c r="R55" s="1">
        <v>55</v>
      </c>
      <c r="S55" s="1">
        <v>8</v>
      </c>
      <c r="T55" s="1"/>
      <c r="U55" s="1"/>
      <c r="V55" s="1">
        <v>25</v>
      </c>
      <c r="W55" s="1">
        <v>7</v>
      </c>
      <c r="X55" s="1">
        <v>7</v>
      </c>
      <c r="Y55" s="1">
        <v>1</v>
      </c>
      <c r="Z55" s="1">
        <v>118</v>
      </c>
      <c r="AA55" s="1">
        <v>1</v>
      </c>
      <c r="AB55" s="1"/>
      <c r="AC55" s="1">
        <v>151</v>
      </c>
      <c r="AD55" s="1">
        <v>624</v>
      </c>
      <c r="AE55" s="1"/>
      <c r="AF55" s="1"/>
      <c r="AG55" s="1">
        <v>56</v>
      </c>
      <c r="AH55" s="1"/>
      <c r="AI55" s="1"/>
      <c r="AJ55" s="1"/>
      <c r="AK55" s="1"/>
      <c r="AL55" s="1">
        <v>4</v>
      </c>
      <c r="AM55" s="1"/>
      <c r="AN55" s="1">
        <v>16218</v>
      </c>
      <c r="AO55" s="1">
        <v>2713</v>
      </c>
    </row>
    <row r="56" spans="1:41">
      <c r="A56" s="1" t="s">
        <v>114</v>
      </c>
      <c r="B56" s="11">
        <v>310</v>
      </c>
      <c r="C56" s="1">
        <v>1</v>
      </c>
      <c r="D56" s="1">
        <v>3</v>
      </c>
      <c r="E56" s="1"/>
      <c r="F56" s="1">
        <v>1</v>
      </c>
      <c r="G56" s="1">
        <v>4054</v>
      </c>
      <c r="H56" s="1"/>
      <c r="I56" s="1"/>
      <c r="J56" s="1">
        <v>1</v>
      </c>
      <c r="K56" s="1">
        <v>611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>
        <v>4</v>
      </c>
      <c r="W56" s="1"/>
      <c r="X56" s="1"/>
      <c r="Y56" s="1"/>
      <c r="Z56" s="1">
        <v>6</v>
      </c>
      <c r="AA56" s="1"/>
      <c r="AB56" s="1"/>
      <c r="AC56" s="1">
        <v>7</v>
      </c>
      <c r="AD56" s="1">
        <v>28</v>
      </c>
      <c r="AE56" s="1"/>
      <c r="AF56" s="1"/>
      <c r="AG56" s="1">
        <v>5</v>
      </c>
      <c r="AH56" s="1"/>
      <c r="AI56" s="1"/>
      <c r="AJ56" s="1"/>
      <c r="AK56" s="1"/>
      <c r="AL56" s="1"/>
      <c r="AM56" s="1"/>
      <c r="AN56" s="1">
        <v>4721</v>
      </c>
      <c r="AO56" s="1">
        <v>626</v>
      </c>
    </row>
    <row r="57" spans="1:41">
      <c r="A57" s="1" t="s">
        <v>6269</v>
      </c>
      <c r="B57" s="11">
        <v>313</v>
      </c>
      <c r="C57" s="1">
        <v>1</v>
      </c>
      <c r="D57" s="1"/>
      <c r="E57" s="1"/>
      <c r="F57" s="1"/>
      <c r="G57" s="1">
        <v>2441</v>
      </c>
      <c r="H57" s="1">
        <v>2</v>
      </c>
      <c r="I57" s="1"/>
      <c r="J57" s="1"/>
      <c r="K57" s="1">
        <v>4096</v>
      </c>
      <c r="L57" s="1"/>
      <c r="M57" s="1">
        <v>1</v>
      </c>
      <c r="N57" s="1"/>
      <c r="O57" s="1"/>
      <c r="P57" s="1"/>
      <c r="Q57" s="1"/>
      <c r="R57" s="1">
        <v>9</v>
      </c>
      <c r="S57" s="1"/>
      <c r="T57" s="1"/>
      <c r="U57" s="1"/>
      <c r="V57" s="1">
        <v>3</v>
      </c>
      <c r="W57" s="1">
        <v>2</v>
      </c>
      <c r="X57" s="1"/>
      <c r="Y57" s="1"/>
      <c r="Z57" s="1">
        <v>21</v>
      </c>
      <c r="AA57" s="1"/>
      <c r="AB57" s="1"/>
      <c r="AC57" s="1">
        <v>24</v>
      </c>
      <c r="AD57" s="1">
        <v>57</v>
      </c>
      <c r="AE57" s="1"/>
      <c r="AF57" s="1">
        <v>1</v>
      </c>
      <c r="AG57" s="1">
        <v>6</v>
      </c>
      <c r="AH57" s="1"/>
      <c r="AI57" s="1"/>
      <c r="AJ57" s="1"/>
      <c r="AK57" s="1"/>
      <c r="AL57" s="1"/>
      <c r="AM57" s="1"/>
      <c r="AN57" s="1">
        <v>6664</v>
      </c>
      <c r="AO57" s="1">
        <v>4136</v>
      </c>
    </row>
    <row r="58" spans="1:41">
      <c r="A58" s="1" t="s">
        <v>118</v>
      </c>
      <c r="B58" s="11">
        <v>315</v>
      </c>
      <c r="C58" s="1"/>
      <c r="D58" s="1"/>
      <c r="E58" s="1"/>
      <c r="F58" s="1"/>
      <c r="G58" s="1">
        <v>3353</v>
      </c>
      <c r="H58" s="1"/>
      <c r="I58" s="1"/>
      <c r="J58" s="1">
        <v>1</v>
      </c>
      <c r="K58" s="1">
        <v>551</v>
      </c>
      <c r="L58" s="1"/>
      <c r="M58" s="1">
        <v>2</v>
      </c>
      <c r="N58" s="1"/>
      <c r="O58" s="1"/>
      <c r="P58" s="1"/>
      <c r="Q58" s="1">
        <v>5</v>
      </c>
      <c r="R58" s="1"/>
      <c r="S58" s="1">
        <v>2</v>
      </c>
      <c r="T58" s="1"/>
      <c r="U58" s="1"/>
      <c r="V58" s="1"/>
      <c r="W58" s="1"/>
      <c r="X58" s="1">
        <v>3</v>
      </c>
      <c r="Y58" s="1"/>
      <c r="Z58" s="1">
        <v>2</v>
      </c>
      <c r="AA58" s="1"/>
      <c r="AB58" s="1"/>
      <c r="AC58" s="1"/>
      <c r="AD58" s="1">
        <v>11</v>
      </c>
      <c r="AE58" s="1"/>
      <c r="AF58" s="1"/>
      <c r="AG58" s="1"/>
      <c r="AH58" s="1"/>
      <c r="AI58" s="1"/>
      <c r="AJ58" s="1"/>
      <c r="AK58" s="1"/>
      <c r="AL58" s="1"/>
      <c r="AM58" s="1"/>
      <c r="AN58" s="1">
        <v>3930</v>
      </c>
      <c r="AO58" s="1">
        <v>566</v>
      </c>
    </row>
    <row r="59" spans="1:41">
      <c r="A59" s="1" t="s">
        <v>120</v>
      </c>
      <c r="B59" s="11">
        <v>318</v>
      </c>
      <c r="C59" s="1">
        <v>17</v>
      </c>
      <c r="D59" s="1">
        <v>20</v>
      </c>
      <c r="E59" s="1"/>
      <c r="F59" s="1"/>
      <c r="G59" s="1">
        <v>12148</v>
      </c>
      <c r="H59" s="1">
        <v>4</v>
      </c>
      <c r="I59" s="1">
        <v>2</v>
      </c>
      <c r="J59" s="1">
        <v>8</v>
      </c>
      <c r="K59" s="1">
        <v>1890</v>
      </c>
      <c r="L59" s="1">
        <v>5</v>
      </c>
      <c r="M59" s="1">
        <v>1</v>
      </c>
      <c r="N59" s="1"/>
      <c r="O59" s="1">
        <v>1</v>
      </c>
      <c r="P59" s="1">
        <v>4</v>
      </c>
      <c r="Q59" s="1">
        <v>40</v>
      </c>
      <c r="R59" s="1">
        <v>17</v>
      </c>
      <c r="S59" s="1">
        <v>20</v>
      </c>
      <c r="T59" s="1">
        <v>2</v>
      </c>
      <c r="U59" s="1"/>
      <c r="V59" s="1">
        <v>25</v>
      </c>
      <c r="W59" s="1">
        <v>9</v>
      </c>
      <c r="X59" s="1">
        <v>13</v>
      </c>
      <c r="Y59" s="1">
        <v>1</v>
      </c>
      <c r="Z59" s="1">
        <v>90</v>
      </c>
      <c r="AA59" s="1">
        <v>1</v>
      </c>
      <c r="AB59" s="1"/>
      <c r="AC59" s="1">
        <v>519</v>
      </c>
      <c r="AD59" s="1">
        <v>351</v>
      </c>
      <c r="AE59" s="1">
        <v>2</v>
      </c>
      <c r="AF59" s="1"/>
      <c r="AG59" s="1">
        <v>67</v>
      </c>
      <c r="AH59" s="1"/>
      <c r="AI59" s="1"/>
      <c r="AJ59" s="1"/>
      <c r="AK59" s="1"/>
      <c r="AL59" s="1">
        <v>6</v>
      </c>
      <c r="AM59" s="1"/>
      <c r="AN59" s="1">
        <v>15263</v>
      </c>
      <c r="AO59" s="1">
        <v>2165</v>
      </c>
    </row>
    <row r="60" spans="1:41">
      <c r="A60" s="1" t="s">
        <v>122</v>
      </c>
      <c r="B60" s="11">
        <v>321</v>
      </c>
      <c r="C60" s="1">
        <v>1</v>
      </c>
      <c r="D60" s="1">
        <v>1</v>
      </c>
      <c r="E60" s="1"/>
      <c r="F60" s="1"/>
      <c r="G60" s="1">
        <v>2357</v>
      </c>
      <c r="H60" s="1">
        <v>4</v>
      </c>
      <c r="I60" s="1"/>
      <c r="J60" s="1"/>
      <c r="K60" s="1">
        <v>1338</v>
      </c>
      <c r="L60" s="1"/>
      <c r="M60" s="1">
        <v>3</v>
      </c>
      <c r="N60" s="1"/>
      <c r="O60" s="1"/>
      <c r="P60" s="1"/>
      <c r="Q60" s="1"/>
      <c r="R60" s="1">
        <v>13</v>
      </c>
      <c r="S60" s="1"/>
      <c r="T60" s="1"/>
      <c r="U60" s="1"/>
      <c r="V60" s="1">
        <v>2</v>
      </c>
      <c r="W60" s="1">
        <v>1</v>
      </c>
      <c r="X60" s="1">
        <v>2</v>
      </c>
      <c r="Y60" s="1"/>
      <c r="Z60" s="1">
        <v>36</v>
      </c>
      <c r="AA60" s="1"/>
      <c r="AB60" s="1"/>
      <c r="AC60" s="1">
        <v>33</v>
      </c>
      <c r="AD60" s="1">
        <v>114</v>
      </c>
      <c r="AE60" s="1">
        <v>1</v>
      </c>
      <c r="AF60" s="1"/>
      <c r="AG60" s="1">
        <v>10</v>
      </c>
      <c r="AH60" s="1"/>
      <c r="AI60" s="1"/>
      <c r="AJ60" s="1"/>
      <c r="AK60" s="1"/>
      <c r="AL60" s="1"/>
      <c r="AM60" s="1"/>
      <c r="AN60" s="1">
        <v>3916</v>
      </c>
      <c r="AO60" s="1">
        <v>1401</v>
      </c>
    </row>
    <row r="61" spans="1:41">
      <c r="A61" s="1" t="s">
        <v>124</v>
      </c>
      <c r="B61" s="11">
        <v>347</v>
      </c>
      <c r="C61" s="1"/>
      <c r="D61" s="1"/>
      <c r="E61" s="1"/>
      <c r="F61" s="1"/>
      <c r="G61" s="1">
        <v>2550</v>
      </c>
      <c r="H61" s="1"/>
      <c r="I61" s="1"/>
      <c r="J61" s="1"/>
      <c r="K61" s="1">
        <v>435</v>
      </c>
      <c r="L61" s="1">
        <v>1</v>
      </c>
      <c r="M61" s="1"/>
      <c r="N61" s="1"/>
      <c r="O61" s="1"/>
      <c r="P61" s="1"/>
      <c r="Q61" s="1"/>
      <c r="R61" s="1">
        <v>2</v>
      </c>
      <c r="S61" s="1"/>
      <c r="T61" s="1"/>
      <c r="U61" s="1"/>
      <c r="V61" s="1">
        <v>3</v>
      </c>
      <c r="W61" s="1"/>
      <c r="X61" s="1">
        <v>2</v>
      </c>
      <c r="Y61" s="1"/>
      <c r="Z61" s="1">
        <v>5</v>
      </c>
      <c r="AA61" s="1"/>
      <c r="AB61" s="1"/>
      <c r="AC61" s="1">
        <v>19</v>
      </c>
      <c r="AD61" s="1">
        <v>29</v>
      </c>
      <c r="AE61" s="1"/>
      <c r="AF61" s="1"/>
      <c r="AG61" s="1">
        <v>1</v>
      </c>
      <c r="AH61" s="1"/>
      <c r="AI61" s="1"/>
      <c r="AJ61" s="1"/>
      <c r="AK61" s="1"/>
      <c r="AL61" s="1"/>
      <c r="AM61" s="1"/>
      <c r="AN61" s="1">
        <v>3047</v>
      </c>
      <c r="AO61" s="1">
        <v>448</v>
      </c>
    </row>
    <row r="62" spans="1:41">
      <c r="A62" s="1" t="s">
        <v>126</v>
      </c>
      <c r="B62" s="11">
        <v>353</v>
      </c>
      <c r="C62" s="1">
        <v>2</v>
      </c>
      <c r="D62" s="1">
        <v>2</v>
      </c>
      <c r="E62" s="1"/>
      <c r="F62" s="1"/>
      <c r="G62" s="1">
        <v>2273</v>
      </c>
      <c r="H62" s="1"/>
      <c r="I62" s="1"/>
      <c r="J62" s="1"/>
      <c r="K62" s="1">
        <v>409</v>
      </c>
      <c r="L62" s="1"/>
      <c r="M62" s="1">
        <v>1</v>
      </c>
      <c r="N62" s="1"/>
      <c r="O62" s="1"/>
      <c r="P62" s="1"/>
      <c r="Q62" s="1"/>
      <c r="R62" s="1"/>
      <c r="S62" s="1"/>
      <c r="T62" s="1"/>
      <c r="U62" s="1"/>
      <c r="V62" s="1">
        <v>3</v>
      </c>
      <c r="W62" s="1"/>
      <c r="X62" s="1"/>
      <c r="Y62" s="1"/>
      <c r="Z62" s="1">
        <v>3</v>
      </c>
      <c r="AA62" s="1"/>
      <c r="AB62" s="1"/>
      <c r="AC62" s="1">
        <v>9</v>
      </c>
      <c r="AD62" s="1">
        <v>12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>
        <v>2715</v>
      </c>
      <c r="AO62" s="1">
        <v>420</v>
      </c>
    </row>
    <row r="63" spans="1:41">
      <c r="A63" s="1" t="s">
        <v>6280</v>
      </c>
      <c r="B63" s="11">
        <v>360</v>
      </c>
      <c r="C63" s="1">
        <v>189</v>
      </c>
      <c r="D63" s="1">
        <v>317</v>
      </c>
      <c r="E63" s="1"/>
      <c r="F63" s="1"/>
      <c r="G63" s="1">
        <v>48972</v>
      </c>
      <c r="H63" s="1">
        <v>3</v>
      </c>
      <c r="I63" s="1"/>
      <c r="J63" s="1">
        <v>15</v>
      </c>
      <c r="K63" s="1">
        <v>11205</v>
      </c>
      <c r="L63" s="1">
        <v>56</v>
      </c>
      <c r="M63" s="1">
        <v>41</v>
      </c>
      <c r="N63" s="1"/>
      <c r="O63" s="1"/>
      <c r="P63" s="1">
        <v>70</v>
      </c>
      <c r="Q63" s="1"/>
      <c r="R63" s="1">
        <v>60</v>
      </c>
      <c r="S63" s="1">
        <v>63</v>
      </c>
      <c r="T63" s="1">
        <v>1</v>
      </c>
      <c r="U63" s="1"/>
      <c r="V63" s="1">
        <v>298</v>
      </c>
      <c r="W63" s="1">
        <v>25</v>
      </c>
      <c r="X63" s="1">
        <v>9</v>
      </c>
      <c r="Y63" s="1">
        <v>19</v>
      </c>
      <c r="Z63" s="1">
        <v>671</v>
      </c>
      <c r="AA63" s="1">
        <v>6</v>
      </c>
      <c r="AB63" s="1"/>
      <c r="AC63" s="1">
        <v>1832</v>
      </c>
      <c r="AD63" s="1">
        <v>2793</v>
      </c>
      <c r="AE63" s="1"/>
      <c r="AF63" s="1"/>
      <c r="AG63" s="1">
        <v>432</v>
      </c>
      <c r="AH63" s="1"/>
      <c r="AI63" s="1">
        <v>26</v>
      </c>
      <c r="AJ63" s="1"/>
      <c r="AK63" s="1">
        <v>1</v>
      </c>
      <c r="AL63" s="1">
        <v>78</v>
      </c>
      <c r="AM63" s="1">
        <v>3</v>
      </c>
      <c r="AN63" s="1">
        <v>67185</v>
      </c>
      <c r="AO63" s="1">
        <v>13047</v>
      </c>
    </row>
    <row r="64" spans="1:41">
      <c r="A64" s="1" t="s">
        <v>131</v>
      </c>
      <c r="B64" s="11">
        <v>361</v>
      </c>
      <c r="C64" s="1"/>
      <c r="D64" s="1">
        <v>2</v>
      </c>
      <c r="E64" s="1">
        <v>1</v>
      </c>
      <c r="F64" s="1"/>
      <c r="G64" s="1">
        <v>5464</v>
      </c>
      <c r="H64" s="1"/>
      <c r="I64" s="1">
        <v>3</v>
      </c>
      <c r="J64" s="1">
        <v>27</v>
      </c>
      <c r="K64" s="1">
        <v>10687</v>
      </c>
      <c r="L64" s="1"/>
      <c r="M64" s="1">
        <v>8</v>
      </c>
      <c r="N64" s="1"/>
      <c r="O64" s="1"/>
      <c r="P64" s="1">
        <v>8</v>
      </c>
      <c r="Q64" s="1">
        <v>2</v>
      </c>
      <c r="R64" s="1">
        <v>27</v>
      </c>
      <c r="S64" s="1">
        <v>453</v>
      </c>
      <c r="T64" s="1">
        <v>1</v>
      </c>
      <c r="U64" s="1"/>
      <c r="V64" s="1">
        <v>3</v>
      </c>
      <c r="W64" s="1">
        <v>7</v>
      </c>
      <c r="X64" s="1">
        <v>8</v>
      </c>
      <c r="Y64" s="1"/>
      <c r="Z64" s="1">
        <v>3</v>
      </c>
      <c r="AA64" s="1">
        <v>6</v>
      </c>
      <c r="AB64" s="1"/>
      <c r="AC64" s="1">
        <v>1</v>
      </c>
      <c r="AD64" s="1">
        <v>64</v>
      </c>
      <c r="AE64" s="1">
        <v>1</v>
      </c>
      <c r="AF64" s="1"/>
      <c r="AG64" s="1">
        <v>7</v>
      </c>
      <c r="AH64" s="1"/>
      <c r="AI64" s="1"/>
      <c r="AJ64" s="1"/>
      <c r="AK64" s="1"/>
      <c r="AL64" s="1"/>
      <c r="AM64" s="1"/>
      <c r="AN64" s="1">
        <v>16783</v>
      </c>
      <c r="AO64" s="1">
        <v>11241</v>
      </c>
    </row>
    <row r="65" spans="1:41">
      <c r="A65" s="1" t="s">
        <v>133</v>
      </c>
      <c r="B65" s="11">
        <v>364</v>
      </c>
      <c r="C65" s="1">
        <v>98</v>
      </c>
      <c r="D65" s="1">
        <v>24</v>
      </c>
      <c r="E65" s="1"/>
      <c r="F65" s="1"/>
      <c r="G65" s="1">
        <v>6707</v>
      </c>
      <c r="H65" s="1"/>
      <c r="I65" s="1"/>
      <c r="J65" s="1">
        <v>1</v>
      </c>
      <c r="K65" s="1">
        <v>1107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1543</v>
      </c>
      <c r="T65" s="1"/>
      <c r="U65" s="1"/>
      <c r="V65" s="1">
        <v>9</v>
      </c>
      <c r="W65" s="1">
        <v>2</v>
      </c>
      <c r="X65" s="1">
        <v>1</v>
      </c>
      <c r="Y65" s="1">
        <v>1</v>
      </c>
      <c r="Z65" s="1">
        <v>12</v>
      </c>
      <c r="AA65" s="1">
        <v>1</v>
      </c>
      <c r="AB65" s="1"/>
      <c r="AC65" s="1">
        <v>6</v>
      </c>
      <c r="AD65" s="1">
        <v>48</v>
      </c>
      <c r="AE65" s="1"/>
      <c r="AF65" s="1"/>
      <c r="AG65" s="1">
        <v>11</v>
      </c>
      <c r="AH65" s="1"/>
      <c r="AI65" s="1"/>
      <c r="AJ65" s="1"/>
      <c r="AK65" s="1"/>
      <c r="AL65" s="1"/>
      <c r="AM65" s="1"/>
      <c r="AN65" s="1">
        <v>9589</v>
      </c>
      <c r="AO65" s="1">
        <v>2817</v>
      </c>
    </row>
    <row r="66" spans="1:41">
      <c r="A66" s="1" t="s">
        <v>135</v>
      </c>
      <c r="B66" s="11">
        <v>368</v>
      </c>
      <c r="C66" s="1"/>
      <c r="D66" s="1">
        <v>1</v>
      </c>
      <c r="E66" s="1"/>
      <c r="F66" s="1"/>
      <c r="G66" s="1">
        <v>5871</v>
      </c>
      <c r="H66" s="1"/>
      <c r="I66" s="1"/>
      <c r="J66" s="1"/>
      <c r="K66" s="1">
        <v>428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2</v>
      </c>
      <c r="T66" s="1"/>
      <c r="U66" s="1"/>
      <c r="V66" s="1">
        <v>16</v>
      </c>
      <c r="W66" s="1"/>
      <c r="X66" s="1"/>
      <c r="Y66" s="1"/>
      <c r="Z66" s="1">
        <v>15</v>
      </c>
      <c r="AA66" s="1"/>
      <c r="AB66" s="1"/>
      <c r="AC66" s="1">
        <v>25</v>
      </c>
      <c r="AD66" s="1">
        <v>29</v>
      </c>
      <c r="AE66" s="1"/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>
        <v>6397</v>
      </c>
      <c r="AO66" s="1">
        <v>468</v>
      </c>
    </row>
    <row r="67" spans="1:41">
      <c r="A67" s="1" t="s">
        <v>6270</v>
      </c>
      <c r="B67" s="11">
        <v>376</v>
      </c>
      <c r="C67" s="1">
        <v>27</v>
      </c>
      <c r="D67" s="1">
        <v>231</v>
      </c>
      <c r="E67" s="1"/>
      <c r="F67" s="1">
        <v>3</v>
      </c>
      <c r="G67" s="1">
        <v>11673</v>
      </c>
      <c r="H67" s="1">
        <v>2</v>
      </c>
      <c r="I67" s="1">
        <v>1</v>
      </c>
      <c r="J67" s="1">
        <v>2</v>
      </c>
      <c r="K67" s="1">
        <v>2936</v>
      </c>
      <c r="L67" s="1">
        <v>41</v>
      </c>
      <c r="M67" s="1">
        <v>6</v>
      </c>
      <c r="N67" s="1"/>
      <c r="O67" s="1"/>
      <c r="P67" s="1">
        <v>40</v>
      </c>
      <c r="Q67" s="1">
        <v>1</v>
      </c>
      <c r="R67" s="1">
        <v>13</v>
      </c>
      <c r="S67" s="1">
        <v>20</v>
      </c>
      <c r="T67" s="1"/>
      <c r="U67" s="1"/>
      <c r="V67" s="1">
        <v>49</v>
      </c>
      <c r="W67" s="1">
        <v>4</v>
      </c>
      <c r="X67" s="1">
        <v>14</v>
      </c>
      <c r="Y67" s="1">
        <v>5</v>
      </c>
      <c r="Z67" s="1">
        <v>67</v>
      </c>
      <c r="AA67" s="1"/>
      <c r="AB67" s="1">
        <v>1</v>
      </c>
      <c r="AC67" s="1">
        <v>295</v>
      </c>
      <c r="AD67" s="1">
        <v>244</v>
      </c>
      <c r="AE67" s="1">
        <v>1</v>
      </c>
      <c r="AF67" s="1"/>
      <c r="AG67" s="1">
        <v>62</v>
      </c>
      <c r="AH67" s="1"/>
      <c r="AI67" s="1">
        <v>1</v>
      </c>
      <c r="AJ67" s="1"/>
      <c r="AK67" s="1"/>
      <c r="AL67" s="1">
        <v>9</v>
      </c>
      <c r="AM67" s="1"/>
      <c r="AN67" s="1">
        <v>15748</v>
      </c>
      <c r="AO67" s="1">
        <v>3459</v>
      </c>
    </row>
    <row r="68" spans="1:41">
      <c r="A68" s="1" t="s">
        <v>139</v>
      </c>
      <c r="B68" s="11">
        <v>380</v>
      </c>
      <c r="C68" s="1">
        <v>28</v>
      </c>
      <c r="D68" s="1">
        <v>19</v>
      </c>
      <c r="E68" s="1"/>
      <c r="F68" s="1"/>
      <c r="G68" s="1">
        <v>9265</v>
      </c>
      <c r="H68" s="1"/>
      <c r="I68" s="1"/>
      <c r="J68" s="1">
        <v>2</v>
      </c>
      <c r="K68" s="1">
        <v>1688</v>
      </c>
      <c r="L68" s="1">
        <v>2</v>
      </c>
      <c r="M68" s="1">
        <v>9</v>
      </c>
      <c r="N68" s="1"/>
      <c r="O68" s="1"/>
      <c r="P68" s="1">
        <v>2</v>
      </c>
      <c r="Q68" s="1"/>
      <c r="R68" s="1">
        <v>150</v>
      </c>
      <c r="S68" s="1">
        <v>5</v>
      </c>
      <c r="T68" s="1"/>
      <c r="U68" s="1"/>
      <c r="V68" s="1">
        <v>25</v>
      </c>
      <c r="W68" s="1">
        <v>1</v>
      </c>
      <c r="X68" s="1">
        <v>1</v>
      </c>
      <c r="Y68" s="1"/>
      <c r="Z68" s="1">
        <v>90</v>
      </c>
      <c r="AA68" s="1">
        <v>2</v>
      </c>
      <c r="AB68" s="1">
        <v>24</v>
      </c>
      <c r="AC68" s="1">
        <v>3</v>
      </c>
      <c r="AD68" s="1">
        <v>1143</v>
      </c>
      <c r="AE68" s="1"/>
      <c r="AF68" s="1"/>
      <c r="AG68" s="1">
        <v>78</v>
      </c>
      <c r="AH68" s="1"/>
      <c r="AI68" s="1">
        <v>3</v>
      </c>
      <c r="AJ68" s="1"/>
      <c r="AK68" s="1"/>
      <c r="AL68" s="1">
        <v>10</v>
      </c>
      <c r="AM68" s="1"/>
      <c r="AN68" s="1">
        <v>12550</v>
      </c>
      <c r="AO68" s="1">
        <v>2048</v>
      </c>
    </row>
    <row r="69" spans="1:41">
      <c r="A69" s="1" t="s">
        <v>141</v>
      </c>
      <c r="B69" s="11">
        <v>390</v>
      </c>
      <c r="C69" s="1">
        <v>2</v>
      </c>
      <c r="D69" s="1"/>
      <c r="E69" s="1"/>
      <c r="F69" s="1"/>
      <c r="G69" s="1">
        <v>3708</v>
      </c>
      <c r="H69" s="1"/>
      <c r="I69" s="1"/>
      <c r="J69" s="1"/>
      <c r="K69" s="1">
        <v>810</v>
      </c>
      <c r="L69" s="1"/>
      <c r="M69" s="1"/>
      <c r="N69" s="1"/>
      <c r="O69" s="1"/>
      <c r="P69" s="1"/>
      <c r="Q69" s="1"/>
      <c r="R69" s="1"/>
      <c r="S69" s="1">
        <v>1</v>
      </c>
      <c r="T69" s="1"/>
      <c r="U69" s="1"/>
      <c r="V69" s="1">
        <v>6</v>
      </c>
      <c r="W69" s="1">
        <v>1</v>
      </c>
      <c r="X69" s="1"/>
      <c r="Y69" s="1"/>
      <c r="Z69" s="1">
        <v>9</v>
      </c>
      <c r="AA69" s="1">
        <v>2</v>
      </c>
      <c r="AB69" s="1"/>
      <c r="AC69" s="1">
        <v>5</v>
      </c>
      <c r="AD69" s="1">
        <v>40</v>
      </c>
      <c r="AE69" s="1"/>
      <c r="AF69" s="1"/>
      <c r="AG69" s="1">
        <v>5</v>
      </c>
      <c r="AH69" s="1"/>
      <c r="AI69" s="1"/>
      <c r="AJ69" s="1"/>
      <c r="AK69" s="1"/>
      <c r="AL69" s="1"/>
      <c r="AM69" s="1"/>
      <c r="AN69" s="1">
        <v>4589</v>
      </c>
      <c r="AO69" s="1">
        <v>831</v>
      </c>
    </row>
    <row r="70" spans="1:41">
      <c r="A70" s="1" t="s">
        <v>6271</v>
      </c>
      <c r="B70" s="11">
        <v>400</v>
      </c>
      <c r="C70" s="1">
        <v>5</v>
      </c>
      <c r="D70" s="1">
        <v>1</v>
      </c>
      <c r="E70" s="1"/>
      <c r="F70" s="1"/>
      <c r="G70" s="1">
        <v>5534</v>
      </c>
      <c r="H70" s="1"/>
      <c r="I70" s="1"/>
      <c r="J70" s="1"/>
      <c r="K70" s="1">
        <v>4132</v>
      </c>
      <c r="L70" s="1"/>
      <c r="M70" s="1"/>
      <c r="N70" s="1"/>
      <c r="O70" s="1"/>
      <c r="P70" s="1"/>
      <c r="Q70" s="1">
        <v>14</v>
      </c>
      <c r="R70" s="1">
        <v>25</v>
      </c>
      <c r="S70" s="1">
        <v>10</v>
      </c>
      <c r="T70" s="1">
        <v>1</v>
      </c>
      <c r="U70" s="1"/>
      <c r="V70" s="1">
        <v>8</v>
      </c>
      <c r="W70" s="1"/>
      <c r="X70" s="1">
        <v>2</v>
      </c>
      <c r="Y70" s="1"/>
      <c r="Z70" s="1">
        <v>28</v>
      </c>
      <c r="AA70" s="1"/>
      <c r="AB70" s="1"/>
      <c r="AC70" s="1">
        <v>42</v>
      </c>
      <c r="AD70" s="1">
        <v>141</v>
      </c>
      <c r="AE70" s="1"/>
      <c r="AF70" s="1"/>
      <c r="AG70" s="1">
        <v>35</v>
      </c>
      <c r="AH70" s="1"/>
      <c r="AI70" s="1"/>
      <c r="AJ70" s="1"/>
      <c r="AK70" s="1"/>
      <c r="AL70" s="1">
        <v>1</v>
      </c>
      <c r="AM70" s="1"/>
      <c r="AN70" s="1">
        <v>9979</v>
      </c>
      <c r="AO70" s="1">
        <v>4225</v>
      </c>
    </row>
    <row r="71" spans="1:41">
      <c r="A71" s="1" t="s">
        <v>145</v>
      </c>
      <c r="B71" s="11">
        <v>411</v>
      </c>
      <c r="C71" s="1">
        <v>5</v>
      </c>
      <c r="D71" s="1">
        <v>3</v>
      </c>
      <c r="E71" s="1"/>
      <c r="F71" s="1"/>
      <c r="G71" s="1">
        <v>4444</v>
      </c>
      <c r="H71" s="1"/>
      <c r="I71" s="1"/>
      <c r="J71" s="1">
        <v>3</v>
      </c>
      <c r="K71" s="1">
        <v>2862</v>
      </c>
      <c r="L71" s="1">
        <v>1</v>
      </c>
      <c r="M71" s="1"/>
      <c r="N71" s="1"/>
      <c r="O71" s="1"/>
      <c r="P71" s="1"/>
      <c r="Q71" s="1"/>
      <c r="R71" s="1">
        <v>2</v>
      </c>
      <c r="S71" s="1"/>
      <c r="T71" s="1">
        <v>1</v>
      </c>
      <c r="U71" s="1"/>
      <c r="V71" s="1"/>
      <c r="W71" s="1"/>
      <c r="X71" s="1"/>
      <c r="Y71" s="1"/>
      <c r="Z71" s="1">
        <v>1</v>
      </c>
      <c r="AA71" s="1"/>
      <c r="AB71" s="1"/>
      <c r="AC71" s="1"/>
      <c r="AD71" s="1">
        <v>6</v>
      </c>
      <c r="AE71" s="1"/>
      <c r="AF71" s="1"/>
      <c r="AG71" s="1">
        <v>2</v>
      </c>
      <c r="AH71" s="1"/>
      <c r="AI71" s="1"/>
      <c r="AJ71" s="1"/>
      <c r="AK71" s="1"/>
      <c r="AL71" s="1"/>
      <c r="AM71" s="1"/>
      <c r="AN71" s="1">
        <v>7330</v>
      </c>
      <c r="AO71" s="1">
        <v>2877</v>
      </c>
    </row>
    <row r="72" spans="1:41">
      <c r="A72" s="1" t="s">
        <v>147</v>
      </c>
      <c r="B72" s="11">
        <v>425</v>
      </c>
      <c r="C72" s="1">
        <v>2</v>
      </c>
      <c r="D72" s="1">
        <v>2</v>
      </c>
      <c r="E72" s="1"/>
      <c r="F72" s="1"/>
      <c r="G72" s="1">
        <v>4182</v>
      </c>
      <c r="H72" s="1"/>
      <c r="I72" s="1">
        <v>1</v>
      </c>
      <c r="J72" s="1">
        <v>2</v>
      </c>
      <c r="K72" s="1">
        <v>1506</v>
      </c>
      <c r="L72" s="1"/>
      <c r="M72" s="1">
        <v>6</v>
      </c>
      <c r="N72" s="1"/>
      <c r="O72" s="1"/>
      <c r="P72" s="1">
        <v>3</v>
      </c>
      <c r="Q72" s="1">
        <v>12</v>
      </c>
      <c r="R72" s="1">
        <v>13</v>
      </c>
      <c r="S72" s="1">
        <v>8</v>
      </c>
      <c r="T72" s="1"/>
      <c r="U72" s="1"/>
      <c r="V72" s="1">
        <v>7</v>
      </c>
      <c r="W72" s="1"/>
      <c r="X72" s="1">
        <v>2</v>
      </c>
      <c r="Y72" s="1"/>
      <c r="Z72" s="1">
        <v>5</v>
      </c>
      <c r="AA72" s="1"/>
      <c r="AB72" s="1"/>
      <c r="AC72" s="1">
        <v>10</v>
      </c>
      <c r="AD72" s="1">
        <v>64</v>
      </c>
      <c r="AE72" s="1"/>
      <c r="AF72" s="1"/>
      <c r="AG72" s="1">
        <v>10</v>
      </c>
      <c r="AH72" s="1"/>
      <c r="AI72" s="1"/>
      <c r="AJ72" s="1"/>
      <c r="AK72" s="1"/>
      <c r="AL72" s="1"/>
      <c r="AM72" s="1"/>
      <c r="AN72" s="1">
        <v>5835</v>
      </c>
      <c r="AO72" s="1">
        <v>1568</v>
      </c>
    </row>
    <row r="73" spans="1:41">
      <c r="A73" s="1" t="s">
        <v>149</v>
      </c>
      <c r="B73" s="11">
        <v>440</v>
      </c>
      <c r="C73" s="1">
        <v>27</v>
      </c>
      <c r="D73" s="1">
        <v>15</v>
      </c>
      <c r="E73" s="1">
        <v>1</v>
      </c>
      <c r="F73" s="1"/>
      <c r="G73" s="1">
        <v>16321</v>
      </c>
      <c r="H73" s="1">
        <v>3</v>
      </c>
      <c r="I73" s="1">
        <v>11</v>
      </c>
      <c r="J73" s="1">
        <v>9</v>
      </c>
      <c r="K73" s="1">
        <v>5593</v>
      </c>
      <c r="L73" s="1">
        <v>14</v>
      </c>
      <c r="M73" s="1">
        <v>14</v>
      </c>
      <c r="N73" s="1"/>
      <c r="O73" s="1"/>
      <c r="P73" s="1">
        <v>1</v>
      </c>
      <c r="Q73" s="1">
        <v>6</v>
      </c>
      <c r="R73" s="1">
        <v>14</v>
      </c>
      <c r="S73" s="1">
        <v>20</v>
      </c>
      <c r="T73" s="1"/>
      <c r="U73" s="1"/>
      <c r="V73" s="1">
        <v>18</v>
      </c>
      <c r="W73" s="1">
        <v>35</v>
      </c>
      <c r="X73" s="1">
        <v>10</v>
      </c>
      <c r="Y73" s="1"/>
      <c r="Z73" s="1">
        <v>554</v>
      </c>
      <c r="AA73" s="1">
        <v>2</v>
      </c>
      <c r="AB73" s="1"/>
      <c r="AC73" s="1">
        <v>1473</v>
      </c>
      <c r="AD73" s="1">
        <v>1062</v>
      </c>
      <c r="AE73" s="1"/>
      <c r="AF73" s="1"/>
      <c r="AG73" s="1">
        <v>206</v>
      </c>
      <c r="AH73" s="1"/>
      <c r="AI73" s="1">
        <v>1</v>
      </c>
      <c r="AJ73" s="1"/>
      <c r="AK73" s="1"/>
      <c r="AL73" s="1">
        <v>14</v>
      </c>
      <c r="AM73" s="1"/>
      <c r="AN73" s="1">
        <v>25424</v>
      </c>
      <c r="AO73" s="1">
        <v>6335</v>
      </c>
    </row>
    <row r="74" spans="1:41">
      <c r="A74" s="1" t="s">
        <v>151</v>
      </c>
      <c r="B74" s="11">
        <v>467</v>
      </c>
      <c r="C74" s="1">
        <v>1</v>
      </c>
      <c r="D74" s="1">
        <v>4</v>
      </c>
      <c r="E74" s="1"/>
      <c r="F74" s="1"/>
      <c r="G74" s="1">
        <v>2861</v>
      </c>
      <c r="H74" s="1"/>
      <c r="I74" s="1"/>
      <c r="J74" s="1">
        <v>3</v>
      </c>
      <c r="K74" s="1">
        <v>1487</v>
      </c>
      <c r="L74" s="1"/>
      <c r="M74" s="1"/>
      <c r="N74" s="1"/>
      <c r="O74" s="1"/>
      <c r="P74" s="1"/>
      <c r="Q74" s="1">
        <v>1</v>
      </c>
      <c r="R74" s="1"/>
      <c r="S74" s="1">
        <v>31</v>
      </c>
      <c r="T74" s="1"/>
      <c r="U74" s="1"/>
      <c r="V74" s="1">
        <v>1</v>
      </c>
      <c r="W74" s="1"/>
      <c r="X74" s="1">
        <v>1</v>
      </c>
      <c r="Y74" s="1"/>
      <c r="Z74" s="1">
        <v>1</v>
      </c>
      <c r="AA74" s="1"/>
      <c r="AB74" s="1"/>
      <c r="AC74" s="1">
        <v>1</v>
      </c>
      <c r="AD74" s="1">
        <v>15</v>
      </c>
      <c r="AE74" s="1"/>
      <c r="AF74" s="1"/>
      <c r="AG74" s="1">
        <v>3</v>
      </c>
      <c r="AH74" s="1"/>
      <c r="AI74" s="1"/>
      <c r="AJ74" s="1"/>
      <c r="AK74" s="1"/>
      <c r="AL74" s="1">
        <v>1</v>
      </c>
      <c r="AM74" s="1"/>
      <c r="AN74" s="1">
        <v>4411</v>
      </c>
      <c r="AO74" s="1">
        <v>1530</v>
      </c>
    </row>
    <row r="75" spans="1:41">
      <c r="A75" s="1" t="s">
        <v>153</v>
      </c>
      <c r="B75" s="11">
        <v>475</v>
      </c>
      <c r="C75" s="1">
        <v>2</v>
      </c>
      <c r="D75" s="1">
        <v>1</v>
      </c>
      <c r="E75" s="1"/>
      <c r="F75" s="1"/>
      <c r="G75" s="1">
        <v>1270</v>
      </c>
      <c r="H75" s="1"/>
      <c r="I75" s="1"/>
      <c r="J75" s="1">
        <v>7</v>
      </c>
      <c r="K75" s="1">
        <v>977</v>
      </c>
      <c r="L75" s="1"/>
      <c r="M75" s="1"/>
      <c r="N75" s="1"/>
      <c r="O75" s="1"/>
      <c r="P75" s="1"/>
      <c r="Q75" s="1">
        <v>43</v>
      </c>
      <c r="R75" s="1"/>
      <c r="S75" s="1">
        <v>2567</v>
      </c>
      <c r="T75" s="1"/>
      <c r="U75" s="1"/>
      <c r="V75" s="1">
        <v>1</v>
      </c>
      <c r="W75" s="1">
        <v>1</v>
      </c>
      <c r="X75" s="1">
        <v>3</v>
      </c>
      <c r="Y75" s="1"/>
      <c r="Z75" s="1">
        <v>1</v>
      </c>
      <c r="AA75" s="1"/>
      <c r="AB75" s="1"/>
      <c r="AC75" s="1"/>
      <c r="AD75" s="1">
        <v>11</v>
      </c>
      <c r="AE75" s="1"/>
      <c r="AF75" s="1"/>
      <c r="AG75" s="1">
        <v>4</v>
      </c>
      <c r="AH75" s="1"/>
      <c r="AI75" s="1"/>
      <c r="AJ75" s="1"/>
      <c r="AK75" s="1"/>
      <c r="AL75" s="1"/>
      <c r="AM75" s="1"/>
      <c r="AN75" s="1">
        <v>4888</v>
      </c>
      <c r="AO75" s="1">
        <v>3603</v>
      </c>
    </row>
    <row r="76" spans="1:41">
      <c r="A76" s="1" t="s">
        <v>155</v>
      </c>
      <c r="B76" s="11">
        <v>480</v>
      </c>
      <c r="C76" s="1">
        <v>4</v>
      </c>
      <c r="D76" s="1">
        <v>6</v>
      </c>
      <c r="E76" s="1">
        <v>1</v>
      </c>
      <c r="F76" s="1"/>
      <c r="G76" s="1">
        <v>5665</v>
      </c>
      <c r="H76" s="1">
        <v>3</v>
      </c>
      <c r="I76" s="1">
        <v>2</v>
      </c>
      <c r="J76" s="1">
        <v>82</v>
      </c>
      <c r="K76" s="1">
        <v>10334</v>
      </c>
      <c r="L76" s="1">
        <v>3</v>
      </c>
      <c r="M76" s="1">
        <v>57</v>
      </c>
      <c r="N76" s="1"/>
      <c r="O76" s="1">
        <v>1</v>
      </c>
      <c r="P76" s="1"/>
      <c r="Q76" s="1">
        <v>102</v>
      </c>
      <c r="R76" s="1">
        <v>1</v>
      </c>
      <c r="S76" s="1">
        <v>2985</v>
      </c>
      <c r="T76" s="1">
        <v>1</v>
      </c>
      <c r="U76" s="1">
        <v>4</v>
      </c>
      <c r="V76" s="1">
        <v>4</v>
      </c>
      <c r="W76" s="1">
        <v>6</v>
      </c>
      <c r="X76" s="1">
        <v>4</v>
      </c>
      <c r="Y76" s="1"/>
      <c r="Z76" s="1">
        <v>152</v>
      </c>
      <c r="AA76" s="1"/>
      <c r="AB76" s="1"/>
      <c r="AC76" s="1">
        <v>27</v>
      </c>
      <c r="AD76" s="1">
        <v>188</v>
      </c>
      <c r="AE76" s="1"/>
      <c r="AF76" s="1"/>
      <c r="AG76" s="1">
        <v>2</v>
      </c>
      <c r="AH76" s="1"/>
      <c r="AI76" s="1"/>
      <c r="AJ76" s="1"/>
      <c r="AK76" s="1"/>
      <c r="AL76" s="1"/>
      <c r="AM76" s="1">
        <v>1</v>
      </c>
      <c r="AN76" s="1">
        <v>19635</v>
      </c>
      <c r="AO76" s="1">
        <v>13743</v>
      </c>
    </row>
    <row r="77" spans="1:41">
      <c r="A77" s="1" t="s">
        <v>157</v>
      </c>
      <c r="B77" s="11">
        <v>483</v>
      </c>
      <c r="C77" s="1"/>
      <c r="D77" s="1">
        <v>3</v>
      </c>
      <c r="E77" s="1"/>
      <c r="F77" s="1"/>
      <c r="G77" s="1">
        <v>1939</v>
      </c>
      <c r="H77" s="1"/>
      <c r="I77" s="1"/>
      <c r="J77" s="1">
        <v>6</v>
      </c>
      <c r="K77" s="1">
        <v>5725</v>
      </c>
      <c r="L77" s="1">
        <v>1</v>
      </c>
      <c r="M77" s="1">
        <v>10</v>
      </c>
      <c r="N77" s="1"/>
      <c r="O77" s="1"/>
      <c r="P77" s="1"/>
      <c r="Q77" s="1"/>
      <c r="R77" s="1">
        <v>2</v>
      </c>
      <c r="S77" s="1"/>
      <c r="T77" s="1"/>
      <c r="U77" s="1"/>
      <c r="V77" s="1">
        <v>1</v>
      </c>
      <c r="W77" s="1"/>
      <c r="X77" s="1"/>
      <c r="Y77" s="1"/>
      <c r="Z77" s="1">
        <v>4</v>
      </c>
      <c r="AA77" s="1"/>
      <c r="AB77" s="1"/>
      <c r="AC77" s="1">
        <v>3</v>
      </c>
      <c r="AD77" s="1">
        <v>29</v>
      </c>
      <c r="AE77" s="1"/>
      <c r="AF77" s="1"/>
      <c r="AG77" s="1">
        <v>4</v>
      </c>
      <c r="AH77" s="1"/>
      <c r="AI77" s="1"/>
      <c r="AJ77" s="1"/>
      <c r="AK77" s="1"/>
      <c r="AL77" s="1"/>
      <c r="AM77" s="1"/>
      <c r="AN77" s="1">
        <v>7727</v>
      </c>
      <c r="AO77" s="1">
        <v>5752</v>
      </c>
    </row>
    <row r="78" spans="1:41">
      <c r="A78" s="1" t="s">
        <v>159</v>
      </c>
      <c r="B78" s="11">
        <v>490</v>
      </c>
      <c r="C78" s="1">
        <v>2</v>
      </c>
      <c r="D78" s="1">
        <v>7</v>
      </c>
      <c r="E78" s="1"/>
      <c r="F78" s="1"/>
      <c r="G78" s="1">
        <v>20316</v>
      </c>
      <c r="H78" s="1"/>
      <c r="I78" s="1"/>
      <c r="J78" s="1">
        <v>29</v>
      </c>
      <c r="K78" s="1">
        <v>26405</v>
      </c>
      <c r="L78" s="1">
        <v>1</v>
      </c>
      <c r="M78" s="1">
        <v>131</v>
      </c>
      <c r="N78" s="1"/>
      <c r="O78" s="1"/>
      <c r="P78" s="1"/>
      <c r="Q78" s="1">
        <v>22</v>
      </c>
      <c r="R78" s="1"/>
      <c r="S78" s="1">
        <v>2124</v>
      </c>
      <c r="T78" s="1"/>
      <c r="U78" s="1">
        <v>19</v>
      </c>
      <c r="V78" s="1">
        <v>13</v>
      </c>
      <c r="W78" s="1">
        <v>14</v>
      </c>
      <c r="X78" s="1">
        <v>7</v>
      </c>
      <c r="Y78" s="1">
        <v>1</v>
      </c>
      <c r="Z78" s="1">
        <v>356</v>
      </c>
      <c r="AA78" s="1">
        <v>3</v>
      </c>
      <c r="AB78" s="1"/>
      <c r="AC78" s="1">
        <v>81</v>
      </c>
      <c r="AD78" s="1">
        <v>309</v>
      </c>
      <c r="AE78" s="1"/>
      <c r="AF78" s="1"/>
      <c r="AG78" s="1">
        <v>5</v>
      </c>
      <c r="AH78" s="1"/>
      <c r="AI78" s="1"/>
      <c r="AJ78" s="1"/>
      <c r="AK78" s="1"/>
      <c r="AL78" s="1"/>
      <c r="AM78" s="1"/>
      <c r="AN78" s="1">
        <v>49845</v>
      </c>
      <c r="AO78" s="1">
        <v>29115</v>
      </c>
    </row>
    <row r="79" spans="1:41">
      <c r="A79" s="1" t="s">
        <v>161</v>
      </c>
      <c r="B79" s="11">
        <v>495</v>
      </c>
      <c r="C79" s="1">
        <v>1</v>
      </c>
      <c r="D79" s="1">
        <v>135</v>
      </c>
      <c r="E79" s="1"/>
      <c r="F79" s="1"/>
      <c r="G79" s="1">
        <v>15352</v>
      </c>
      <c r="H79" s="1">
        <v>3</v>
      </c>
      <c r="I79" s="1"/>
      <c r="J79" s="1">
        <v>7</v>
      </c>
      <c r="K79" s="1">
        <v>9879</v>
      </c>
      <c r="L79" s="1">
        <v>3</v>
      </c>
      <c r="M79" s="1">
        <v>5</v>
      </c>
      <c r="N79" s="1"/>
      <c r="O79" s="1"/>
      <c r="P79" s="1"/>
      <c r="Q79" s="1">
        <v>618</v>
      </c>
      <c r="R79" s="1"/>
      <c r="S79" s="1">
        <v>10</v>
      </c>
      <c r="T79" s="1"/>
      <c r="U79" s="1"/>
      <c r="V79" s="1">
        <v>6</v>
      </c>
      <c r="W79" s="1">
        <v>8</v>
      </c>
      <c r="X79" s="1"/>
      <c r="Y79" s="1"/>
      <c r="Z79" s="1">
        <v>118</v>
      </c>
      <c r="AA79" s="1"/>
      <c r="AB79" s="1"/>
      <c r="AC79" s="1">
        <v>3</v>
      </c>
      <c r="AD79" s="1">
        <v>56</v>
      </c>
      <c r="AE79" s="1"/>
      <c r="AF79" s="1"/>
      <c r="AG79" s="1">
        <v>3</v>
      </c>
      <c r="AH79" s="1"/>
      <c r="AI79" s="1"/>
      <c r="AJ79" s="1"/>
      <c r="AK79" s="1"/>
      <c r="AL79" s="1"/>
      <c r="AM79" s="1"/>
      <c r="AN79" s="1">
        <v>26207</v>
      </c>
      <c r="AO79" s="1">
        <v>10793</v>
      </c>
    </row>
    <row r="80" spans="1:41">
      <c r="A80" s="1" t="s">
        <v>163</v>
      </c>
      <c r="B80" s="11">
        <v>501</v>
      </c>
      <c r="C80" s="1"/>
      <c r="D80" s="1"/>
      <c r="E80" s="1"/>
      <c r="F80" s="1"/>
      <c r="G80" s="1">
        <v>1486</v>
      </c>
      <c r="H80" s="1"/>
      <c r="I80" s="1"/>
      <c r="J80" s="1">
        <v>5</v>
      </c>
      <c r="K80" s="1">
        <v>274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>
        <v>2</v>
      </c>
      <c r="W80" s="1"/>
      <c r="X80" s="1"/>
      <c r="Y80" s="1"/>
      <c r="Z80" s="1">
        <v>7</v>
      </c>
      <c r="AA80" s="1"/>
      <c r="AB80" s="1"/>
      <c r="AC80" s="1"/>
      <c r="AD80" s="1">
        <v>27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1801</v>
      </c>
      <c r="AO80" s="1">
        <v>288</v>
      </c>
    </row>
    <row r="81" spans="1:41">
      <c r="A81" s="1" t="s">
        <v>6272</v>
      </c>
      <c r="B81" s="11">
        <v>541</v>
      </c>
      <c r="C81" s="1">
        <v>12</v>
      </c>
      <c r="D81" s="1">
        <v>6</v>
      </c>
      <c r="E81" s="1"/>
      <c r="F81" s="1">
        <v>1</v>
      </c>
      <c r="G81" s="1">
        <v>9053</v>
      </c>
      <c r="H81" s="1"/>
      <c r="I81" s="1"/>
      <c r="J81" s="1">
        <v>5</v>
      </c>
      <c r="K81" s="1">
        <v>3202</v>
      </c>
      <c r="L81" s="1"/>
      <c r="M81" s="1">
        <v>5</v>
      </c>
      <c r="N81" s="1"/>
      <c r="O81" s="1"/>
      <c r="P81" s="1">
        <v>1</v>
      </c>
      <c r="Q81" s="1">
        <v>2</v>
      </c>
      <c r="R81" s="1">
        <v>3</v>
      </c>
      <c r="S81" s="1"/>
      <c r="T81" s="1"/>
      <c r="U81" s="1"/>
      <c r="V81" s="1">
        <v>6</v>
      </c>
      <c r="W81" s="1">
        <v>5</v>
      </c>
      <c r="X81" s="1"/>
      <c r="Y81" s="1"/>
      <c r="Z81" s="1">
        <v>97</v>
      </c>
      <c r="AA81" s="1">
        <v>6</v>
      </c>
      <c r="AB81" s="1"/>
      <c r="AC81" s="1">
        <v>68</v>
      </c>
      <c r="AD81" s="1">
        <v>162</v>
      </c>
      <c r="AE81" s="1"/>
      <c r="AF81" s="1"/>
      <c r="AG81" s="1">
        <v>2</v>
      </c>
      <c r="AH81" s="1"/>
      <c r="AI81" s="1"/>
      <c r="AJ81" s="1"/>
      <c r="AK81" s="1"/>
      <c r="AL81" s="1"/>
      <c r="AM81" s="1"/>
      <c r="AN81" s="1">
        <v>12636</v>
      </c>
      <c r="AO81" s="1">
        <v>3350</v>
      </c>
    </row>
    <row r="82" spans="1:41">
      <c r="A82" s="1" t="s">
        <v>167</v>
      </c>
      <c r="B82" s="11">
        <v>543</v>
      </c>
      <c r="C82" s="1"/>
      <c r="D82" s="1"/>
      <c r="E82" s="1"/>
      <c r="F82" s="1"/>
      <c r="G82" s="1">
        <v>956</v>
      </c>
      <c r="H82" s="1"/>
      <c r="I82" s="1"/>
      <c r="J82" s="1">
        <v>2</v>
      </c>
      <c r="K82" s="1">
        <v>5620</v>
      </c>
      <c r="L82" s="1"/>
      <c r="M82" s="1">
        <v>2</v>
      </c>
      <c r="N82" s="1"/>
      <c r="O82" s="1"/>
      <c r="P82" s="1"/>
      <c r="Q82" s="1">
        <v>27</v>
      </c>
      <c r="R82" s="1"/>
      <c r="S82" s="1"/>
      <c r="T82" s="1"/>
      <c r="U82" s="1"/>
      <c r="V82" s="1">
        <v>4</v>
      </c>
      <c r="W82" s="1"/>
      <c r="X82" s="1"/>
      <c r="Y82" s="1"/>
      <c r="Z82" s="1">
        <v>2</v>
      </c>
      <c r="AA82" s="1"/>
      <c r="AB82" s="1"/>
      <c r="AC82" s="1">
        <v>9</v>
      </c>
      <c r="AD82" s="1">
        <v>14</v>
      </c>
      <c r="AE82" s="1"/>
      <c r="AF82" s="1"/>
      <c r="AG82" s="1"/>
      <c r="AH82" s="1"/>
      <c r="AI82" s="1"/>
      <c r="AJ82" s="1"/>
      <c r="AK82" s="1"/>
      <c r="AL82" s="1"/>
      <c r="AM82" s="1"/>
      <c r="AN82" s="1">
        <v>6636</v>
      </c>
      <c r="AO82" s="1">
        <v>5657</v>
      </c>
    </row>
    <row r="83" spans="1:41">
      <c r="A83" s="1" t="s">
        <v>169</v>
      </c>
      <c r="B83" s="11">
        <v>576</v>
      </c>
      <c r="C83" s="1">
        <v>2</v>
      </c>
      <c r="D83" s="1"/>
      <c r="E83" s="1"/>
      <c r="F83" s="1">
        <v>1</v>
      </c>
      <c r="G83" s="1">
        <v>4892</v>
      </c>
      <c r="H83" s="1"/>
      <c r="I83" s="1"/>
      <c r="J83" s="1"/>
      <c r="K83" s="1">
        <v>522</v>
      </c>
      <c r="L83" s="1"/>
      <c r="M83" s="1">
        <v>1</v>
      </c>
      <c r="N83" s="1"/>
      <c r="O83" s="1">
        <v>1</v>
      </c>
      <c r="P83" s="1"/>
      <c r="Q83" s="1">
        <v>2</v>
      </c>
      <c r="R83" s="1"/>
      <c r="S83" s="1">
        <v>139</v>
      </c>
      <c r="T83" s="1"/>
      <c r="U83" s="1"/>
      <c r="V83" s="1">
        <v>13</v>
      </c>
      <c r="W83" s="1"/>
      <c r="X83" s="1">
        <v>1</v>
      </c>
      <c r="Y83" s="1"/>
      <c r="Z83" s="1">
        <v>5</v>
      </c>
      <c r="AA83" s="1">
        <v>10</v>
      </c>
      <c r="AB83" s="1"/>
      <c r="AC83" s="1"/>
      <c r="AD83" s="1">
        <v>33</v>
      </c>
      <c r="AE83" s="1"/>
      <c r="AF83" s="1"/>
      <c r="AG83" s="1">
        <v>2</v>
      </c>
      <c r="AH83" s="1"/>
      <c r="AI83" s="1"/>
      <c r="AJ83" s="1"/>
      <c r="AK83" s="1"/>
      <c r="AL83" s="1"/>
      <c r="AM83" s="1">
        <v>1</v>
      </c>
      <c r="AN83" s="1">
        <v>5625</v>
      </c>
      <c r="AO83" s="1">
        <v>695</v>
      </c>
    </row>
    <row r="84" spans="1:41">
      <c r="A84" s="1" t="s">
        <v>171</v>
      </c>
      <c r="B84" s="11">
        <v>579</v>
      </c>
      <c r="C84" s="1">
        <v>11</v>
      </c>
      <c r="D84" s="1">
        <v>26</v>
      </c>
      <c r="E84" s="1"/>
      <c r="F84" s="1"/>
      <c r="G84" s="1">
        <v>20149</v>
      </c>
      <c r="H84" s="1">
        <v>4</v>
      </c>
      <c r="I84" s="1"/>
      <c r="J84" s="1">
        <v>28</v>
      </c>
      <c r="K84" s="1">
        <v>4992</v>
      </c>
      <c r="L84" s="1"/>
      <c r="M84" s="1">
        <v>14</v>
      </c>
      <c r="N84" s="1"/>
      <c r="O84" s="1"/>
      <c r="P84" s="1">
        <v>34</v>
      </c>
      <c r="Q84" s="1">
        <v>6</v>
      </c>
      <c r="R84" s="1">
        <v>33</v>
      </c>
      <c r="S84" s="1">
        <v>61</v>
      </c>
      <c r="T84" s="1"/>
      <c r="U84" s="1"/>
      <c r="V84" s="1">
        <v>51</v>
      </c>
      <c r="W84" s="1"/>
      <c r="X84" s="1">
        <v>1</v>
      </c>
      <c r="Y84" s="1">
        <v>2</v>
      </c>
      <c r="Z84" s="1">
        <v>160</v>
      </c>
      <c r="AA84" s="1">
        <v>2</v>
      </c>
      <c r="AB84" s="1"/>
      <c r="AC84" s="1">
        <v>5</v>
      </c>
      <c r="AD84" s="1">
        <v>384</v>
      </c>
      <c r="AE84" s="1"/>
      <c r="AF84" s="1"/>
      <c r="AG84" s="1">
        <v>34</v>
      </c>
      <c r="AH84" s="1"/>
      <c r="AI84" s="1"/>
      <c r="AJ84" s="1"/>
      <c r="AK84" s="1"/>
      <c r="AL84" s="1"/>
      <c r="AM84" s="1"/>
      <c r="AN84" s="1">
        <v>25997</v>
      </c>
      <c r="AO84" s="1">
        <v>5425</v>
      </c>
    </row>
    <row r="85" spans="1:41">
      <c r="A85" s="1" t="s">
        <v>173</v>
      </c>
      <c r="B85" s="11">
        <v>585</v>
      </c>
      <c r="C85" s="1">
        <v>5</v>
      </c>
      <c r="D85" s="1">
        <v>8</v>
      </c>
      <c r="E85" s="1"/>
      <c r="F85" s="1">
        <v>1</v>
      </c>
      <c r="G85" s="1">
        <v>5704</v>
      </c>
      <c r="H85" s="1"/>
      <c r="I85" s="1"/>
      <c r="J85" s="1">
        <v>2</v>
      </c>
      <c r="K85" s="1">
        <v>1256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7</v>
      </c>
      <c r="S85" s="1">
        <v>2</v>
      </c>
      <c r="T85" s="1"/>
      <c r="U85" s="1"/>
      <c r="V85" s="1">
        <v>8</v>
      </c>
      <c r="W85" s="1">
        <v>2</v>
      </c>
      <c r="X85" s="1">
        <v>3</v>
      </c>
      <c r="Y85" s="1"/>
      <c r="Z85" s="1">
        <v>16</v>
      </c>
      <c r="AA85" s="1"/>
      <c r="AB85" s="1"/>
      <c r="AC85" s="1"/>
      <c r="AD85" s="1">
        <v>48</v>
      </c>
      <c r="AE85" s="1"/>
      <c r="AF85" s="1"/>
      <c r="AG85" s="1">
        <v>13</v>
      </c>
      <c r="AH85" s="1"/>
      <c r="AI85" s="1"/>
      <c r="AJ85" s="1"/>
      <c r="AK85" s="1"/>
      <c r="AL85" s="1"/>
      <c r="AM85" s="1"/>
      <c r="AN85" s="1">
        <v>7083</v>
      </c>
      <c r="AO85" s="1">
        <v>1317</v>
      </c>
    </row>
    <row r="86" spans="1:41">
      <c r="A86" s="1" t="s">
        <v>175</v>
      </c>
      <c r="B86" s="11">
        <v>591</v>
      </c>
      <c r="C86" s="1"/>
      <c r="D86" s="1">
        <v>9</v>
      </c>
      <c r="E86" s="1"/>
      <c r="F86" s="1"/>
      <c r="G86" s="1">
        <v>7054</v>
      </c>
      <c r="H86" s="1"/>
      <c r="I86" s="1"/>
      <c r="J86" s="1">
        <v>15</v>
      </c>
      <c r="K86" s="1">
        <v>2647</v>
      </c>
      <c r="L86" s="1"/>
      <c r="M86" s="1">
        <v>11</v>
      </c>
      <c r="N86" s="1"/>
      <c r="O86" s="1"/>
      <c r="P86" s="1">
        <v>2</v>
      </c>
      <c r="Q86" s="1"/>
      <c r="R86" s="1">
        <v>3</v>
      </c>
      <c r="S86" s="1">
        <v>5</v>
      </c>
      <c r="T86" s="1"/>
      <c r="U86" s="1"/>
      <c r="V86" s="1">
        <v>11</v>
      </c>
      <c r="W86" s="1">
        <v>4</v>
      </c>
      <c r="X86" s="1">
        <v>9</v>
      </c>
      <c r="Y86" s="1"/>
      <c r="Z86" s="1">
        <v>106</v>
      </c>
      <c r="AA86" s="1">
        <v>1</v>
      </c>
      <c r="AB86" s="1"/>
      <c r="AC86" s="1">
        <v>80</v>
      </c>
      <c r="AD86" s="1">
        <v>223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>
        <v>10185</v>
      </c>
      <c r="AO86" s="1">
        <v>2823</v>
      </c>
    </row>
    <row r="87" spans="1:41">
      <c r="A87" s="1" t="s">
        <v>177</v>
      </c>
      <c r="B87" s="11">
        <v>604</v>
      </c>
      <c r="C87" s="1"/>
      <c r="D87" s="1">
        <v>73</v>
      </c>
      <c r="E87" s="1"/>
      <c r="F87" s="1"/>
      <c r="G87" s="1">
        <v>16054</v>
      </c>
      <c r="H87" s="1">
        <v>2</v>
      </c>
      <c r="I87" s="1"/>
      <c r="J87" s="1">
        <v>42</v>
      </c>
      <c r="K87" s="1">
        <v>6338</v>
      </c>
      <c r="L87" s="1">
        <v>14</v>
      </c>
      <c r="M87" s="1">
        <v>19</v>
      </c>
      <c r="N87" s="1"/>
      <c r="O87" s="1"/>
      <c r="P87" s="1"/>
      <c r="Q87" s="1">
        <v>2</v>
      </c>
      <c r="R87" s="1">
        <v>2</v>
      </c>
      <c r="S87" s="1">
        <v>37</v>
      </c>
      <c r="T87" s="1"/>
      <c r="U87" s="1"/>
      <c r="V87" s="1">
        <v>14</v>
      </c>
      <c r="W87" s="1">
        <v>10</v>
      </c>
      <c r="X87" s="1">
        <v>4</v>
      </c>
      <c r="Y87" s="1"/>
      <c r="Z87" s="1">
        <v>148</v>
      </c>
      <c r="AA87" s="1">
        <v>1</v>
      </c>
      <c r="AB87" s="1"/>
      <c r="AC87" s="1">
        <v>124</v>
      </c>
      <c r="AD87" s="1">
        <v>185</v>
      </c>
      <c r="AE87" s="1"/>
      <c r="AF87" s="1"/>
      <c r="AG87" s="1">
        <v>21</v>
      </c>
      <c r="AH87" s="1"/>
      <c r="AI87" s="1"/>
      <c r="AJ87" s="1"/>
      <c r="AK87" s="1"/>
      <c r="AL87" s="1"/>
      <c r="AM87" s="1">
        <v>1</v>
      </c>
      <c r="AN87" s="1">
        <v>23091</v>
      </c>
      <c r="AO87" s="1">
        <v>6706</v>
      </c>
    </row>
    <row r="88" spans="1:41">
      <c r="A88" s="1" t="s">
        <v>6273</v>
      </c>
      <c r="B88" s="11">
        <v>607</v>
      </c>
      <c r="C88" s="1">
        <v>13</v>
      </c>
      <c r="D88" s="1">
        <v>1</v>
      </c>
      <c r="E88" s="1"/>
      <c r="F88" s="1"/>
      <c r="G88" s="1">
        <v>3202</v>
      </c>
      <c r="H88" s="1">
        <v>1</v>
      </c>
      <c r="I88" s="1"/>
      <c r="J88" s="1">
        <v>1</v>
      </c>
      <c r="K88" s="1">
        <v>772</v>
      </c>
      <c r="L88" s="1">
        <v>1</v>
      </c>
      <c r="M88" s="1"/>
      <c r="N88" s="1"/>
      <c r="O88" s="1"/>
      <c r="P88" s="1">
        <v>7</v>
      </c>
      <c r="Q88" s="1"/>
      <c r="R88" s="1">
        <v>21</v>
      </c>
      <c r="S88" s="1">
        <v>3</v>
      </c>
      <c r="T88" s="1"/>
      <c r="U88" s="1"/>
      <c r="V88" s="1">
        <v>9</v>
      </c>
      <c r="W88" s="1">
        <v>1</v>
      </c>
      <c r="X88" s="1">
        <v>29</v>
      </c>
      <c r="Y88" s="1">
        <v>1</v>
      </c>
      <c r="Z88" s="1">
        <v>41</v>
      </c>
      <c r="AA88" s="1">
        <v>1</v>
      </c>
      <c r="AB88" s="1"/>
      <c r="AC88" s="1">
        <v>9</v>
      </c>
      <c r="AD88" s="1">
        <v>70</v>
      </c>
      <c r="AE88" s="1"/>
      <c r="AF88" s="1"/>
      <c r="AG88" s="1">
        <v>20</v>
      </c>
      <c r="AH88" s="1"/>
      <c r="AI88" s="1"/>
      <c r="AJ88" s="1"/>
      <c r="AK88" s="1"/>
      <c r="AL88" s="1"/>
      <c r="AM88" s="1"/>
      <c r="AN88" s="1">
        <v>4203</v>
      </c>
      <c r="AO88" s="1">
        <v>902</v>
      </c>
    </row>
    <row r="89" spans="1:41">
      <c r="A89" s="1" t="s">
        <v>6274</v>
      </c>
      <c r="B89" s="11">
        <v>615</v>
      </c>
      <c r="C89" s="1">
        <v>151</v>
      </c>
      <c r="D89" s="1">
        <v>67</v>
      </c>
      <c r="E89" s="1"/>
      <c r="F89" s="1"/>
      <c r="G89" s="1">
        <v>26300</v>
      </c>
      <c r="H89" s="1">
        <v>1</v>
      </c>
      <c r="I89" s="1"/>
      <c r="J89" s="1">
        <v>7</v>
      </c>
      <c r="K89" s="1">
        <v>8153</v>
      </c>
      <c r="L89" s="1">
        <v>74</v>
      </c>
      <c r="M89" s="1">
        <v>9</v>
      </c>
      <c r="N89" s="1"/>
      <c r="O89" s="1"/>
      <c r="P89" s="1">
        <v>74</v>
      </c>
      <c r="Q89" s="1"/>
      <c r="R89" s="1">
        <v>60</v>
      </c>
      <c r="S89" s="1">
        <v>49</v>
      </c>
      <c r="T89" s="1">
        <v>2</v>
      </c>
      <c r="U89" s="1"/>
      <c r="V89" s="1">
        <v>58</v>
      </c>
      <c r="W89" s="1">
        <v>38</v>
      </c>
      <c r="X89" s="1">
        <v>18</v>
      </c>
      <c r="Y89" s="1"/>
      <c r="Z89" s="1">
        <v>424</v>
      </c>
      <c r="AA89" s="1">
        <v>7</v>
      </c>
      <c r="AB89" s="1"/>
      <c r="AC89" s="1">
        <v>447</v>
      </c>
      <c r="AD89" s="1">
        <v>1177</v>
      </c>
      <c r="AE89" s="1">
        <v>5</v>
      </c>
      <c r="AF89" s="1"/>
      <c r="AG89" s="1">
        <v>117</v>
      </c>
      <c r="AH89" s="1"/>
      <c r="AI89" s="1">
        <v>8</v>
      </c>
      <c r="AJ89" s="1"/>
      <c r="AK89" s="1"/>
      <c r="AL89" s="1">
        <v>19</v>
      </c>
      <c r="AM89" s="1"/>
      <c r="AN89" s="1">
        <v>37265</v>
      </c>
      <c r="AO89" s="1">
        <v>9190</v>
      </c>
    </row>
    <row r="90" spans="1:41">
      <c r="A90" s="1" t="s">
        <v>183</v>
      </c>
      <c r="B90" s="11">
        <v>628</v>
      </c>
      <c r="C90" s="1"/>
      <c r="D90" s="1">
        <v>1</v>
      </c>
      <c r="E90" s="1"/>
      <c r="F90" s="1"/>
      <c r="G90" s="1">
        <v>3454</v>
      </c>
      <c r="H90" s="1"/>
      <c r="I90" s="1"/>
      <c r="J90" s="1">
        <v>1</v>
      </c>
      <c r="K90" s="1">
        <v>3654</v>
      </c>
      <c r="L90" s="1">
        <v>3</v>
      </c>
      <c r="M90" s="1"/>
      <c r="N90" s="1"/>
      <c r="O90" s="1"/>
      <c r="P90" s="1"/>
      <c r="Q90" s="1"/>
      <c r="R90" s="1">
        <v>8</v>
      </c>
      <c r="S90" s="1"/>
      <c r="T90" s="1"/>
      <c r="U90" s="1"/>
      <c r="V90" s="1"/>
      <c r="W90" s="1"/>
      <c r="X90" s="1">
        <v>2</v>
      </c>
      <c r="Y90" s="1"/>
      <c r="Z90" s="1">
        <v>3</v>
      </c>
      <c r="AA90" s="1"/>
      <c r="AB90" s="1"/>
      <c r="AC90" s="1"/>
      <c r="AD90" s="1">
        <v>16</v>
      </c>
      <c r="AE90" s="1"/>
      <c r="AF90" s="1"/>
      <c r="AG90" s="1"/>
      <c r="AH90" s="1"/>
      <c r="AI90" s="1"/>
      <c r="AJ90" s="1"/>
      <c r="AK90" s="1"/>
      <c r="AL90" s="1"/>
      <c r="AM90" s="1"/>
      <c r="AN90" s="1">
        <v>7142</v>
      </c>
      <c r="AO90" s="1">
        <v>3672</v>
      </c>
    </row>
    <row r="91" spans="1:41">
      <c r="A91" s="1" t="s">
        <v>185</v>
      </c>
      <c r="B91" s="11">
        <v>631</v>
      </c>
      <c r="C91" s="1">
        <v>51</v>
      </c>
      <c r="D91" s="1">
        <v>16</v>
      </c>
      <c r="E91" s="1"/>
      <c r="F91" s="1"/>
      <c r="G91" s="1">
        <v>10201</v>
      </c>
      <c r="H91" s="1"/>
      <c r="I91" s="1"/>
      <c r="J91" s="1">
        <v>1</v>
      </c>
      <c r="K91" s="1">
        <v>1640</v>
      </c>
      <c r="L91" s="1">
        <v>5</v>
      </c>
      <c r="M91" s="1">
        <v>14</v>
      </c>
      <c r="N91" s="1"/>
      <c r="O91" s="1"/>
      <c r="P91" s="1">
        <v>1</v>
      </c>
      <c r="Q91" s="1"/>
      <c r="R91" s="1">
        <v>6</v>
      </c>
      <c r="S91" s="1">
        <v>13</v>
      </c>
      <c r="T91" s="1">
        <v>8</v>
      </c>
      <c r="U91" s="1"/>
      <c r="V91" s="1">
        <v>23</v>
      </c>
      <c r="W91" s="1">
        <v>2</v>
      </c>
      <c r="X91" s="1">
        <v>12</v>
      </c>
      <c r="Y91" s="1"/>
      <c r="Z91" s="1">
        <v>74</v>
      </c>
      <c r="AA91" s="1">
        <v>1</v>
      </c>
      <c r="AB91" s="1"/>
      <c r="AC91" s="1">
        <v>596</v>
      </c>
      <c r="AD91" s="1">
        <v>570</v>
      </c>
      <c r="AE91" s="1"/>
      <c r="AF91" s="1"/>
      <c r="AG91" s="1">
        <v>124</v>
      </c>
      <c r="AH91" s="1"/>
      <c r="AI91" s="1">
        <v>12</v>
      </c>
      <c r="AJ91" s="1">
        <v>2</v>
      </c>
      <c r="AK91" s="1"/>
      <c r="AL91" s="1">
        <v>19</v>
      </c>
      <c r="AM91" s="1"/>
      <c r="AN91" s="1">
        <v>13391</v>
      </c>
      <c r="AO91" s="1">
        <v>1859</v>
      </c>
    </row>
    <row r="92" spans="1:41">
      <c r="A92" s="1" t="s">
        <v>187</v>
      </c>
      <c r="B92" s="11">
        <v>642</v>
      </c>
      <c r="C92" s="1">
        <v>2</v>
      </c>
      <c r="D92" s="1">
        <v>5</v>
      </c>
      <c r="E92" s="1"/>
      <c r="F92" s="1"/>
      <c r="G92" s="1">
        <v>8471</v>
      </c>
      <c r="H92" s="1"/>
      <c r="I92" s="1"/>
      <c r="J92" s="1">
        <v>1</v>
      </c>
      <c r="K92" s="1">
        <v>3806</v>
      </c>
      <c r="L92" s="1">
        <v>1</v>
      </c>
      <c r="M92" s="1">
        <v>2</v>
      </c>
      <c r="N92" s="1"/>
      <c r="O92" s="1"/>
      <c r="P92" s="1">
        <v>6</v>
      </c>
      <c r="Q92" s="1"/>
      <c r="R92" s="1">
        <v>28</v>
      </c>
      <c r="S92" s="1">
        <v>6</v>
      </c>
      <c r="T92" s="1"/>
      <c r="U92" s="1"/>
      <c r="V92" s="1">
        <v>25</v>
      </c>
      <c r="W92" s="1"/>
      <c r="X92" s="1">
        <v>6</v>
      </c>
      <c r="Y92" s="1"/>
      <c r="Z92" s="1">
        <v>38</v>
      </c>
      <c r="AA92" s="1">
        <v>2</v>
      </c>
      <c r="AB92" s="1"/>
      <c r="AC92" s="1">
        <v>32</v>
      </c>
      <c r="AD92" s="1">
        <v>116</v>
      </c>
      <c r="AE92" s="1">
        <v>1</v>
      </c>
      <c r="AF92" s="1"/>
      <c r="AG92" s="1">
        <v>6</v>
      </c>
      <c r="AH92" s="1"/>
      <c r="AI92" s="1"/>
      <c r="AJ92" s="1"/>
      <c r="AK92" s="1"/>
      <c r="AL92" s="1"/>
      <c r="AM92" s="1"/>
      <c r="AN92" s="1">
        <v>12554</v>
      </c>
      <c r="AO92" s="1">
        <v>3928</v>
      </c>
    </row>
    <row r="93" spans="1:41">
      <c r="A93" s="1" t="s">
        <v>6265</v>
      </c>
      <c r="B93" s="11">
        <v>647</v>
      </c>
      <c r="C93" s="1">
        <v>2</v>
      </c>
      <c r="D93" s="1"/>
      <c r="E93" s="1"/>
      <c r="F93" s="1"/>
      <c r="G93" s="1">
        <v>2804</v>
      </c>
      <c r="H93" s="1"/>
      <c r="I93" s="1"/>
      <c r="J93" s="1">
        <v>2</v>
      </c>
      <c r="K93" s="1">
        <v>1572</v>
      </c>
      <c r="L93" s="1"/>
      <c r="M93" s="1"/>
      <c r="N93" s="1"/>
      <c r="O93" s="1"/>
      <c r="P93" s="1">
        <v>1</v>
      </c>
      <c r="Q93" s="1"/>
      <c r="R93" s="1"/>
      <c r="S93" s="1"/>
      <c r="T93" s="1"/>
      <c r="U93" s="1"/>
      <c r="V93" s="1">
        <v>2</v>
      </c>
      <c r="W93" s="1"/>
      <c r="X93" s="1"/>
      <c r="Y93" s="1"/>
      <c r="Z93" s="1">
        <v>4</v>
      </c>
      <c r="AA93" s="1"/>
      <c r="AB93" s="1"/>
      <c r="AC93" s="1"/>
      <c r="AD93" s="1">
        <v>30</v>
      </c>
      <c r="AE93" s="1"/>
      <c r="AF93" s="1"/>
      <c r="AG93" s="1"/>
      <c r="AH93" s="1"/>
      <c r="AI93" s="1"/>
      <c r="AJ93" s="1"/>
      <c r="AK93" s="1"/>
      <c r="AL93" s="1"/>
      <c r="AM93" s="1"/>
      <c r="AN93" s="1">
        <v>4417</v>
      </c>
      <c r="AO93" s="1">
        <v>1583</v>
      </c>
    </row>
    <row r="94" spans="1:41">
      <c r="A94" s="1" t="s">
        <v>6275</v>
      </c>
      <c r="B94" s="11">
        <v>649</v>
      </c>
      <c r="C94" s="1">
        <v>6</v>
      </c>
      <c r="D94" s="1">
        <v>5</v>
      </c>
      <c r="E94" s="1"/>
      <c r="F94" s="1"/>
      <c r="G94" s="1">
        <v>4298</v>
      </c>
      <c r="H94" s="1"/>
      <c r="I94" s="1"/>
      <c r="J94" s="1">
        <v>6</v>
      </c>
      <c r="K94" s="1">
        <v>5725</v>
      </c>
      <c r="L94" s="1"/>
      <c r="M94" s="1">
        <v>24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21</v>
      </c>
      <c r="AA94" s="1"/>
      <c r="AB94" s="1"/>
      <c r="AC94" s="1">
        <v>23</v>
      </c>
      <c r="AD94" s="1">
        <v>89</v>
      </c>
      <c r="AE94" s="1"/>
      <c r="AF94" s="1"/>
      <c r="AG94" s="1">
        <v>4</v>
      </c>
      <c r="AH94" s="1"/>
      <c r="AI94" s="1"/>
      <c r="AJ94" s="1"/>
      <c r="AK94" s="1"/>
      <c r="AL94" s="1"/>
      <c r="AM94" s="1"/>
      <c r="AN94" s="1">
        <v>10210</v>
      </c>
      <c r="AO94" s="1">
        <v>5796</v>
      </c>
    </row>
    <row r="95" spans="1:41">
      <c r="A95" s="1" t="s">
        <v>193</v>
      </c>
      <c r="B95" s="11">
        <v>652</v>
      </c>
      <c r="C95" s="1">
        <v>2</v>
      </c>
      <c r="D95" s="1">
        <v>3</v>
      </c>
      <c r="E95" s="1"/>
      <c r="F95" s="1"/>
      <c r="G95" s="1">
        <v>997</v>
      </c>
      <c r="H95" s="1"/>
      <c r="I95" s="1"/>
      <c r="J95" s="1">
        <v>6</v>
      </c>
      <c r="K95" s="1">
        <v>3896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>
        <v>1</v>
      </c>
      <c r="Z95" s="1">
        <v>1</v>
      </c>
      <c r="AA95" s="1"/>
      <c r="AB95" s="1"/>
      <c r="AC95" s="1">
        <v>2</v>
      </c>
      <c r="AD95" s="1">
        <v>8</v>
      </c>
      <c r="AE95" s="1"/>
      <c r="AF95" s="1"/>
      <c r="AG95" s="1"/>
      <c r="AH95" s="1"/>
      <c r="AI95" s="1"/>
      <c r="AJ95" s="1"/>
      <c r="AK95" s="1"/>
      <c r="AL95" s="1"/>
      <c r="AM95" s="1"/>
      <c r="AN95" s="1">
        <v>4916</v>
      </c>
      <c r="AO95" s="1">
        <v>3909</v>
      </c>
    </row>
    <row r="96" spans="1:41">
      <c r="A96" s="1" t="s">
        <v>195</v>
      </c>
      <c r="B96" s="11">
        <v>656</v>
      </c>
      <c r="C96" s="1"/>
      <c r="D96" s="1">
        <v>2</v>
      </c>
      <c r="E96" s="1"/>
      <c r="F96" s="1"/>
      <c r="G96" s="1">
        <v>6891</v>
      </c>
      <c r="H96" s="1">
        <v>1</v>
      </c>
      <c r="I96" s="1"/>
      <c r="J96" s="1">
        <v>1</v>
      </c>
      <c r="K96" s="1">
        <v>770</v>
      </c>
      <c r="L96" s="1">
        <v>1</v>
      </c>
      <c r="M96" s="1"/>
      <c r="N96" s="1"/>
      <c r="O96" s="1"/>
      <c r="P96" s="1"/>
      <c r="Q96" s="1"/>
      <c r="R96" s="1">
        <v>2</v>
      </c>
      <c r="S96" s="1">
        <v>4</v>
      </c>
      <c r="T96" s="1"/>
      <c r="U96" s="1"/>
      <c r="V96" s="1">
        <v>3</v>
      </c>
      <c r="W96" s="1"/>
      <c r="X96" s="1">
        <v>9</v>
      </c>
      <c r="Y96" s="1"/>
      <c r="Z96" s="1">
        <v>49</v>
      </c>
      <c r="AA96" s="1"/>
      <c r="AB96" s="1"/>
      <c r="AC96" s="1">
        <v>36</v>
      </c>
      <c r="AD96" s="1">
        <v>68</v>
      </c>
      <c r="AE96" s="1"/>
      <c r="AF96" s="1"/>
      <c r="AG96" s="1">
        <v>10</v>
      </c>
      <c r="AH96" s="1"/>
      <c r="AI96" s="1"/>
      <c r="AJ96" s="1"/>
      <c r="AK96" s="1"/>
      <c r="AL96" s="1"/>
      <c r="AM96" s="1"/>
      <c r="AN96" s="1">
        <v>7847</v>
      </c>
      <c r="AO96" s="1">
        <v>842</v>
      </c>
    </row>
    <row r="97" spans="1:41">
      <c r="A97" s="1" t="s">
        <v>6266</v>
      </c>
      <c r="B97" s="11">
        <v>658</v>
      </c>
      <c r="C97" s="1">
        <v>1</v>
      </c>
      <c r="D97" s="1">
        <v>2</v>
      </c>
      <c r="E97" s="1"/>
      <c r="F97" s="1"/>
      <c r="G97" s="1">
        <v>1384</v>
      </c>
      <c r="H97" s="1"/>
      <c r="I97" s="1"/>
      <c r="J97" s="1"/>
      <c r="K97" s="1">
        <v>415</v>
      </c>
      <c r="L97" s="1"/>
      <c r="M97" s="1">
        <v>1</v>
      </c>
      <c r="N97" s="1"/>
      <c r="O97" s="1"/>
      <c r="P97" s="1"/>
      <c r="Q97" s="1"/>
      <c r="R97" s="1">
        <v>2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>
        <v>9</v>
      </c>
      <c r="AE97" s="1"/>
      <c r="AF97" s="1"/>
      <c r="AG97" s="1">
        <v>3</v>
      </c>
      <c r="AH97" s="1"/>
      <c r="AI97" s="1"/>
      <c r="AJ97" s="1"/>
      <c r="AK97" s="1"/>
      <c r="AL97" s="1"/>
      <c r="AM97" s="1"/>
      <c r="AN97" s="1">
        <v>1817</v>
      </c>
      <c r="AO97" s="1">
        <v>421</v>
      </c>
    </row>
    <row r="98" spans="1:41">
      <c r="A98" s="1" t="s">
        <v>199</v>
      </c>
      <c r="B98" s="11">
        <v>659</v>
      </c>
      <c r="C98" s="1"/>
      <c r="D98" s="1">
        <v>6</v>
      </c>
      <c r="E98" s="1">
        <v>2</v>
      </c>
      <c r="F98" s="1">
        <v>1</v>
      </c>
      <c r="G98" s="1">
        <v>10652</v>
      </c>
      <c r="H98" s="1"/>
      <c r="I98" s="1">
        <v>2</v>
      </c>
      <c r="J98" s="1">
        <v>5</v>
      </c>
      <c r="K98" s="1">
        <v>9925</v>
      </c>
      <c r="L98" s="1">
        <v>1</v>
      </c>
      <c r="M98" s="1">
        <v>10</v>
      </c>
      <c r="N98" s="1"/>
      <c r="O98" s="1"/>
      <c r="P98" s="1">
        <v>2</v>
      </c>
      <c r="Q98" s="1">
        <v>130</v>
      </c>
      <c r="R98" s="1"/>
      <c r="S98" s="1">
        <v>663</v>
      </c>
      <c r="T98" s="1"/>
      <c r="U98" s="1"/>
      <c r="V98" s="1">
        <v>5</v>
      </c>
      <c r="W98" s="1"/>
      <c r="X98" s="1">
        <v>7</v>
      </c>
      <c r="Y98" s="1"/>
      <c r="Z98" s="1">
        <v>48</v>
      </c>
      <c r="AA98" s="1"/>
      <c r="AB98" s="1"/>
      <c r="AC98" s="1">
        <v>13</v>
      </c>
      <c r="AD98" s="1">
        <v>65</v>
      </c>
      <c r="AE98" s="1"/>
      <c r="AF98" s="1"/>
      <c r="AG98" s="1">
        <v>10</v>
      </c>
      <c r="AH98" s="1"/>
      <c r="AI98" s="1"/>
      <c r="AJ98" s="1"/>
      <c r="AK98" s="1"/>
      <c r="AL98" s="1"/>
      <c r="AM98" s="1"/>
      <c r="AN98" s="1">
        <v>21547</v>
      </c>
      <c r="AO98" s="1">
        <v>10802</v>
      </c>
    </row>
    <row r="99" spans="1:41">
      <c r="A99" s="1" t="s">
        <v>6276</v>
      </c>
      <c r="B99" s="11">
        <v>660</v>
      </c>
      <c r="C99" s="1"/>
      <c r="D99" s="1">
        <v>2</v>
      </c>
      <c r="E99" s="1"/>
      <c r="F99" s="1"/>
      <c r="G99" s="1">
        <v>2694</v>
      </c>
      <c r="H99" s="1"/>
      <c r="I99" s="1"/>
      <c r="J99" s="1">
        <v>18</v>
      </c>
      <c r="K99" s="1">
        <v>7424</v>
      </c>
      <c r="L99" s="1">
        <v>1</v>
      </c>
      <c r="M99" s="1">
        <v>5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4</v>
      </c>
      <c r="W99" s="1">
        <v>1</v>
      </c>
      <c r="X99" s="1">
        <v>2</v>
      </c>
      <c r="Y99" s="1"/>
      <c r="Z99" s="1">
        <v>44</v>
      </c>
      <c r="AA99" s="1"/>
      <c r="AB99" s="1"/>
      <c r="AC99" s="1">
        <v>65</v>
      </c>
      <c r="AD99" s="1">
        <v>66</v>
      </c>
      <c r="AE99" s="1"/>
      <c r="AF99" s="1"/>
      <c r="AG99" s="1">
        <v>5</v>
      </c>
      <c r="AH99" s="1"/>
      <c r="AI99" s="1"/>
      <c r="AJ99" s="1"/>
      <c r="AK99" s="1"/>
      <c r="AL99" s="1"/>
      <c r="AM99" s="1"/>
      <c r="AN99" s="1">
        <v>10335</v>
      </c>
      <c r="AO99" s="1">
        <v>7505</v>
      </c>
    </row>
    <row r="100" spans="1:41">
      <c r="A100" s="1" t="s">
        <v>6267</v>
      </c>
      <c r="B100" s="11">
        <v>664</v>
      </c>
      <c r="C100" s="1">
        <v>2</v>
      </c>
      <c r="D100" s="1">
        <v>58</v>
      </c>
      <c r="E100" s="1">
        <v>1</v>
      </c>
      <c r="F100" s="1">
        <v>1</v>
      </c>
      <c r="G100" s="1">
        <v>8932</v>
      </c>
      <c r="H100" s="1">
        <v>1</v>
      </c>
      <c r="I100" s="1">
        <v>6</v>
      </c>
      <c r="J100" s="1">
        <v>3</v>
      </c>
      <c r="K100" s="1">
        <v>1190</v>
      </c>
      <c r="L100" s="1">
        <v>11</v>
      </c>
      <c r="M100" s="1">
        <v>4</v>
      </c>
      <c r="N100" s="1"/>
      <c r="O100" s="1"/>
      <c r="P100" s="1">
        <v>2</v>
      </c>
      <c r="Q100" s="1">
        <v>4</v>
      </c>
      <c r="R100" s="1">
        <v>12</v>
      </c>
      <c r="S100" s="1">
        <v>4</v>
      </c>
      <c r="T100" s="1">
        <v>2</v>
      </c>
      <c r="U100" s="1"/>
      <c r="V100" s="1">
        <v>12</v>
      </c>
      <c r="W100" s="1">
        <v>1</v>
      </c>
      <c r="X100" s="1">
        <v>5</v>
      </c>
      <c r="Y100" s="1">
        <v>3</v>
      </c>
      <c r="Z100" s="1">
        <v>54</v>
      </c>
      <c r="AA100" s="1"/>
      <c r="AB100" s="1"/>
      <c r="AC100" s="1">
        <v>113</v>
      </c>
      <c r="AD100" s="1">
        <v>189</v>
      </c>
      <c r="AE100" s="1">
        <v>4</v>
      </c>
      <c r="AF100" s="1"/>
      <c r="AG100" s="1">
        <v>27</v>
      </c>
      <c r="AH100" s="1"/>
      <c r="AI100" s="1"/>
      <c r="AJ100" s="1"/>
      <c r="AK100" s="1"/>
      <c r="AL100" s="1">
        <v>1</v>
      </c>
      <c r="AM100" s="1"/>
      <c r="AN100" s="1">
        <v>10642</v>
      </c>
      <c r="AO100" s="1">
        <v>1366</v>
      </c>
    </row>
    <row r="101" spans="1:41">
      <c r="A101" s="1" t="s">
        <v>207</v>
      </c>
      <c r="B101" s="11">
        <v>665</v>
      </c>
      <c r="C101" s="1"/>
      <c r="D101" s="1">
        <v>8</v>
      </c>
      <c r="E101" s="1"/>
      <c r="F101" s="1"/>
      <c r="G101" s="1">
        <v>11903</v>
      </c>
      <c r="H101" s="1">
        <v>1</v>
      </c>
      <c r="I101" s="1"/>
      <c r="J101" s="1">
        <v>20</v>
      </c>
      <c r="K101" s="1">
        <v>18335</v>
      </c>
      <c r="L101" s="1">
        <v>2</v>
      </c>
      <c r="M101" s="1">
        <v>10</v>
      </c>
      <c r="N101" s="1"/>
      <c r="O101" s="1"/>
      <c r="P101" s="1"/>
      <c r="Q101" s="1"/>
      <c r="R101" s="1">
        <v>1</v>
      </c>
      <c r="S101" s="1">
        <v>190</v>
      </c>
      <c r="T101" s="1"/>
      <c r="U101" s="1"/>
      <c r="V101" s="1">
        <v>15</v>
      </c>
      <c r="W101" s="1"/>
      <c r="X101" s="1">
        <v>4</v>
      </c>
      <c r="Y101" s="1"/>
      <c r="Z101" s="1">
        <v>102</v>
      </c>
      <c r="AA101" s="1">
        <v>2</v>
      </c>
      <c r="AB101" s="1"/>
      <c r="AC101" s="1">
        <v>5</v>
      </c>
      <c r="AD101" s="1">
        <v>137</v>
      </c>
      <c r="AE101" s="1"/>
      <c r="AF101" s="1"/>
      <c r="AG101" s="1">
        <v>5</v>
      </c>
      <c r="AH101" s="1"/>
      <c r="AI101" s="1"/>
      <c r="AJ101" s="1"/>
      <c r="AK101" s="1"/>
      <c r="AL101" s="1"/>
      <c r="AM101" s="1"/>
      <c r="AN101" s="1">
        <v>30740</v>
      </c>
      <c r="AO101" s="1">
        <v>18690</v>
      </c>
    </row>
    <row r="102" spans="1:41">
      <c r="A102" s="1" t="s">
        <v>209</v>
      </c>
      <c r="B102" s="11">
        <v>667</v>
      </c>
      <c r="C102" s="1"/>
      <c r="D102" s="1">
        <v>1</v>
      </c>
      <c r="E102" s="1"/>
      <c r="F102" s="1"/>
      <c r="G102" s="1">
        <v>2344</v>
      </c>
      <c r="H102" s="1"/>
      <c r="I102" s="1"/>
      <c r="J102" s="1">
        <v>5</v>
      </c>
      <c r="K102" s="1">
        <v>7491</v>
      </c>
      <c r="L102" s="1">
        <v>1</v>
      </c>
      <c r="M102" s="1">
        <v>37</v>
      </c>
      <c r="N102" s="1"/>
      <c r="O102" s="1"/>
      <c r="P102" s="1"/>
      <c r="Q102" s="1"/>
      <c r="R102" s="1">
        <v>12</v>
      </c>
      <c r="S102" s="1">
        <v>3</v>
      </c>
      <c r="T102" s="1"/>
      <c r="U102" s="1"/>
      <c r="V102" s="1">
        <v>5</v>
      </c>
      <c r="W102" s="1"/>
      <c r="X102" s="1"/>
      <c r="Y102" s="1"/>
      <c r="Z102" s="1">
        <v>13</v>
      </c>
      <c r="AA102" s="1"/>
      <c r="AB102" s="1"/>
      <c r="AC102" s="1">
        <v>44</v>
      </c>
      <c r="AD102" s="1">
        <v>61</v>
      </c>
      <c r="AE102" s="1">
        <v>3</v>
      </c>
      <c r="AF102" s="1"/>
      <c r="AG102" s="1">
        <v>8</v>
      </c>
      <c r="AH102" s="1"/>
      <c r="AI102" s="1"/>
      <c r="AJ102" s="1"/>
      <c r="AK102" s="1"/>
      <c r="AL102" s="1"/>
      <c r="AM102" s="1"/>
      <c r="AN102" s="1">
        <v>10028</v>
      </c>
      <c r="AO102" s="1">
        <v>7568</v>
      </c>
    </row>
    <row r="103" spans="1:41">
      <c r="A103" s="1" t="s">
        <v>211</v>
      </c>
      <c r="B103" s="11">
        <v>670</v>
      </c>
      <c r="C103" s="1">
        <v>5</v>
      </c>
      <c r="D103" s="1">
        <v>5</v>
      </c>
      <c r="E103" s="1"/>
      <c r="F103" s="1"/>
      <c r="G103" s="1">
        <v>8508</v>
      </c>
      <c r="H103" s="1">
        <v>6</v>
      </c>
      <c r="I103" s="1">
        <v>1</v>
      </c>
      <c r="J103" s="1">
        <v>6</v>
      </c>
      <c r="K103" s="1">
        <v>5210</v>
      </c>
      <c r="L103" s="1"/>
      <c r="M103" s="1">
        <v>15</v>
      </c>
      <c r="N103" s="1"/>
      <c r="O103" s="1"/>
      <c r="P103" s="1"/>
      <c r="Q103" s="1">
        <v>29</v>
      </c>
      <c r="R103" s="1">
        <v>6</v>
      </c>
      <c r="S103" s="1">
        <v>2</v>
      </c>
      <c r="T103" s="1"/>
      <c r="U103" s="1"/>
      <c r="V103" s="1">
        <v>7</v>
      </c>
      <c r="W103" s="1">
        <v>2</v>
      </c>
      <c r="X103" s="1">
        <v>3</v>
      </c>
      <c r="Y103" s="1"/>
      <c r="Z103" s="1">
        <v>11</v>
      </c>
      <c r="AA103" s="1"/>
      <c r="AB103" s="1"/>
      <c r="AC103" s="1">
        <v>44</v>
      </c>
      <c r="AD103" s="1">
        <v>103</v>
      </c>
      <c r="AE103" s="1"/>
      <c r="AF103" s="1"/>
      <c r="AG103" s="1">
        <v>19</v>
      </c>
      <c r="AH103" s="1"/>
      <c r="AI103" s="1"/>
      <c r="AJ103" s="1"/>
      <c r="AK103" s="1"/>
      <c r="AL103" s="1"/>
      <c r="AM103" s="1"/>
      <c r="AN103" s="1">
        <v>13982</v>
      </c>
      <c r="AO103" s="1">
        <v>5307</v>
      </c>
    </row>
    <row r="104" spans="1:41">
      <c r="A104" s="1" t="s">
        <v>213</v>
      </c>
      <c r="B104" s="11">
        <v>674</v>
      </c>
      <c r="C104" s="1">
        <v>3</v>
      </c>
      <c r="D104" s="1">
        <v>6</v>
      </c>
      <c r="E104" s="1"/>
      <c r="F104" s="1">
        <v>2</v>
      </c>
      <c r="G104" s="1">
        <v>7898</v>
      </c>
      <c r="H104" s="1"/>
      <c r="I104" s="1">
        <v>1</v>
      </c>
      <c r="J104" s="1">
        <v>1</v>
      </c>
      <c r="K104" s="1">
        <v>3567</v>
      </c>
      <c r="L104" s="1"/>
      <c r="M104" s="1">
        <v>5</v>
      </c>
      <c r="N104" s="1"/>
      <c r="O104" s="1"/>
      <c r="P104" s="1">
        <v>1</v>
      </c>
      <c r="Q104" s="1">
        <v>11</v>
      </c>
      <c r="R104" s="1">
        <v>3</v>
      </c>
      <c r="S104" s="1"/>
      <c r="T104" s="1"/>
      <c r="U104" s="1"/>
      <c r="V104" s="1">
        <v>12</v>
      </c>
      <c r="W104" s="1">
        <v>5</v>
      </c>
      <c r="X104" s="1">
        <v>5</v>
      </c>
      <c r="Y104" s="1"/>
      <c r="Z104" s="1">
        <v>21</v>
      </c>
      <c r="AA104" s="1">
        <v>3</v>
      </c>
      <c r="AB104" s="1"/>
      <c r="AC104" s="1">
        <v>106</v>
      </c>
      <c r="AD104" s="1">
        <v>92</v>
      </c>
      <c r="AE104" s="1"/>
      <c r="AF104" s="1"/>
      <c r="AG104" s="1">
        <v>6</v>
      </c>
      <c r="AH104" s="1"/>
      <c r="AI104" s="1"/>
      <c r="AJ104" s="1"/>
      <c r="AK104" s="1"/>
      <c r="AL104" s="1"/>
      <c r="AM104" s="1"/>
      <c r="AN104" s="1">
        <v>11748</v>
      </c>
      <c r="AO104" s="1">
        <v>3643</v>
      </c>
    </row>
    <row r="105" spans="1:41">
      <c r="A105" s="1" t="s">
        <v>6278</v>
      </c>
      <c r="B105" s="11">
        <v>679</v>
      </c>
      <c r="C105" s="1">
        <v>6</v>
      </c>
      <c r="D105" s="1">
        <v>15</v>
      </c>
      <c r="E105" s="1">
        <v>1</v>
      </c>
      <c r="F105" s="1">
        <v>1</v>
      </c>
      <c r="G105" s="1">
        <v>10281</v>
      </c>
      <c r="H105" s="1"/>
      <c r="I105" s="1"/>
      <c r="J105" s="1">
        <v>1</v>
      </c>
      <c r="K105" s="1">
        <v>2039</v>
      </c>
      <c r="L105" s="1">
        <v>2</v>
      </c>
      <c r="M105" s="1">
        <v>2</v>
      </c>
      <c r="N105" s="1"/>
      <c r="O105" s="1"/>
      <c r="P105" s="1">
        <v>2</v>
      </c>
      <c r="Q105" s="1">
        <v>172</v>
      </c>
      <c r="R105" s="1">
        <v>9</v>
      </c>
      <c r="S105" s="1">
        <v>4</v>
      </c>
      <c r="T105" s="1">
        <v>1</v>
      </c>
      <c r="U105" s="1"/>
      <c r="V105" s="1">
        <v>18</v>
      </c>
      <c r="W105" s="1">
        <v>4</v>
      </c>
      <c r="X105" s="1">
        <v>5</v>
      </c>
      <c r="Y105" s="1"/>
      <c r="Z105" s="1">
        <v>28</v>
      </c>
      <c r="AA105" s="1"/>
      <c r="AB105" s="1"/>
      <c r="AC105" s="1">
        <v>18</v>
      </c>
      <c r="AD105" s="1">
        <v>142</v>
      </c>
      <c r="AE105" s="1"/>
      <c r="AF105" s="1"/>
      <c r="AG105" s="1">
        <v>10</v>
      </c>
      <c r="AH105" s="1"/>
      <c r="AI105" s="1"/>
      <c r="AJ105" s="1"/>
      <c r="AK105" s="1"/>
      <c r="AL105" s="1"/>
      <c r="AM105" s="1">
        <v>1</v>
      </c>
      <c r="AN105" s="1">
        <v>12762</v>
      </c>
      <c r="AO105" s="1">
        <v>2307</v>
      </c>
    </row>
    <row r="106" spans="1:41">
      <c r="A106" s="1" t="s">
        <v>219</v>
      </c>
      <c r="B106" s="11">
        <v>686</v>
      </c>
      <c r="C106" s="1">
        <v>3</v>
      </c>
      <c r="D106" s="1">
        <v>6</v>
      </c>
      <c r="E106" s="1"/>
      <c r="F106" s="1">
        <v>6</v>
      </c>
      <c r="G106" s="1">
        <v>14963</v>
      </c>
      <c r="H106" s="1"/>
      <c r="I106" s="1">
        <v>6</v>
      </c>
      <c r="J106" s="1">
        <v>3</v>
      </c>
      <c r="K106" s="1">
        <v>2127</v>
      </c>
      <c r="L106" s="1">
        <v>2</v>
      </c>
      <c r="M106" s="1">
        <v>4</v>
      </c>
      <c r="N106" s="1"/>
      <c r="O106" s="1"/>
      <c r="P106" s="1">
        <v>4</v>
      </c>
      <c r="Q106" s="1">
        <v>9</v>
      </c>
      <c r="R106" s="1">
        <v>14</v>
      </c>
      <c r="S106" s="1">
        <v>18</v>
      </c>
      <c r="T106" s="1"/>
      <c r="U106" s="1"/>
      <c r="V106" s="1">
        <v>29</v>
      </c>
      <c r="W106" s="1">
        <v>4</v>
      </c>
      <c r="X106" s="1">
        <v>8</v>
      </c>
      <c r="Y106" s="1"/>
      <c r="Z106" s="1">
        <v>50</v>
      </c>
      <c r="AA106" s="1"/>
      <c r="AB106" s="1"/>
      <c r="AC106" s="1">
        <v>107</v>
      </c>
      <c r="AD106" s="1">
        <v>286</v>
      </c>
      <c r="AE106" s="1"/>
      <c r="AF106" s="1">
        <v>1</v>
      </c>
      <c r="AG106" s="1">
        <v>72</v>
      </c>
      <c r="AH106" s="1"/>
      <c r="AI106" s="1">
        <v>2</v>
      </c>
      <c r="AJ106" s="1"/>
      <c r="AK106" s="1"/>
      <c r="AL106" s="1">
        <v>3</v>
      </c>
      <c r="AM106" s="1"/>
      <c r="AN106" s="1">
        <v>17727</v>
      </c>
      <c r="AO106" s="1">
        <v>2282</v>
      </c>
    </row>
    <row r="107" spans="1:41">
      <c r="A107" s="1" t="s">
        <v>221</v>
      </c>
      <c r="B107" s="11">
        <v>690</v>
      </c>
      <c r="C107" s="1"/>
      <c r="D107" s="1">
        <v>1</v>
      </c>
      <c r="E107" s="1"/>
      <c r="F107" s="1"/>
      <c r="G107" s="1">
        <v>4317</v>
      </c>
      <c r="H107" s="1"/>
      <c r="I107" s="1">
        <v>3</v>
      </c>
      <c r="J107" s="1">
        <v>2</v>
      </c>
      <c r="K107" s="1">
        <v>1638</v>
      </c>
      <c r="L107" s="1"/>
      <c r="M107" s="1">
        <v>4</v>
      </c>
      <c r="N107" s="1"/>
      <c r="O107" s="1"/>
      <c r="P107" s="1">
        <v>9</v>
      </c>
      <c r="Q107" s="1">
        <v>1</v>
      </c>
      <c r="R107" s="1">
        <v>6</v>
      </c>
      <c r="S107" s="1">
        <v>3</v>
      </c>
      <c r="T107" s="1"/>
      <c r="U107" s="1"/>
      <c r="V107" s="1">
        <v>9</v>
      </c>
      <c r="W107" s="1">
        <v>1</v>
      </c>
      <c r="X107" s="1">
        <v>2</v>
      </c>
      <c r="Y107" s="1"/>
      <c r="Z107" s="1">
        <v>12</v>
      </c>
      <c r="AA107" s="1"/>
      <c r="AB107" s="1">
        <v>7</v>
      </c>
      <c r="AC107" s="1">
        <v>19</v>
      </c>
      <c r="AD107" s="1">
        <v>54</v>
      </c>
      <c r="AE107" s="1">
        <v>1</v>
      </c>
      <c r="AF107" s="1"/>
      <c r="AG107" s="1">
        <v>6</v>
      </c>
      <c r="AH107" s="1"/>
      <c r="AI107" s="1"/>
      <c r="AJ107" s="1"/>
      <c r="AK107" s="1"/>
      <c r="AL107" s="1"/>
      <c r="AM107" s="1"/>
      <c r="AN107" s="1">
        <v>6095</v>
      </c>
      <c r="AO107" s="1">
        <v>1695</v>
      </c>
    </row>
    <row r="108" spans="1:41">
      <c r="A108" s="1" t="s">
        <v>223</v>
      </c>
      <c r="B108" s="11">
        <v>697</v>
      </c>
      <c r="C108" s="1">
        <v>1</v>
      </c>
      <c r="D108" s="1">
        <v>72</v>
      </c>
      <c r="E108" s="1"/>
      <c r="F108" s="1">
        <v>1</v>
      </c>
      <c r="G108" s="1">
        <v>11427</v>
      </c>
      <c r="H108" s="1">
        <v>10</v>
      </c>
      <c r="I108" s="1">
        <v>1</v>
      </c>
      <c r="J108" s="1">
        <v>8</v>
      </c>
      <c r="K108" s="1">
        <v>5090</v>
      </c>
      <c r="L108" s="1">
        <v>2</v>
      </c>
      <c r="M108" s="1">
        <v>8</v>
      </c>
      <c r="N108" s="1"/>
      <c r="O108" s="1"/>
      <c r="P108" s="1"/>
      <c r="Q108" s="1">
        <v>3</v>
      </c>
      <c r="R108" s="1">
        <v>5</v>
      </c>
      <c r="S108" s="1">
        <v>3</v>
      </c>
      <c r="T108" s="1"/>
      <c r="U108" s="1"/>
      <c r="V108" s="1">
        <v>30</v>
      </c>
      <c r="W108" s="1">
        <v>14</v>
      </c>
      <c r="X108" s="1">
        <v>10</v>
      </c>
      <c r="Y108" s="1">
        <v>1</v>
      </c>
      <c r="Z108" s="1">
        <v>105</v>
      </c>
      <c r="AA108" s="1">
        <v>9</v>
      </c>
      <c r="AB108" s="1"/>
      <c r="AC108" s="1">
        <v>65</v>
      </c>
      <c r="AD108" s="1">
        <v>459</v>
      </c>
      <c r="AE108" s="1">
        <v>1</v>
      </c>
      <c r="AF108" s="1"/>
      <c r="AG108" s="1">
        <v>41</v>
      </c>
      <c r="AH108" s="1"/>
      <c r="AI108" s="1"/>
      <c r="AJ108" s="1"/>
      <c r="AK108" s="1"/>
      <c r="AL108" s="1"/>
      <c r="AM108" s="1"/>
      <c r="AN108" s="1">
        <v>17366</v>
      </c>
      <c r="AO108" s="1">
        <v>5371</v>
      </c>
    </row>
    <row r="109" spans="1:41">
      <c r="A109" s="1" t="s">
        <v>225</v>
      </c>
      <c r="B109" s="11">
        <v>736</v>
      </c>
      <c r="C109" s="1">
        <v>2</v>
      </c>
      <c r="D109" s="1">
        <v>18</v>
      </c>
      <c r="E109" s="1"/>
      <c r="F109" s="1">
        <v>4</v>
      </c>
      <c r="G109" s="1">
        <v>18258</v>
      </c>
      <c r="H109" s="1">
        <v>2</v>
      </c>
      <c r="I109" s="1">
        <v>3</v>
      </c>
      <c r="J109" s="1">
        <v>6</v>
      </c>
      <c r="K109" s="1">
        <v>6308</v>
      </c>
      <c r="L109" s="1">
        <v>3</v>
      </c>
      <c r="M109" s="1">
        <v>15</v>
      </c>
      <c r="N109" s="1"/>
      <c r="O109" s="1"/>
      <c r="P109" s="1">
        <v>3</v>
      </c>
      <c r="Q109" s="1">
        <v>424</v>
      </c>
      <c r="R109" s="1">
        <v>2</v>
      </c>
      <c r="S109" s="1">
        <v>1306</v>
      </c>
      <c r="T109" s="1"/>
      <c r="U109" s="1"/>
      <c r="V109" s="1">
        <v>21</v>
      </c>
      <c r="W109" s="1">
        <v>10</v>
      </c>
      <c r="X109" s="1">
        <v>8</v>
      </c>
      <c r="Y109" s="1">
        <v>1</v>
      </c>
      <c r="Z109" s="1">
        <v>236</v>
      </c>
      <c r="AA109" s="1"/>
      <c r="AB109" s="1"/>
      <c r="AC109" s="1">
        <v>289</v>
      </c>
      <c r="AD109" s="1">
        <v>198</v>
      </c>
      <c r="AE109" s="1"/>
      <c r="AF109" s="1"/>
      <c r="AG109" s="1">
        <v>56</v>
      </c>
      <c r="AH109" s="1"/>
      <c r="AI109" s="1"/>
      <c r="AJ109" s="1"/>
      <c r="AK109" s="1"/>
      <c r="AL109" s="1"/>
      <c r="AM109" s="1">
        <v>1</v>
      </c>
      <c r="AN109" s="1">
        <v>27174</v>
      </c>
      <c r="AO109" s="1">
        <v>8365</v>
      </c>
    </row>
    <row r="110" spans="1:41">
      <c r="A110" s="1" t="s">
        <v>228</v>
      </c>
      <c r="B110" s="11">
        <v>756</v>
      </c>
      <c r="C110" s="1">
        <v>7</v>
      </c>
      <c r="D110" s="1">
        <v>14</v>
      </c>
      <c r="E110" s="1"/>
      <c r="F110" s="1">
        <v>1</v>
      </c>
      <c r="G110" s="1">
        <v>13341</v>
      </c>
      <c r="H110" s="1">
        <v>1</v>
      </c>
      <c r="I110" s="1">
        <v>16</v>
      </c>
      <c r="J110" s="1">
        <v>6</v>
      </c>
      <c r="K110" s="1">
        <v>9625</v>
      </c>
      <c r="L110" s="1">
        <v>4</v>
      </c>
      <c r="M110" s="1">
        <v>25</v>
      </c>
      <c r="N110" s="1"/>
      <c r="O110" s="1"/>
      <c r="P110" s="1">
        <v>4</v>
      </c>
      <c r="Q110" s="1">
        <v>32</v>
      </c>
      <c r="R110" s="1">
        <v>21</v>
      </c>
      <c r="S110" s="1">
        <v>9</v>
      </c>
      <c r="T110" s="1">
        <v>1</v>
      </c>
      <c r="U110" s="1"/>
      <c r="V110" s="1">
        <v>28</v>
      </c>
      <c r="W110" s="1">
        <v>6</v>
      </c>
      <c r="X110" s="1">
        <v>5</v>
      </c>
      <c r="Y110" s="1"/>
      <c r="Z110" s="1">
        <v>85</v>
      </c>
      <c r="AA110" s="1">
        <v>1</v>
      </c>
      <c r="AB110" s="1"/>
      <c r="AC110" s="1">
        <v>114</v>
      </c>
      <c r="AD110" s="1">
        <v>138</v>
      </c>
      <c r="AE110" s="1"/>
      <c r="AF110" s="1"/>
      <c r="AG110" s="1">
        <v>14</v>
      </c>
      <c r="AH110" s="1"/>
      <c r="AI110" s="1"/>
      <c r="AJ110" s="1"/>
      <c r="AK110" s="1"/>
      <c r="AL110" s="1"/>
      <c r="AM110" s="1"/>
      <c r="AN110" s="1">
        <v>23498</v>
      </c>
      <c r="AO110" s="1">
        <v>9873</v>
      </c>
    </row>
    <row r="111" spans="1:41">
      <c r="A111" s="1" t="s">
        <v>230</v>
      </c>
      <c r="B111" s="11">
        <v>761</v>
      </c>
      <c r="C111" s="1">
        <v>3</v>
      </c>
      <c r="D111" s="1">
        <v>16</v>
      </c>
      <c r="E111" s="1"/>
      <c r="F111" s="1"/>
      <c r="G111" s="1">
        <v>6835</v>
      </c>
      <c r="H111" s="1"/>
      <c r="I111" s="1">
        <v>1</v>
      </c>
      <c r="J111" s="1">
        <v>8</v>
      </c>
      <c r="K111" s="1">
        <v>1326</v>
      </c>
      <c r="L111" s="1">
        <v>2</v>
      </c>
      <c r="M111" s="1">
        <v>1</v>
      </c>
      <c r="N111" s="1"/>
      <c r="O111" s="1"/>
      <c r="P111" s="1"/>
      <c r="Q111" s="1">
        <v>6</v>
      </c>
      <c r="R111" s="1">
        <v>4</v>
      </c>
      <c r="S111" s="1">
        <v>10</v>
      </c>
      <c r="T111" s="1"/>
      <c r="U111" s="1"/>
      <c r="V111" s="1">
        <v>9</v>
      </c>
      <c r="W111" s="1">
        <v>3</v>
      </c>
      <c r="X111" s="1">
        <v>3</v>
      </c>
      <c r="Y111" s="1"/>
      <c r="Z111" s="1">
        <v>46</v>
      </c>
      <c r="AA111" s="1"/>
      <c r="AB111" s="1"/>
      <c r="AC111" s="1">
        <v>175</v>
      </c>
      <c r="AD111" s="1">
        <v>151</v>
      </c>
      <c r="AE111" s="1"/>
      <c r="AF111" s="1"/>
      <c r="AG111" s="1">
        <v>8</v>
      </c>
      <c r="AH111" s="1"/>
      <c r="AI111" s="1"/>
      <c r="AJ111" s="1"/>
      <c r="AK111" s="1"/>
      <c r="AL111" s="1"/>
      <c r="AM111" s="1"/>
      <c r="AN111" s="1">
        <v>8607</v>
      </c>
      <c r="AO111" s="1">
        <v>1437</v>
      </c>
    </row>
    <row r="112" spans="1:41">
      <c r="A112" s="1" t="s">
        <v>232</v>
      </c>
      <c r="B112" s="11">
        <v>789</v>
      </c>
      <c r="C112" s="1"/>
      <c r="D112" s="1">
        <v>3</v>
      </c>
      <c r="E112" s="1"/>
      <c r="F112" s="1"/>
      <c r="G112" s="1">
        <v>7848</v>
      </c>
      <c r="H112" s="1"/>
      <c r="I112" s="1"/>
      <c r="J112" s="1">
        <v>2</v>
      </c>
      <c r="K112" s="1">
        <v>1097</v>
      </c>
      <c r="L112" s="1">
        <v>2</v>
      </c>
      <c r="M112" s="1">
        <v>1</v>
      </c>
      <c r="N112" s="1"/>
      <c r="O112" s="1"/>
      <c r="P112" s="1"/>
      <c r="Q112" s="1"/>
      <c r="R112" s="1">
        <v>19</v>
      </c>
      <c r="S112" s="1">
        <v>41</v>
      </c>
      <c r="T112" s="1"/>
      <c r="U112" s="1"/>
      <c r="V112" s="1">
        <v>13</v>
      </c>
      <c r="W112" s="1"/>
      <c r="X112" s="1">
        <v>27</v>
      </c>
      <c r="Y112" s="1"/>
      <c r="Z112" s="1">
        <v>40</v>
      </c>
      <c r="AA112" s="1"/>
      <c r="AB112" s="1"/>
      <c r="AC112" s="1">
        <v>7</v>
      </c>
      <c r="AD112" s="1">
        <v>68</v>
      </c>
      <c r="AE112" s="1"/>
      <c r="AF112" s="1"/>
      <c r="AG112" s="1">
        <v>21</v>
      </c>
      <c r="AH112" s="1"/>
      <c r="AI112" s="1"/>
      <c r="AJ112" s="1"/>
      <c r="AK112" s="1"/>
      <c r="AL112" s="1"/>
      <c r="AM112" s="1">
        <v>1</v>
      </c>
      <c r="AN112" s="1">
        <v>9190</v>
      </c>
      <c r="AO112" s="1">
        <v>1245</v>
      </c>
    </row>
    <row r="113" spans="1:41">
      <c r="A113" s="1" t="s">
        <v>234</v>
      </c>
      <c r="B113" s="11">
        <v>790</v>
      </c>
      <c r="C113" s="1">
        <v>1</v>
      </c>
      <c r="D113" s="1">
        <v>8</v>
      </c>
      <c r="E113" s="1"/>
      <c r="F113" s="1"/>
      <c r="G113" s="1">
        <v>11228</v>
      </c>
      <c r="H113" s="1"/>
      <c r="I113" s="1"/>
      <c r="J113" s="1">
        <v>29</v>
      </c>
      <c r="K113" s="1">
        <v>14200</v>
      </c>
      <c r="L113" s="1">
        <v>1</v>
      </c>
      <c r="M113" s="1">
        <v>4</v>
      </c>
      <c r="N113" s="1"/>
      <c r="O113" s="1"/>
      <c r="P113" s="1">
        <v>8</v>
      </c>
      <c r="Q113" s="1"/>
      <c r="R113" s="1">
        <v>4</v>
      </c>
      <c r="S113" s="1">
        <v>29</v>
      </c>
      <c r="T113" s="1"/>
      <c r="U113" s="1"/>
      <c r="V113" s="1">
        <v>8</v>
      </c>
      <c r="W113" s="1"/>
      <c r="X113" s="1"/>
      <c r="Y113" s="1"/>
      <c r="Z113" s="1">
        <v>72</v>
      </c>
      <c r="AA113" s="1">
        <v>1</v>
      </c>
      <c r="AB113" s="1"/>
      <c r="AC113" s="1">
        <v>9</v>
      </c>
      <c r="AD113" s="1">
        <v>63</v>
      </c>
      <c r="AE113" s="1">
        <v>8</v>
      </c>
      <c r="AF113" s="1"/>
      <c r="AG113" s="1">
        <v>4</v>
      </c>
      <c r="AH113" s="1"/>
      <c r="AI113" s="1"/>
      <c r="AJ113" s="1"/>
      <c r="AK113" s="1"/>
      <c r="AL113" s="1"/>
      <c r="AM113" s="1">
        <v>1</v>
      </c>
      <c r="AN113" s="1">
        <v>25678</v>
      </c>
      <c r="AO113" s="1">
        <v>14365</v>
      </c>
    </row>
    <row r="114" spans="1:41">
      <c r="A114" s="1" t="s">
        <v>236</v>
      </c>
      <c r="B114" s="11">
        <v>792</v>
      </c>
      <c r="C114" s="1"/>
      <c r="D114" s="1">
        <v>2</v>
      </c>
      <c r="E114" s="1"/>
      <c r="F114" s="1"/>
      <c r="G114" s="1">
        <v>2859</v>
      </c>
      <c r="H114" s="1">
        <v>1</v>
      </c>
      <c r="I114" s="1">
        <v>2</v>
      </c>
      <c r="J114" s="1">
        <v>1</v>
      </c>
      <c r="K114" s="1">
        <v>212</v>
      </c>
      <c r="L114" s="1"/>
      <c r="M114" s="1">
        <v>10</v>
      </c>
      <c r="N114" s="1"/>
      <c r="O114" s="1"/>
      <c r="P114" s="1">
        <v>2</v>
      </c>
      <c r="Q114" s="1"/>
      <c r="R114" s="1">
        <v>5</v>
      </c>
      <c r="S114" s="1"/>
      <c r="T114" s="1"/>
      <c r="U114" s="1"/>
      <c r="V114" s="1">
        <v>7</v>
      </c>
      <c r="W114" s="1"/>
      <c r="X114" s="1">
        <v>3</v>
      </c>
      <c r="Y114" s="1"/>
      <c r="Z114" s="1">
        <v>2</v>
      </c>
      <c r="AA114" s="1"/>
      <c r="AB114" s="1"/>
      <c r="AC114" s="1">
        <v>9</v>
      </c>
      <c r="AD114" s="1">
        <v>36</v>
      </c>
      <c r="AE114" s="1">
        <v>1</v>
      </c>
      <c r="AF114" s="1"/>
      <c r="AG114" s="1">
        <v>3</v>
      </c>
      <c r="AH114" s="1"/>
      <c r="AI114" s="1"/>
      <c r="AJ114" s="1"/>
      <c r="AK114" s="1"/>
      <c r="AL114" s="1"/>
      <c r="AM114" s="1"/>
      <c r="AN114" s="1">
        <v>3155</v>
      </c>
      <c r="AO114" s="1">
        <v>245</v>
      </c>
    </row>
    <row r="115" spans="1:41">
      <c r="A115" s="1" t="s">
        <v>238</v>
      </c>
      <c r="B115" s="11">
        <v>809</v>
      </c>
      <c r="C115" s="1">
        <v>3</v>
      </c>
      <c r="D115" s="1">
        <v>4</v>
      </c>
      <c r="E115" s="1"/>
      <c r="F115" s="1">
        <v>1</v>
      </c>
      <c r="G115" s="1">
        <v>2996</v>
      </c>
      <c r="H115" s="1"/>
      <c r="I115" s="1"/>
      <c r="J115" s="1"/>
      <c r="K115" s="1">
        <v>375</v>
      </c>
      <c r="L115" s="1"/>
      <c r="M115" s="1"/>
      <c r="N115" s="1"/>
      <c r="O115" s="1"/>
      <c r="P115" s="1">
        <v>4</v>
      </c>
      <c r="Q115" s="1"/>
      <c r="R115" s="1">
        <v>14</v>
      </c>
      <c r="S115" s="1">
        <v>3</v>
      </c>
      <c r="T115" s="1"/>
      <c r="U115" s="1"/>
      <c r="V115" s="1">
        <v>3</v>
      </c>
      <c r="W115" s="1"/>
      <c r="X115" s="1"/>
      <c r="Y115" s="1"/>
      <c r="Z115" s="1">
        <v>6</v>
      </c>
      <c r="AA115" s="1"/>
      <c r="AB115" s="1"/>
      <c r="AC115" s="1"/>
      <c r="AD115" s="1">
        <v>27</v>
      </c>
      <c r="AE115" s="1"/>
      <c r="AF115" s="1"/>
      <c r="AG115" s="1">
        <v>4</v>
      </c>
      <c r="AH115" s="1"/>
      <c r="AI115" s="1"/>
      <c r="AJ115" s="1"/>
      <c r="AK115" s="1"/>
      <c r="AL115" s="1"/>
      <c r="AM115" s="1"/>
      <c r="AN115" s="1">
        <v>3440</v>
      </c>
      <c r="AO115" s="1">
        <v>412</v>
      </c>
    </row>
    <row r="116" spans="1:41">
      <c r="A116" s="1" t="s">
        <v>240</v>
      </c>
      <c r="B116" s="11">
        <v>819</v>
      </c>
      <c r="C116" s="1"/>
      <c r="D116" s="1">
        <v>1</v>
      </c>
      <c r="E116" s="1"/>
      <c r="F116" s="1"/>
      <c r="G116" s="1">
        <v>2170</v>
      </c>
      <c r="H116" s="1"/>
      <c r="I116" s="1"/>
      <c r="J116" s="1">
        <v>5</v>
      </c>
      <c r="K116" s="1">
        <v>1644</v>
      </c>
      <c r="L116" s="1"/>
      <c r="M116" s="1"/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2</v>
      </c>
      <c r="Y116" s="1"/>
      <c r="Z116" s="1">
        <v>1</v>
      </c>
      <c r="AA116" s="1"/>
      <c r="AB116" s="1"/>
      <c r="AC116" s="1">
        <v>1</v>
      </c>
      <c r="AD116" s="1">
        <v>21</v>
      </c>
      <c r="AE116" s="1"/>
      <c r="AF116" s="1"/>
      <c r="AG116" s="1">
        <v>2</v>
      </c>
      <c r="AH116" s="1"/>
      <c r="AI116" s="1"/>
      <c r="AJ116" s="1"/>
      <c r="AK116" s="1"/>
      <c r="AL116" s="1"/>
      <c r="AM116" s="1"/>
      <c r="AN116" s="1">
        <v>3854</v>
      </c>
      <c r="AO116" s="1">
        <v>1660</v>
      </c>
    </row>
    <row r="117" spans="1:41">
      <c r="A117" s="1" t="s">
        <v>242</v>
      </c>
      <c r="B117" s="11">
        <v>837</v>
      </c>
      <c r="C117" s="1">
        <v>365</v>
      </c>
      <c r="D117" s="1">
        <v>11</v>
      </c>
      <c r="E117" s="1"/>
      <c r="F117" s="1"/>
      <c r="G117" s="1">
        <v>33884</v>
      </c>
      <c r="H117" s="1">
        <v>22</v>
      </c>
      <c r="I117" s="1"/>
      <c r="J117" s="1">
        <v>76</v>
      </c>
      <c r="K117" s="1">
        <v>61400</v>
      </c>
      <c r="L117" s="1">
        <v>6</v>
      </c>
      <c r="M117" s="1">
        <v>87</v>
      </c>
      <c r="N117" s="1"/>
      <c r="O117" s="1"/>
      <c r="P117" s="1">
        <v>12</v>
      </c>
      <c r="Q117" s="1">
        <v>1</v>
      </c>
      <c r="R117" s="1">
        <v>5</v>
      </c>
      <c r="S117" s="1">
        <v>2483</v>
      </c>
      <c r="T117" s="1">
        <v>7</v>
      </c>
      <c r="U117" s="1">
        <v>1</v>
      </c>
      <c r="V117" s="1">
        <v>68</v>
      </c>
      <c r="W117" s="1">
        <v>43</v>
      </c>
      <c r="X117" s="1">
        <v>27</v>
      </c>
      <c r="Y117" s="1">
        <v>1</v>
      </c>
      <c r="Z117" s="1">
        <v>564</v>
      </c>
      <c r="AA117" s="1">
        <v>2</v>
      </c>
      <c r="AB117" s="1"/>
      <c r="AC117" s="1">
        <v>375</v>
      </c>
      <c r="AD117" s="1">
        <v>2264</v>
      </c>
      <c r="AE117" s="1">
        <v>1</v>
      </c>
      <c r="AF117" s="1"/>
      <c r="AG117" s="1">
        <v>18</v>
      </c>
      <c r="AH117" s="1"/>
      <c r="AI117" s="1"/>
      <c r="AJ117" s="1"/>
      <c r="AK117" s="1"/>
      <c r="AL117" s="1">
        <v>1</v>
      </c>
      <c r="AM117" s="1"/>
      <c r="AN117" s="1">
        <v>101724</v>
      </c>
      <c r="AO117" s="1">
        <v>65173</v>
      </c>
    </row>
    <row r="118" spans="1:41">
      <c r="A118" s="1" t="s">
        <v>244</v>
      </c>
      <c r="B118" s="11">
        <v>842</v>
      </c>
      <c r="C118" s="1">
        <v>5</v>
      </c>
      <c r="D118" s="1"/>
      <c r="E118" s="1"/>
      <c r="F118" s="1"/>
      <c r="G118" s="1">
        <v>1799</v>
      </c>
      <c r="H118" s="1"/>
      <c r="I118" s="1"/>
      <c r="J118" s="1">
        <v>2</v>
      </c>
      <c r="K118" s="1">
        <v>3314</v>
      </c>
      <c r="L118" s="1">
        <v>1</v>
      </c>
      <c r="M118" s="1">
        <v>1</v>
      </c>
      <c r="N118" s="1"/>
      <c r="O118" s="1"/>
      <c r="P118" s="1"/>
      <c r="Q118" s="1">
        <v>66</v>
      </c>
      <c r="R118" s="1"/>
      <c r="S118" s="1">
        <v>114</v>
      </c>
      <c r="T118" s="1"/>
      <c r="U118" s="1"/>
      <c r="V118" s="1">
        <v>2</v>
      </c>
      <c r="W118" s="1"/>
      <c r="X118" s="1"/>
      <c r="Y118" s="1"/>
      <c r="Z118" s="1">
        <v>12</v>
      </c>
      <c r="AA118" s="1"/>
      <c r="AB118" s="1"/>
      <c r="AC118" s="1"/>
      <c r="AD118" s="1">
        <v>4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>
        <v>5321</v>
      </c>
      <c r="AO118" s="1">
        <v>3517</v>
      </c>
    </row>
    <row r="119" spans="1:41">
      <c r="A119" s="1" t="s">
        <v>246</v>
      </c>
      <c r="B119" s="11">
        <v>847</v>
      </c>
      <c r="C119" s="1">
        <v>91</v>
      </c>
      <c r="D119" s="1">
        <v>47</v>
      </c>
      <c r="E119" s="1"/>
      <c r="F119" s="1"/>
      <c r="G119" s="1">
        <v>6474</v>
      </c>
      <c r="H119" s="1"/>
      <c r="I119" s="1">
        <v>2</v>
      </c>
      <c r="J119" s="1">
        <v>13</v>
      </c>
      <c r="K119" s="1">
        <v>16736</v>
      </c>
      <c r="L119" s="1">
        <v>3</v>
      </c>
      <c r="M119" s="1">
        <v>24</v>
      </c>
      <c r="N119" s="1"/>
      <c r="O119" s="1">
        <v>1</v>
      </c>
      <c r="P119" s="1"/>
      <c r="Q119" s="1">
        <v>2</v>
      </c>
      <c r="R119" s="1">
        <v>14</v>
      </c>
      <c r="S119" s="1">
        <v>1178</v>
      </c>
      <c r="T119" s="1"/>
      <c r="U119" s="1"/>
      <c r="V119" s="1">
        <v>11</v>
      </c>
      <c r="W119" s="1">
        <v>1</v>
      </c>
      <c r="X119" s="1">
        <v>8</v>
      </c>
      <c r="Y119" s="1">
        <v>1</v>
      </c>
      <c r="Z119" s="1">
        <v>40</v>
      </c>
      <c r="AA119" s="1"/>
      <c r="AB119" s="1"/>
      <c r="AC119" s="1">
        <v>2</v>
      </c>
      <c r="AD119" s="1">
        <v>162</v>
      </c>
      <c r="AE119" s="1"/>
      <c r="AF119" s="1"/>
      <c r="AG119" s="1">
        <v>12</v>
      </c>
      <c r="AH119" s="1"/>
      <c r="AI119" s="1"/>
      <c r="AJ119" s="1"/>
      <c r="AK119" s="1"/>
      <c r="AL119" s="1"/>
      <c r="AM119" s="1"/>
      <c r="AN119" s="1">
        <v>24822</v>
      </c>
      <c r="AO119" s="1">
        <v>18169</v>
      </c>
    </row>
    <row r="120" spans="1:41">
      <c r="A120" s="1" t="s">
        <v>248</v>
      </c>
      <c r="B120" s="11">
        <v>854</v>
      </c>
      <c r="C120" s="1"/>
      <c r="D120" s="1">
        <v>1</v>
      </c>
      <c r="E120" s="1"/>
      <c r="F120" s="1"/>
      <c r="G120" s="1">
        <v>6443</v>
      </c>
      <c r="H120" s="1">
        <v>1</v>
      </c>
      <c r="I120" s="1"/>
      <c r="J120" s="1">
        <v>5</v>
      </c>
      <c r="K120" s="1">
        <v>6553</v>
      </c>
      <c r="L120" s="1">
        <v>4</v>
      </c>
      <c r="M120" s="1">
        <v>1</v>
      </c>
      <c r="N120" s="1"/>
      <c r="O120" s="1"/>
      <c r="P120" s="1"/>
      <c r="Q120" s="1">
        <v>198</v>
      </c>
      <c r="R120" s="1"/>
      <c r="S120" s="1">
        <v>3</v>
      </c>
      <c r="T120" s="1"/>
      <c r="U120" s="1"/>
      <c r="V120" s="1">
        <v>2</v>
      </c>
      <c r="W120" s="1">
        <v>5</v>
      </c>
      <c r="X120" s="1"/>
      <c r="Y120" s="1"/>
      <c r="Z120" s="1">
        <v>65</v>
      </c>
      <c r="AA120" s="1"/>
      <c r="AB120" s="1"/>
      <c r="AC120" s="1"/>
      <c r="AD120" s="1">
        <v>18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>
        <v>13302</v>
      </c>
      <c r="AO120" s="1">
        <v>6838</v>
      </c>
    </row>
    <row r="121" spans="1:41">
      <c r="A121" s="1" t="s">
        <v>251</v>
      </c>
      <c r="B121" s="11">
        <v>856</v>
      </c>
      <c r="C121" s="1">
        <v>7</v>
      </c>
      <c r="D121" s="1"/>
      <c r="E121" s="1"/>
      <c r="F121" s="1"/>
      <c r="G121" s="1">
        <v>2381</v>
      </c>
      <c r="H121" s="1"/>
      <c r="I121" s="1"/>
      <c r="J121" s="1"/>
      <c r="K121" s="1">
        <v>287</v>
      </c>
      <c r="L121" s="1"/>
      <c r="M121" s="1"/>
      <c r="N121" s="1"/>
      <c r="O121" s="1"/>
      <c r="P121" s="1"/>
      <c r="Q121" s="1"/>
      <c r="R121" s="1">
        <v>5</v>
      </c>
      <c r="S121" s="1">
        <v>215</v>
      </c>
      <c r="T121" s="1"/>
      <c r="U121" s="1"/>
      <c r="V121" s="1">
        <v>2</v>
      </c>
      <c r="W121" s="1">
        <v>1</v>
      </c>
      <c r="X121" s="1"/>
      <c r="Y121" s="1"/>
      <c r="Z121" s="1">
        <v>5</v>
      </c>
      <c r="AA121" s="1"/>
      <c r="AB121" s="1"/>
      <c r="AC121" s="1">
        <v>2</v>
      </c>
      <c r="AD121" s="1">
        <v>23</v>
      </c>
      <c r="AE121" s="1"/>
      <c r="AF121" s="1"/>
      <c r="AG121" s="1">
        <v>2</v>
      </c>
      <c r="AH121" s="1"/>
      <c r="AI121" s="1"/>
      <c r="AJ121" s="1"/>
      <c r="AK121" s="1"/>
      <c r="AL121" s="1"/>
      <c r="AM121" s="1"/>
      <c r="AN121" s="1">
        <v>2930</v>
      </c>
      <c r="AO121" s="1">
        <v>522</v>
      </c>
    </row>
    <row r="122" spans="1:41">
      <c r="A122" s="1" t="s">
        <v>253</v>
      </c>
      <c r="B122" s="11">
        <v>858</v>
      </c>
      <c r="C122" s="1"/>
      <c r="D122" s="1">
        <v>1</v>
      </c>
      <c r="E122" s="1"/>
      <c r="F122" s="1"/>
      <c r="G122" s="1">
        <v>8402</v>
      </c>
      <c r="H122" s="1"/>
      <c r="I122" s="1">
        <v>2</v>
      </c>
      <c r="J122" s="1"/>
      <c r="K122" s="1">
        <v>2812</v>
      </c>
      <c r="L122" s="1"/>
      <c r="M122" s="1"/>
      <c r="N122" s="1"/>
      <c r="O122" s="1"/>
      <c r="P122" s="1"/>
      <c r="Q122" s="1">
        <v>2</v>
      </c>
      <c r="R122" s="1">
        <v>9</v>
      </c>
      <c r="S122" s="1">
        <v>2</v>
      </c>
      <c r="T122" s="1"/>
      <c r="U122" s="1"/>
      <c r="V122" s="1">
        <v>7</v>
      </c>
      <c r="W122" s="1"/>
      <c r="X122" s="1"/>
      <c r="Y122" s="1"/>
      <c r="Z122" s="1">
        <v>6</v>
      </c>
      <c r="AA122" s="1"/>
      <c r="AB122" s="1"/>
      <c r="AC122" s="1">
        <v>3</v>
      </c>
      <c r="AD122" s="1">
        <v>33</v>
      </c>
      <c r="AE122" s="1"/>
      <c r="AF122" s="1"/>
      <c r="AG122" s="1">
        <v>6</v>
      </c>
      <c r="AH122" s="1"/>
      <c r="AI122" s="1"/>
      <c r="AJ122" s="1"/>
      <c r="AK122" s="1"/>
      <c r="AL122" s="1"/>
      <c r="AM122" s="1"/>
      <c r="AN122" s="1">
        <v>11285</v>
      </c>
      <c r="AO122" s="1">
        <v>2839</v>
      </c>
    </row>
    <row r="123" spans="1:41">
      <c r="A123" s="1" t="s">
        <v>255</v>
      </c>
      <c r="B123" s="11">
        <v>861</v>
      </c>
      <c r="C123" s="1">
        <v>2</v>
      </c>
      <c r="D123" s="1">
        <v>3</v>
      </c>
      <c r="E123" s="1"/>
      <c r="F123" s="1"/>
      <c r="G123" s="1">
        <v>5076</v>
      </c>
      <c r="H123" s="1"/>
      <c r="I123" s="1"/>
      <c r="J123" s="1"/>
      <c r="K123" s="1">
        <v>633</v>
      </c>
      <c r="L123" s="1"/>
      <c r="M123" s="1">
        <v>1</v>
      </c>
      <c r="N123" s="1"/>
      <c r="O123" s="1"/>
      <c r="P123" s="1"/>
      <c r="Q123" s="1"/>
      <c r="R123" s="1">
        <v>12</v>
      </c>
      <c r="S123" s="1">
        <v>8</v>
      </c>
      <c r="T123" s="1"/>
      <c r="U123" s="1"/>
      <c r="V123" s="1">
        <v>7</v>
      </c>
      <c r="W123" s="1"/>
      <c r="X123" s="1"/>
      <c r="Y123" s="1"/>
      <c r="Z123" s="1">
        <v>6</v>
      </c>
      <c r="AA123" s="1">
        <v>1</v>
      </c>
      <c r="AB123" s="1"/>
      <c r="AC123" s="1"/>
      <c r="AD123" s="1">
        <v>53</v>
      </c>
      <c r="AE123" s="1"/>
      <c r="AF123" s="1"/>
      <c r="AG123" s="1">
        <v>11</v>
      </c>
      <c r="AH123" s="1"/>
      <c r="AI123" s="1"/>
      <c r="AJ123" s="1"/>
      <c r="AK123" s="1"/>
      <c r="AL123" s="1"/>
      <c r="AM123" s="1"/>
      <c r="AN123" s="1">
        <v>5813</v>
      </c>
      <c r="AO123" s="1">
        <v>673</v>
      </c>
    </row>
    <row r="124" spans="1:41">
      <c r="A124" s="1" t="s">
        <v>6261</v>
      </c>
      <c r="B124" s="11">
        <v>873</v>
      </c>
      <c r="C124" s="1">
        <v>1</v>
      </c>
      <c r="D124" s="1"/>
      <c r="E124" s="1"/>
      <c r="F124" s="1"/>
      <c r="G124" s="1">
        <v>2246</v>
      </c>
      <c r="H124" s="1"/>
      <c r="I124" s="1"/>
      <c r="J124" s="1">
        <v>14</v>
      </c>
      <c r="K124" s="1">
        <v>3919</v>
      </c>
      <c r="L124" s="1"/>
      <c r="M124" s="1"/>
      <c r="N124" s="1"/>
      <c r="O124" s="1"/>
      <c r="P124" s="1"/>
      <c r="Q124" s="1"/>
      <c r="R124" s="1"/>
      <c r="S124" s="1">
        <v>1228</v>
      </c>
      <c r="T124" s="1"/>
      <c r="U124" s="1"/>
      <c r="V124" s="1"/>
      <c r="W124" s="1"/>
      <c r="X124" s="1"/>
      <c r="Y124" s="1"/>
      <c r="Z124" s="1">
        <v>1</v>
      </c>
      <c r="AA124" s="1">
        <v>1</v>
      </c>
      <c r="AB124" s="1"/>
      <c r="AC124" s="1"/>
      <c r="AD124" s="1">
        <v>8</v>
      </c>
      <c r="AE124" s="1"/>
      <c r="AF124" s="1"/>
      <c r="AG124" s="1">
        <v>1</v>
      </c>
      <c r="AH124" s="1"/>
      <c r="AI124" s="1"/>
      <c r="AJ124" s="1"/>
      <c r="AK124" s="1"/>
      <c r="AL124" s="1"/>
      <c r="AM124" s="1"/>
      <c r="AN124" s="1">
        <v>7419</v>
      </c>
      <c r="AO124" s="1">
        <v>5164</v>
      </c>
    </row>
    <row r="125" spans="1:41">
      <c r="A125" s="1" t="s">
        <v>259</v>
      </c>
      <c r="B125" s="11">
        <v>885</v>
      </c>
      <c r="C125" s="1">
        <v>1</v>
      </c>
      <c r="D125" s="1">
        <v>7</v>
      </c>
      <c r="E125" s="1"/>
      <c r="F125" s="1"/>
      <c r="G125" s="1">
        <v>4476</v>
      </c>
      <c r="H125" s="1"/>
      <c r="I125" s="1"/>
      <c r="J125" s="1">
        <v>1</v>
      </c>
      <c r="K125" s="1">
        <v>1057</v>
      </c>
      <c r="L125" s="1"/>
      <c r="M125" s="1"/>
      <c r="N125" s="1"/>
      <c r="O125" s="1"/>
      <c r="P125" s="1"/>
      <c r="Q125" s="1">
        <v>2</v>
      </c>
      <c r="R125" s="1"/>
      <c r="S125" s="1">
        <v>2</v>
      </c>
      <c r="T125" s="1"/>
      <c r="U125" s="1"/>
      <c r="V125" s="1">
        <v>5</v>
      </c>
      <c r="W125" s="1"/>
      <c r="X125" s="1">
        <v>1</v>
      </c>
      <c r="Y125" s="1"/>
      <c r="Z125" s="1">
        <v>5</v>
      </c>
      <c r="AA125" s="1"/>
      <c r="AB125" s="1"/>
      <c r="AC125" s="1">
        <v>7</v>
      </c>
      <c r="AD125" s="1">
        <v>30</v>
      </c>
      <c r="AE125" s="1"/>
      <c r="AF125" s="1"/>
      <c r="AG125" s="1">
        <v>3</v>
      </c>
      <c r="AH125" s="1"/>
      <c r="AI125" s="1"/>
      <c r="AJ125" s="1"/>
      <c r="AK125" s="1"/>
      <c r="AL125" s="1"/>
      <c r="AM125" s="1"/>
      <c r="AN125" s="1">
        <v>5597</v>
      </c>
      <c r="AO125" s="1">
        <v>1081</v>
      </c>
    </row>
    <row r="126" spans="1:41">
      <c r="A126" s="1" t="s">
        <v>261</v>
      </c>
      <c r="B126" s="11">
        <v>887</v>
      </c>
      <c r="C126" s="1">
        <v>8</v>
      </c>
      <c r="D126" s="1">
        <v>87</v>
      </c>
      <c r="E126" s="1"/>
      <c r="F126" s="1"/>
      <c r="G126" s="1">
        <v>18633</v>
      </c>
      <c r="H126" s="1"/>
      <c r="I126" s="1">
        <v>5</v>
      </c>
      <c r="J126" s="1">
        <v>7</v>
      </c>
      <c r="K126" s="1">
        <v>7495</v>
      </c>
      <c r="L126" s="1">
        <v>4</v>
      </c>
      <c r="M126" s="1">
        <v>7</v>
      </c>
      <c r="N126" s="1"/>
      <c r="O126" s="1"/>
      <c r="P126" s="1">
        <v>5</v>
      </c>
      <c r="Q126" s="1">
        <v>110</v>
      </c>
      <c r="R126" s="1">
        <v>18</v>
      </c>
      <c r="S126" s="1">
        <v>7</v>
      </c>
      <c r="T126" s="1"/>
      <c r="U126" s="1"/>
      <c r="V126" s="1">
        <v>21</v>
      </c>
      <c r="W126" s="1"/>
      <c r="X126" s="1">
        <v>9</v>
      </c>
      <c r="Y126" s="1">
        <v>2</v>
      </c>
      <c r="Z126" s="1">
        <v>55</v>
      </c>
      <c r="AA126" s="1">
        <v>1</v>
      </c>
      <c r="AB126" s="1"/>
      <c r="AC126" s="1">
        <v>39</v>
      </c>
      <c r="AD126" s="1">
        <v>185</v>
      </c>
      <c r="AE126" s="1"/>
      <c r="AF126" s="1"/>
      <c r="AG126" s="1">
        <v>35</v>
      </c>
      <c r="AH126" s="1"/>
      <c r="AI126" s="1"/>
      <c r="AJ126" s="1"/>
      <c r="AK126" s="1"/>
      <c r="AL126" s="1">
        <v>1</v>
      </c>
      <c r="AM126" s="1"/>
      <c r="AN126" s="1">
        <v>26734</v>
      </c>
      <c r="AO126" s="1">
        <v>7836</v>
      </c>
    </row>
    <row r="127" spans="1:41">
      <c r="A127" s="1" t="s">
        <v>263</v>
      </c>
      <c r="B127" s="11">
        <v>890</v>
      </c>
      <c r="C127" s="1">
        <v>2</v>
      </c>
      <c r="D127" s="1">
        <v>20</v>
      </c>
      <c r="E127" s="1"/>
      <c r="F127" s="1"/>
      <c r="G127" s="1">
        <v>10781</v>
      </c>
      <c r="H127" s="1"/>
      <c r="I127" s="1">
        <v>2</v>
      </c>
      <c r="J127" s="1">
        <v>9</v>
      </c>
      <c r="K127" s="1">
        <v>3732</v>
      </c>
      <c r="L127" s="1">
        <v>7</v>
      </c>
      <c r="M127" s="1">
        <v>5</v>
      </c>
      <c r="N127" s="1"/>
      <c r="O127" s="1"/>
      <c r="P127" s="1">
        <v>5</v>
      </c>
      <c r="Q127" s="1">
        <v>412</v>
      </c>
      <c r="R127" s="1">
        <v>19</v>
      </c>
      <c r="S127" s="1">
        <v>12</v>
      </c>
      <c r="T127" s="1"/>
      <c r="U127" s="1"/>
      <c r="V127" s="1">
        <v>6</v>
      </c>
      <c r="W127" s="1">
        <v>2</v>
      </c>
      <c r="X127" s="1">
        <v>4</v>
      </c>
      <c r="Y127" s="1"/>
      <c r="Z127" s="1">
        <v>42</v>
      </c>
      <c r="AA127" s="1">
        <v>1</v>
      </c>
      <c r="AB127" s="1"/>
      <c r="AC127" s="1">
        <v>33</v>
      </c>
      <c r="AD127" s="1">
        <v>107</v>
      </c>
      <c r="AE127" s="1">
        <v>1</v>
      </c>
      <c r="AF127" s="1"/>
      <c r="AG127" s="1">
        <v>29</v>
      </c>
      <c r="AH127" s="1"/>
      <c r="AI127" s="1"/>
      <c r="AJ127" s="1"/>
      <c r="AK127" s="1"/>
      <c r="AL127" s="1"/>
      <c r="AM127" s="1"/>
      <c r="AN127" s="1">
        <v>15231</v>
      </c>
      <c r="AO127" s="1">
        <v>4278</v>
      </c>
    </row>
    <row r="128" spans="1:41">
      <c r="A128" s="1" t="s">
        <v>265</v>
      </c>
      <c r="B128" s="11">
        <v>893</v>
      </c>
      <c r="C128" s="1"/>
      <c r="D128" s="1">
        <v>3</v>
      </c>
      <c r="E128" s="1"/>
      <c r="F128" s="1"/>
      <c r="G128" s="1">
        <v>5399</v>
      </c>
      <c r="H128" s="1"/>
      <c r="I128" s="1"/>
      <c r="J128" s="1">
        <v>3</v>
      </c>
      <c r="K128" s="1">
        <v>3249</v>
      </c>
      <c r="L128" s="1"/>
      <c r="M128" s="1">
        <v>20</v>
      </c>
      <c r="N128" s="1"/>
      <c r="O128" s="1">
        <v>1</v>
      </c>
      <c r="P128" s="1"/>
      <c r="Q128" s="1">
        <v>22</v>
      </c>
      <c r="R128" s="1">
        <v>19</v>
      </c>
      <c r="S128" s="1"/>
      <c r="T128" s="1"/>
      <c r="U128" s="1"/>
      <c r="V128" s="1">
        <v>4</v>
      </c>
      <c r="W128" s="1"/>
      <c r="X128" s="1">
        <v>4</v>
      </c>
      <c r="Y128" s="1"/>
      <c r="Z128" s="1">
        <v>36</v>
      </c>
      <c r="AA128" s="1"/>
      <c r="AB128" s="1"/>
      <c r="AC128" s="1">
        <v>16</v>
      </c>
      <c r="AD128" s="1">
        <v>54</v>
      </c>
      <c r="AE128" s="1"/>
      <c r="AF128" s="1"/>
      <c r="AG128" s="1">
        <v>27</v>
      </c>
      <c r="AH128" s="1"/>
      <c r="AI128" s="1"/>
      <c r="AJ128" s="1"/>
      <c r="AK128" s="1"/>
      <c r="AL128" s="1"/>
      <c r="AM128" s="1"/>
      <c r="AN128" s="1">
        <v>8857</v>
      </c>
      <c r="AO128" s="1">
        <v>3360</v>
      </c>
    </row>
    <row r="129" spans="1:41" ht="12" customHeight="1">
      <c r="A129" s="1" t="s">
        <v>267</v>
      </c>
      <c r="B129" s="11">
        <v>895</v>
      </c>
      <c r="C129" s="1">
        <v>1</v>
      </c>
      <c r="D129" s="1">
        <v>17</v>
      </c>
      <c r="E129" s="1"/>
      <c r="F129" s="1"/>
      <c r="G129" s="1">
        <v>14660</v>
      </c>
      <c r="H129" s="1"/>
      <c r="I129" s="1">
        <v>6</v>
      </c>
      <c r="J129" s="1">
        <v>11</v>
      </c>
      <c r="K129" s="1">
        <v>6969</v>
      </c>
      <c r="L129" s="1"/>
      <c r="M129" s="1">
        <v>7</v>
      </c>
      <c r="N129" s="1"/>
      <c r="O129" s="1"/>
      <c r="P129" s="1"/>
      <c r="Q129" s="1">
        <v>261</v>
      </c>
      <c r="R129" s="1">
        <v>1</v>
      </c>
      <c r="S129" s="1">
        <v>2337</v>
      </c>
      <c r="T129" s="1"/>
      <c r="U129" s="1"/>
      <c r="V129" s="1">
        <v>11</v>
      </c>
      <c r="W129" s="1">
        <v>5</v>
      </c>
      <c r="X129" s="1">
        <v>9</v>
      </c>
      <c r="Y129" s="1"/>
      <c r="Z129" s="1">
        <v>126</v>
      </c>
      <c r="AA129" s="1">
        <v>1</v>
      </c>
      <c r="AB129" s="1"/>
      <c r="AC129" s="1">
        <v>11</v>
      </c>
      <c r="AD129" s="1">
        <v>76</v>
      </c>
      <c r="AE129" s="1"/>
      <c r="AF129" s="1"/>
      <c r="AG129" s="1">
        <v>13</v>
      </c>
      <c r="AH129" s="1"/>
      <c r="AI129" s="1"/>
      <c r="AJ129" s="1"/>
      <c r="AK129" s="1"/>
      <c r="AL129" s="1"/>
      <c r="AM129" s="1">
        <v>2</v>
      </c>
      <c r="AN129" s="1">
        <v>24524</v>
      </c>
      <c r="AO129" s="1">
        <v>9756</v>
      </c>
    </row>
    <row r="130" spans="1:41" s="62" customFormat="1">
      <c r="A130" s="211" t="s">
        <v>299</v>
      </c>
      <c r="B130" s="11" t="s">
        <v>6378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1" s="62" customFormat="1">
      <c r="A131" s="214" t="s">
        <v>6303</v>
      </c>
      <c r="B131" s="838" t="s">
        <v>6338</v>
      </c>
      <c r="C131" s="804">
        <v>4337</v>
      </c>
      <c r="D131" s="804">
        <v>7084</v>
      </c>
      <c r="E131" s="804">
        <v>12</v>
      </c>
      <c r="F131" s="804">
        <v>74</v>
      </c>
      <c r="G131" s="804">
        <v>1700136</v>
      </c>
      <c r="H131" s="804">
        <v>132</v>
      </c>
      <c r="I131" s="804">
        <v>161</v>
      </c>
      <c r="J131" s="804">
        <v>2022</v>
      </c>
      <c r="K131" s="804">
        <v>861955</v>
      </c>
      <c r="L131" s="804">
        <v>1095</v>
      </c>
      <c r="M131" s="804">
        <v>1622</v>
      </c>
      <c r="N131" s="804">
        <v>6</v>
      </c>
      <c r="O131" s="804">
        <v>32</v>
      </c>
      <c r="P131" s="804">
        <v>952</v>
      </c>
      <c r="Q131" s="804">
        <v>5791</v>
      </c>
      <c r="R131" s="804">
        <v>2952</v>
      </c>
      <c r="S131" s="804">
        <v>43044</v>
      </c>
      <c r="T131" s="804">
        <v>65</v>
      </c>
      <c r="U131" s="804">
        <v>50</v>
      </c>
      <c r="V131" s="804">
        <v>4602</v>
      </c>
      <c r="W131" s="804">
        <v>1530</v>
      </c>
      <c r="X131" s="804">
        <v>1605</v>
      </c>
      <c r="Y131" s="804">
        <v>124</v>
      </c>
      <c r="Z131" s="804">
        <v>22200</v>
      </c>
      <c r="AA131" s="804">
        <v>201</v>
      </c>
      <c r="AB131" s="804">
        <v>41</v>
      </c>
      <c r="AC131" s="804">
        <v>12218</v>
      </c>
      <c r="AD131" s="804">
        <v>62815</v>
      </c>
      <c r="AE131" s="804">
        <v>183</v>
      </c>
      <c r="AF131" s="804">
        <v>4</v>
      </c>
      <c r="AG131" s="804">
        <v>7378</v>
      </c>
      <c r="AH131" s="804">
        <v>12</v>
      </c>
      <c r="AI131" s="804">
        <v>369</v>
      </c>
      <c r="AJ131" s="804">
        <v>15</v>
      </c>
      <c r="AK131" s="804">
        <v>10</v>
      </c>
      <c r="AL131" s="804">
        <v>949</v>
      </c>
      <c r="AM131" s="804">
        <v>74</v>
      </c>
      <c r="AN131" s="804">
        <v>2745852</v>
      </c>
    </row>
  </sheetData>
  <mergeCells count="5"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FE28-38DB-4BDA-AD8E-2D652CD395AA}">
  <sheetPr>
    <tabColor rgb="FFFFFF00"/>
  </sheetPr>
  <dimension ref="A1:O67"/>
  <sheetViews>
    <sheetView topLeftCell="A4" workbookViewId="0">
      <selection activeCell="O28" sqref="O28"/>
    </sheetView>
  </sheetViews>
  <sheetFormatPr defaultColWidth="10.7109375" defaultRowHeight="12.75"/>
  <cols>
    <col min="3" max="3" width="12.28515625" customWidth="1"/>
    <col min="4" max="4" width="20.140625" customWidth="1"/>
    <col min="6" max="6" width="18.5703125" customWidth="1"/>
    <col min="10" max="10" width="19.85546875" customWidth="1"/>
    <col min="14" max="14" width="15.85546875" customWidth="1"/>
    <col min="15" max="15" width="15.42578125" customWidth="1"/>
  </cols>
  <sheetData>
    <row r="1" spans="1:14" ht="66" customHeight="1">
      <c r="A1" s="1033" t="s">
        <v>6379</v>
      </c>
      <c r="B1" s="1033"/>
      <c r="C1" s="1033"/>
      <c r="D1" s="1033"/>
      <c r="E1" s="1033"/>
      <c r="F1" s="1033"/>
      <c r="G1" s="1033"/>
      <c r="H1" s="1033"/>
      <c r="I1" s="1033"/>
      <c r="J1" s="1033"/>
      <c r="K1" s="1033"/>
      <c r="L1" s="1033"/>
      <c r="M1" s="1033"/>
      <c r="N1" s="1033"/>
    </row>
    <row r="8" spans="1:14">
      <c r="F8" s="6" t="s">
        <v>6380</v>
      </c>
      <c r="G8" s="6" t="s">
        <v>6381</v>
      </c>
      <c r="H8" t="s">
        <v>504</v>
      </c>
    </row>
    <row r="9" spans="1:14">
      <c r="F9" t="s">
        <v>6382</v>
      </c>
      <c r="G9">
        <v>23141911</v>
      </c>
      <c r="H9" s="5">
        <v>44.567767545971932</v>
      </c>
    </row>
    <row r="10" spans="1:14">
      <c r="F10" t="s">
        <v>6383</v>
      </c>
      <c r="G10">
        <v>2120060</v>
      </c>
      <c r="H10" s="5">
        <v>4.0598651323918107</v>
      </c>
    </row>
    <row r="11" spans="1:14">
      <c r="F11" t="s">
        <v>6384</v>
      </c>
      <c r="G11">
        <v>25955656</v>
      </c>
      <c r="H11" s="807">
        <v>49.883005053116122</v>
      </c>
    </row>
    <row r="12" spans="1:14">
      <c r="F12" s="6" t="s">
        <v>6385</v>
      </c>
      <c r="G12" s="817">
        <v>684410</v>
      </c>
      <c r="H12" s="5">
        <v>1.3107409881697396</v>
      </c>
    </row>
    <row r="13" spans="1:14">
      <c r="H13" s="8">
        <v>99.821378719649601</v>
      </c>
    </row>
    <row r="23" spans="1:15" ht="74.25">
      <c r="A23" s="816" t="s">
        <v>6386</v>
      </c>
      <c r="B23" s="816" t="s">
        <v>6387</v>
      </c>
      <c r="C23" s="816" t="s">
        <v>502</v>
      </c>
      <c r="D23" s="816" t="s">
        <v>6382</v>
      </c>
      <c r="E23" s="816" t="s">
        <v>504</v>
      </c>
      <c r="F23" s="816" t="s">
        <v>6383</v>
      </c>
      <c r="G23" s="816" t="s">
        <v>504</v>
      </c>
      <c r="H23" s="816" t="s">
        <v>6388</v>
      </c>
      <c r="I23" s="816" t="s">
        <v>504</v>
      </c>
      <c r="J23" s="816" t="s">
        <v>6384</v>
      </c>
      <c r="K23" s="816" t="s">
        <v>504</v>
      </c>
      <c r="L23" s="815" t="s">
        <v>521</v>
      </c>
      <c r="M23" s="816" t="s">
        <v>504</v>
      </c>
      <c r="N23" s="816" t="s">
        <v>6389</v>
      </c>
      <c r="O23" s="816" t="s">
        <v>504</v>
      </c>
    </row>
    <row r="24" spans="1:15" ht="15">
      <c r="A24" s="814"/>
      <c r="B24" s="813" t="s">
        <v>6390</v>
      </c>
      <c r="C24" s="813">
        <v>52215503</v>
      </c>
      <c r="D24" s="812">
        <v>23271284</v>
      </c>
      <c r="E24" s="811">
        <v>44.567767545971932</v>
      </c>
      <c r="F24" s="812">
        <v>2119879</v>
      </c>
      <c r="G24" s="811">
        <v>4.0598651323918107</v>
      </c>
      <c r="H24" s="812">
        <v>93268</v>
      </c>
      <c r="I24" s="811">
        <v>0.17862128035039707</v>
      </c>
      <c r="J24" s="812">
        <v>26046662</v>
      </c>
      <c r="K24" s="811">
        <v>49.883005053116122</v>
      </c>
      <c r="L24" s="812">
        <v>51531093</v>
      </c>
      <c r="M24" s="811">
        <v>98.689259011830259</v>
      </c>
      <c r="N24" s="809">
        <v>684410</v>
      </c>
      <c r="O24" s="810">
        <v>1.3107409881697396</v>
      </c>
    </row>
    <row r="25" spans="1:15" ht="15">
      <c r="A25" t="s">
        <v>6391</v>
      </c>
      <c r="B25" s="9" t="s">
        <v>6392</v>
      </c>
      <c r="C25">
        <v>85056</v>
      </c>
      <c r="D25" s="5">
        <v>15861</v>
      </c>
      <c r="E25" s="805">
        <v>18.647714446952595</v>
      </c>
      <c r="F25" s="5">
        <v>1970</v>
      </c>
      <c r="G25" s="805">
        <v>2.3161211437170803</v>
      </c>
      <c r="H25" s="5">
        <v>136</v>
      </c>
      <c r="I25" s="805">
        <v>0.1598946576373213</v>
      </c>
      <c r="J25" s="5">
        <v>57938</v>
      </c>
      <c r="K25" s="805">
        <v>68.11747554552295</v>
      </c>
      <c r="L25" s="718">
        <v>75905</v>
      </c>
      <c r="M25" s="805">
        <v>89.241205793829948</v>
      </c>
      <c r="N25" s="3">
        <v>9151</v>
      </c>
      <c r="O25" s="806">
        <v>10.758794206170052</v>
      </c>
    </row>
    <row r="26" spans="1:15" ht="15">
      <c r="A26" t="s">
        <v>6393</v>
      </c>
      <c r="B26" s="9" t="s">
        <v>6394</v>
      </c>
      <c r="C26">
        <v>6848360</v>
      </c>
      <c r="D26" s="5">
        <v>4101386</v>
      </c>
      <c r="E26" s="805">
        <v>59.888586464496605</v>
      </c>
      <c r="F26" s="5">
        <v>106047</v>
      </c>
      <c r="G26" s="805">
        <v>1.5485021231360501</v>
      </c>
      <c r="H26" s="5">
        <v>12819</v>
      </c>
      <c r="I26" s="805">
        <v>0.18718350086736094</v>
      </c>
      <c r="J26" s="5">
        <v>2745715</v>
      </c>
      <c r="K26" s="805">
        <v>40.093029572043527</v>
      </c>
      <c r="L26" s="718">
        <v>6965967</v>
      </c>
      <c r="M26" s="805">
        <v>101.71730166054354</v>
      </c>
      <c r="N26" s="808" t="s">
        <v>6395</v>
      </c>
      <c r="O26" s="808" t="s">
        <v>6395</v>
      </c>
    </row>
    <row r="27" spans="1:15" ht="15">
      <c r="A27" t="s">
        <v>6396</v>
      </c>
      <c r="B27" s="9" t="s">
        <v>6397</v>
      </c>
      <c r="C27">
        <v>313097</v>
      </c>
      <c r="D27" s="5">
        <v>51701</v>
      </c>
      <c r="E27" s="805">
        <v>16.51277399655698</v>
      </c>
      <c r="F27" s="5">
        <v>6092</v>
      </c>
      <c r="G27" s="805">
        <v>1.9457228909890545</v>
      </c>
      <c r="H27" s="5">
        <v>435</v>
      </c>
      <c r="I27" s="805">
        <v>0.13893457937955328</v>
      </c>
      <c r="J27" s="5">
        <v>253989</v>
      </c>
      <c r="K27" s="805">
        <v>81.121505475938775</v>
      </c>
      <c r="L27" s="718">
        <v>312217</v>
      </c>
      <c r="M27" s="805">
        <v>99.71893694286436</v>
      </c>
      <c r="N27" s="3">
        <v>880</v>
      </c>
      <c r="O27" s="806">
        <v>0.28106305713564805</v>
      </c>
    </row>
    <row r="28" spans="1:15" ht="15">
      <c r="A28" t="s">
        <v>6398</v>
      </c>
      <c r="B28" s="9" t="s">
        <v>6399</v>
      </c>
      <c r="C28">
        <v>2803565</v>
      </c>
      <c r="D28" s="5">
        <v>1200180</v>
      </c>
      <c r="E28" s="805">
        <v>42.80906631378263</v>
      </c>
      <c r="F28" s="5">
        <v>38930</v>
      </c>
      <c r="G28" s="805">
        <v>1.3885891712872716</v>
      </c>
      <c r="H28" s="5">
        <v>2015</v>
      </c>
      <c r="I28" s="805">
        <v>7.187277626878634E-2</v>
      </c>
      <c r="J28" s="5">
        <v>1564330</v>
      </c>
      <c r="K28" s="805">
        <v>55.797885905980429</v>
      </c>
      <c r="L28" s="718">
        <v>2805455</v>
      </c>
      <c r="M28" s="805">
        <v>100.0674141673191</v>
      </c>
      <c r="N28" s="808" t="s">
        <v>6395</v>
      </c>
      <c r="O28" s="808" t="s">
        <v>6395</v>
      </c>
    </row>
    <row r="29" spans="1:15" ht="15">
      <c r="A29" t="s">
        <v>6311</v>
      </c>
      <c r="B29" s="9" t="s">
        <v>6400</v>
      </c>
      <c r="C29">
        <v>7907281</v>
      </c>
      <c r="D29" s="5">
        <v>6007641</v>
      </c>
      <c r="E29" s="805">
        <v>75.976065603334447</v>
      </c>
      <c r="F29" s="5">
        <v>134445</v>
      </c>
      <c r="G29" s="805">
        <v>1.7002683982016067</v>
      </c>
      <c r="H29" s="5">
        <v>11868</v>
      </c>
      <c r="I29" s="805">
        <v>0.15008951876125307</v>
      </c>
      <c r="J29" s="5">
        <v>1713664</v>
      </c>
      <c r="K29" s="805">
        <v>21.671975486896191</v>
      </c>
      <c r="L29" s="718">
        <v>7867618</v>
      </c>
      <c r="M29" s="805">
        <v>99.498399007193498</v>
      </c>
      <c r="N29" s="3">
        <v>39663</v>
      </c>
      <c r="O29" s="806">
        <v>0.50160099280650328</v>
      </c>
    </row>
    <row r="30" spans="1:15" ht="15">
      <c r="A30" t="s">
        <v>6313</v>
      </c>
      <c r="B30" s="9" t="s">
        <v>6401</v>
      </c>
      <c r="C30">
        <v>2247283</v>
      </c>
      <c r="D30" s="5">
        <v>687403</v>
      </c>
      <c r="E30" s="805">
        <v>30.588181372795503</v>
      </c>
      <c r="F30" s="5">
        <v>41934</v>
      </c>
      <c r="G30" s="805">
        <v>1.8659866158378806</v>
      </c>
      <c r="H30" s="5">
        <v>1952</v>
      </c>
      <c r="I30" s="805">
        <v>8.6860444367709802E-2</v>
      </c>
      <c r="J30" s="5">
        <v>1616590</v>
      </c>
      <c r="K30" s="805">
        <v>71.935310328071722</v>
      </c>
      <c r="L30" s="718">
        <v>2347879</v>
      </c>
      <c r="M30" s="805">
        <v>104.47633876107281</v>
      </c>
      <c r="N30" s="808" t="s">
        <v>6395</v>
      </c>
      <c r="O30" s="808" t="s">
        <v>6395</v>
      </c>
    </row>
    <row r="31" spans="1:15" ht="15">
      <c r="A31" t="s">
        <v>6315</v>
      </c>
      <c r="B31" s="9" t="s">
        <v>6402</v>
      </c>
      <c r="C31">
        <v>1298800</v>
      </c>
      <c r="D31" s="5">
        <v>483495</v>
      </c>
      <c r="E31" s="805">
        <v>37.226285802279023</v>
      </c>
      <c r="F31" s="5">
        <v>30865</v>
      </c>
      <c r="G31" s="805">
        <v>2.3764243917462275</v>
      </c>
      <c r="H31" s="5">
        <v>1557</v>
      </c>
      <c r="I31" s="805">
        <v>0.11987988912842623</v>
      </c>
      <c r="J31" s="5">
        <v>679424</v>
      </c>
      <c r="K31" s="805">
        <v>52.311672312904221</v>
      </c>
      <c r="L31" s="718">
        <v>1195341</v>
      </c>
      <c r="M31" s="805">
        <v>92.034262396057898</v>
      </c>
      <c r="N31" s="3">
        <v>103459</v>
      </c>
      <c r="O31" s="806">
        <v>7.9657376039421006</v>
      </c>
    </row>
    <row r="32" spans="1:15" ht="15">
      <c r="A32" t="s">
        <v>6317</v>
      </c>
      <c r="B32" s="9" t="s">
        <v>433</v>
      </c>
      <c r="C32">
        <v>1040284</v>
      </c>
      <c r="D32" s="5">
        <v>482351</v>
      </c>
      <c r="E32" s="805">
        <v>46.367242022370817</v>
      </c>
      <c r="F32" s="5">
        <v>20524</v>
      </c>
      <c r="G32" s="805">
        <v>1.9729227787796411</v>
      </c>
      <c r="H32" s="5">
        <v>2143</v>
      </c>
      <c r="I32" s="805">
        <v>0.20600143806883503</v>
      </c>
      <c r="J32" s="5">
        <v>426412</v>
      </c>
      <c r="K32" s="805">
        <v>40.989960433881514</v>
      </c>
      <c r="L32" s="718">
        <v>931430</v>
      </c>
      <c r="M32" s="805">
        <v>89.536126673100796</v>
      </c>
      <c r="N32" s="3">
        <v>108854</v>
      </c>
      <c r="O32" s="806">
        <v>10.463873326899192</v>
      </c>
    </row>
    <row r="33" spans="1:15" ht="15">
      <c r="A33" t="s">
        <v>6318</v>
      </c>
      <c r="B33" s="9" t="s">
        <v>6403</v>
      </c>
      <c r="C33">
        <v>425053</v>
      </c>
      <c r="D33" s="5">
        <v>73037</v>
      </c>
      <c r="E33" s="805">
        <v>17.18303364521601</v>
      </c>
      <c r="F33" s="5">
        <v>10818</v>
      </c>
      <c r="G33" s="805">
        <v>2.5450943764659937</v>
      </c>
      <c r="H33" s="5">
        <v>1043</v>
      </c>
      <c r="I33" s="805">
        <v>0.24538116423128412</v>
      </c>
      <c r="J33" s="5">
        <v>334971</v>
      </c>
      <c r="K33" s="805">
        <v>78.806878201071399</v>
      </c>
      <c r="L33" s="718">
        <v>419869</v>
      </c>
      <c r="M33" s="805">
        <v>98.780387386984685</v>
      </c>
      <c r="N33" s="3">
        <v>5184</v>
      </c>
      <c r="O33" s="806">
        <v>1.2196126130153182</v>
      </c>
    </row>
    <row r="34" spans="1:15" ht="15">
      <c r="A34" t="s">
        <v>6404</v>
      </c>
      <c r="B34" s="9" t="s">
        <v>6405</v>
      </c>
      <c r="C34">
        <v>467775</v>
      </c>
      <c r="D34" s="5">
        <v>164581</v>
      </c>
      <c r="E34" s="805">
        <v>35.18379562824007</v>
      </c>
      <c r="F34" s="5">
        <v>10064</v>
      </c>
      <c r="G34" s="805">
        <v>2.1514617070172624</v>
      </c>
      <c r="H34" s="5">
        <v>573</v>
      </c>
      <c r="I34" s="805">
        <v>0.12249478916145583</v>
      </c>
      <c r="J34" s="5">
        <v>255788</v>
      </c>
      <c r="K34" s="805">
        <v>54.68184490406712</v>
      </c>
      <c r="L34" s="718">
        <v>431006</v>
      </c>
      <c r="M34" s="805">
        <v>92.139597028485923</v>
      </c>
      <c r="N34" s="3">
        <v>36769</v>
      </c>
      <c r="O34" s="806">
        <v>7.8604029715140831</v>
      </c>
    </row>
    <row r="35" spans="1:15" ht="15">
      <c r="A35" t="s">
        <v>6319</v>
      </c>
      <c r="B35" s="9" t="s">
        <v>6406</v>
      </c>
      <c r="C35">
        <v>1558045</v>
      </c>
      <c r="D35" s="5">
        <v>288289</v>
      </c>
      <c r="E35" s="805">
        <v>18.50325247345231</v>
      </c>
      <c r="F35" s="5">
        <v>28094</v>
      </c>
      <c r="G35" s="805">
        <v>1.8031571616994375</v>
      </c>
      <c r="H35" s="5">
        <v>2326</v>
      </c>
      <c r="I35" s="805">
        <v>0.14928965466337621</v>
      </c>
      <c r="J35" s="5">
        <v>1036312</v>
      </c>
      <c r="K35" s="805">
        <v>66.513611609420778</v>
      </c>
      <c r="L35" s="718">
        <v>1355021</v>
      </c>
      <c r="M35" s="805">
        <v>86.969310899235893</v>
      </c>
      <c r="N35" s="3">
        <v>203024</v>
      </c>
      <c r="O35" s="806">
        <v>13.030689100764098</v>
      </c>
    </row>
    <row r="36" spans="1:15" ht="15">
      <c r="A36" t="s">
        <v>6407</v>
      </c>
      <c r="B36" s="9" t="s">
        <v>6408</v>
      </c>
      <c r="C36">
        <v>1373581</v>
      </c>
      <c r="D36" s="5">
        <v>329494</v>
      </c>
      <c r="E36" s="805">
        <v>23.987955570148394</v>
      </c>
      <c r="F36" s="5">
        <v>24815</v>
      </c>
      <c r="G36" s="805">
        <v>1.8065916753362197</v>
      </c>
      <c r="H36" s="5">
        <v>1139</v>
      </c>
      <c r="I36" s="805">
        <v>8.292193907749161E-2</v>
      </c>
      <c r="J36" s="5">
        <v>939860</v>
      </c>
      <c r="K36" s="805">
        <v>68.424068183820253</v>
      </c>
      <c r="L36" s="718">
        <v>1295308</v>
      </c>
      <c r="M36" s="805">
        <v>94.301537368382355</v>
      </c>
      <c r="N36" s="3">
        <v>78273</v>
      </c>
      <c r="O36" s="806">
        <v>5.6984626316176481</v>
      </c>
    </row>
    <row r="37" spans="1:15" ht="15">
      <c r="A37" t="s">
        <v>6324</v>
      </c>
      <c r="B37" s="9" t="s">
        <v>6409</v>
      </c>
      <c r="C37">
        <v>595138</v>
      </c>
      <c r="D37" s="5">
        <v>54246</v>
      </c>
      <c r="E37" s="805">
        <v>9.1148607549845586</v>
      </c>
      <c r="F37" s="5">
        <v>12085</v>
      </c>
      <c r="G37" s="805">
        <v>2.0306214693062783</v>
      </c>
      <c r="H37" s="5">
        <v>837</v>
      </c>
      <c r="I37" s="805">
        <v>0.14063964996353787</v>
      </c>
      <c r="J37" s="5">
        <v>382367</v>
      </c>
      <c r="K37" s="805">
        <v>64.248460021037133</v>
      </c>
      <c r="L37" s="718">
        <v>449535</v>
      </c>
      <c r="M37" s="805">
        <v>75.53458189529151</v>
      </c>
      <c r="N37" s="3">
        <v>145603</v>
      </c>
      <c r="O37" s="806">
        <v>24.46541810470849</v>
      </c>
    </row>
    <row r="38" spans="1:15" ht="15">
      <c r="A38" t="s">
        <v>6321</v>
      </c>
      <c r="B38" s="9" t="s">
        <v>6410</v>
      </c>
      <c r="C38">
        <v>1898911</v>
      </c>
      <c r="D38" s="5">
        <v>340372</v>
      </c>
      <c r="E38" s="805">
        <v>17.924589409403598</v>
      </c>
      <c r="F38" s="5">
        <v>41309</v>
      </c>
      <c r="G38" s="805">
        <v>2.1754047451407672</v>
      </c>
      <c r="H38" s="5">
        <v>986</v>
      </c>
      <c r="I38" s="805">
        <v>5.1924497777936937E-2</v>
      </c>
      <c r="J38" s="5">
        <v>1336775</v>
      </c>
      <c r="K38" s="805">
        <v>70.39692750213149</v>
      </c>
      <c r="L38" s="718">
        <v>1719442</v>
      </c>
      <c r="M38" s="805">
        <v>90.548846154453784</v>
      </c>
      <c r="N38" s="3">
        <v>179469</v>
      </c>
      <c r="O38" s="806">
        <v>9.4511538455462105</v>
      </c>
    </row>
    <row r="39" spans="1:15" ht="15">
      <c r="A39" t="s">
        <v>6323</v>
      </c>
      <c r="B39" s="9" t="s">
        <v>6411</v>
      </c>
      <c r="C39">
        <v>3445327</v>
      </c>
      <c r="D39" s="5">
        <v>1667242</v>
      </c>
      <c r="E39" s="805">
        <v>48.391400874285665</v>
      </c>
      <c r="F39" s="5">
        <v>33523</v>
      </c>
      <c r="G39" s="805">
        <v>0.9729990796229212</v>
      </c>
      <c r="H39" s="5">
        <v>2832</v>
      </c>
      <c r="I39" s="805">
        <v>8.2198293514664927E-2</v>
      </c>
      <c r="J39" s="5">
        <v>965689</v>
      </c>
      <c r="K39" s="805">
        <v>28.028950517614149</v>
      </c>
      <c r="L39" s="718">
        <v>2669286</v>
      </c>
      <c r="M39" s="805">
        <v>77.475548765037388</v>
      </c>
      <c r="N39" s="3">
        <v>776041</v>
      </c>
      <c r="O39" s="806">
        <v>22.524451234962601</v>
      </c>
    </row>
    <row r="40" spans="1:15" ht="15">
      <c r="A40" t="s">
        <v>6412</v>
      </c>
      <c r="B40" s="9" t="s">
        <v>6413</v>
      </c>
      <c r="C40">
        <v>56551</v>
      </c>
      <c r="D40" s="5">
        <v>5981</v>
      </c>
      <c r="E40" s="805">
        <v>10.576293964739794</v>
      </c>
      <c r="F40" s="5">
        <v>973</v>
      </c>
      <c r="G40" s="805">
        <v>1.7205708121872294</v>
      </c>
      <c r="H40" s="5">
        <v>44</v>
      </c>
      <c r="I40" s="805">
        <v>7.7805874343512937E-2</v>
      </c>
      <c r="J40" s="5">
        <v>45682</v>
      </c>
      <c r="K40" s="805">
        <v>80.780180721826312</v>
      </c>
      <c r="L40" s="718">
        <v>52680</v>
      </c>
      <c r="M40" s="805">
        <v>93.154851373096847</v>
      </c>
      <c r="N40" s="3">
        <v>3871</v>
      </c>
      <c r="O40" s="806">
        <v>6.8451486269031498</v>
      </c>
    </row>
    <row r="41" spans="1:15" ht="15">
      <c r="A41" t="s">
        <v>6414</v>
      </c>
      <c r="B41" s="9" t="s">
        <v>6415</v>
      </c>
      <c r="C41">
        <v>97616</v>
      </c>
      <c r="D41" s="5">
        <v>19158</v>
      </c>
      <c r="E41" s="805">
        <v>19.625881003114245</v>
      </c>
      <c r="F41" s="5">
        <v>2000</v>
      </c>
      <c r="G41" s="805">
        <v>2.048844451729225</v>
      </c>
      <c r="H41" s="5">
        <v>235</v>
      </c>
      <c r="I41" s="805">
        <v>0.24073922307818388</v>
      </c>
      <c r="J41" s="5">
        <v>65627</v>
      </c>
      <c r="K41" s="805">
        <v>67.229757416816909</v>
      </c>
      <c r="L41" s="718">
        <v>87020</v>
      </c>
      <c r="M41" s="805">
        <v>89.145222094738557</v>
      </c>
      <c r="N41" s="3">
        <v>10596</v>
      </c>
      <c r="O41" s="806">
        <v>10.854777905261432</v>
      </c>
    </row>
    <row r="42" spans="1:15" ht="15">
      <c r="A42" t="s">
        <v>6416</v>
      </c>
      <c r="B42" s="9" t="s">
        <v>6417</v>
      </c>
      <c r="C42">
        <v>1178453</v>
      </c>
      <c r="D42" s="5">
        <v>330373</v>
      </c>
      <c r="E42" s="805">
        <v>28.034465523869006</v>
      </c>
      <c r="F42" s="5">
        <v>25626</v>
      </c>
      <c r="G42" s="805">
        <v>2.1745457816306635</v>
      </c>
      <c r="H42" s="5">
        <v>2269</v>
      </c>
      <c r="I42" s="805">
        <v>0.19254055953016369</v>
      </c>
      <c r="J42" s="5">
        <v>831197</v>
      </c>
      <c r="K42" s="805">
        <v>70.532893547727411</v>
      </c>
      <c r="L42" s="718">
        <v>1189465</v>
      </c>
      <c r="M42" s="805">
        <v>100.93444541275723</v>
      </c>
      <c r="N42" s="808" t="s">
        <v>6395</v>
      </c>
      <c r="O42" s="808" t="s">
        <v>6395</v>
      </c>
    </row>
    <row r="43" spans="1:15" ht="15">
      <c r="B43" s="9" t="s">
        <v>282</v>
      </c>
      <c r="C43" s="9"/>
      <c r="D43" s="5">
        <v>0</v>
      </c>
      <c r="E43" s="805"/>
      <c r="F43" s="5">
        <v>450</v>
      </c>
      <c r="G43" s="805"/>
      <c r="H43" s="5">
        <v>10566</v>
      </c>
      <c r="I43" s="805"/>
      <c r="J43" s="5">
        <v>0</v>
      </c>
      <c r="K43" s="805"/>
      <c r="L43" s="718">
        <v>11016</v>
      </c>
      <c r="M43" s="805"/>
      <c r="N43" s="808"/>
      <c r="O43" s="806"/>
    </row>
    <row r="44" spans="1:15" ht="15">
      <c r="A44" t="s">
        <v>6418</v>
      </c>
      <c r="B44" s="9" t="s">
        <v>6419</v>
      </c>
      <c r="C44">
        <v>1038397</v>
      </c>
      <c r="D44" s="5">
        <v>151635</v>
      </c>
      <c r="E44" s="805">
        <v>14.602796425644527</v>
      </c>
      <c r="F44" s="5">
        <v>17769</v>
      </c>
      <c r="G44" s="805">
        <v>1.7111952365039576</v>
      </c>
      <c r="H44" s="5">
        <v>417</v>
      </c>
      <c r="I44" s="805">
        <v>4.015805130407734E-2</v>
      </c>
      <c r="J44" s="5">
        <v>911985</v>
      </c>
      <c r="K44" s="805">
        <v>87.826236015704978</v>
      </c>
      <c r="L44" s="718">
        <v>1081806</v>
      </c>
      <c r="M44" s="805">
        <v>104.18038572915754</v>
      </c>
      <c r="N44" s="808" t="s">
        <v>6395</v>
      </c>
      <c r="O44" s="808" t="s">
        <v>6395</v>
      </c>
    </row>
    <row r="45" spans="1:15" ht="15">
      <c r="A45" t="s">
        <v>6420</v>
      </c>
      <c r="B45" s="9" t="s">
        <v>6421</v>
      </c>
      <c r="C45">
        <v>1496163</v>
      </c>
      <c r="D45" s="5">
        <v>390723</v>
      </c>
      <c r="E45" s="805">
        <v>26.115002175565095</v>
      </c>
      <c r="F45" s="5">
        <v>30967</v>
      </c>
      <c r="G45" s="805">
        <v>2.0697611156003726</v>
      </c>
      <c r="H45" s="5">
        <v>1116</v>
      </c>
      <c r="I45" s="805">
        <v>7.4590803274776879E-2</v>
      </c>
      <c r="J45" s="5">
        <v>1003938</v>
      </c>
      <c r="K45" s="805">
        <v>67.100843958846738</v>
      </c>
      <c r="L45" s="718">
        <v>1426744</v>
      </c>
      <c r="M45" s="805">
        <v>95.360198053286965</v>
      </c>
      <c r="N45" s="3">
        <v>69419</v>
      </c>
      <c r="O45" s="806">
        <v>4.6398019467130247</v>
      </c>
    </row>
    <row r="46" spans="1:15" ht="15">
      <c r="A46" t="s">
        <v>6333</v>
      </c>
      <c r="B46" s="9" t="s">
        <v>6422</v>
      </c>
      <c r="C46">
        <v>1130085</v>
      </c>
      <c r="D46" s="5">
        <v>450302</v>
      </c>
      <c r="E46" s="805">
        <v>39.846737192335091</v>
      </c>
      <c r="F46" s="5">
        <v>19304</v>
      </c>
      <c r="G46" s="805">
        <v>1.7081900918957424</v>
      </c>
      <c r="H46" s="5">
        <v>2194</v>
      </c>
      <c r="I46" s="805">
        <v>0.19414468823141623</v>
      </c>
      <c r="J46" s="5">
        <v>592268</v>
      </c>
      <c r="K46" s="805">
        <v>52.409155063557165</v>
      </c>
      <c r="L46" s="718">
        <v>1064068</v>
      </c>
      <c r="M46" s="805">
        <v>94.158227036019412</v>
      </c>
      <c r="N46" s="3">
        <v>66017</v>
      </c>
      <c r="O46" s="806">
        <v>5.8417729639805858</v>
      </c>
    </row>
    <row r="47" spans="1:15" ht="15">
      <c r="A47" t="s">
        <v>6335</v>
      </c>
      <c r="B47" s="9" t="s">
        <v>6423</v>
      </c>
      <c r="C47">
        <v>1699570</v>
      </c>
      <c r="D47" s="5">
        <v>275654</v>
      </c>
      <c r="E47" s="805">
        <v>16.219043640450231</v>
      </c>
      <c r="F47" s="5">
        <v>33817</v>
      </c>
      <c r="G47" s="805">
        <v>1.9897385809351777</v>
      </c>
      <c r="H47" s="5">
        <v>1949</v>
      </c>
      <c r="I47" s="805">
        <v>0.11467606512235448</v>
      </c>
      <c r="J47" s="5">
        <v>1175139</v>
      </c>
      <c r="K47" s="805">
        <v>69.143312720276313</v>
      </c>
      <c r="L47" s="718">
        <v>1486559</v>
      </c>
      <c r="M47" s="805">
        <v>87.466771006784072</v>
      </c>
      <c r="N47" s="3">
        <v>213011</v>
      </c>
      <c r="O47" s="806">
        <v>12.53322899321593</v>
      </c>
    </row>
    <row r="48" spans="1:15" ht="15">
      <c r="B48" s="9" t="s">
        <v>6424</v>
      </c>
      <c r="C48" s="9"/>
      <c r="D48" s="5">
        <v>0</v>
      </c>
      <c r="E48" s="805"/>
      <c r="F48" s="5">
        <v>1202711</v>
      </c>
      <c r="G48" s="805"/>
      <c r="H48" s="5">
        <v>6075</v>
      </c>
      <c r="I48" s="805"/>
      <c r="J48" s="5">
        <v>0</v>
      </c>
      <c r="K48" s="805"/>
      <c r="L48" s="718">
        <v>1208786</v>
      </c>
      <c r="M48" s="805"/>
      <c r="N48" s="3"/>
      <c r="O48" s="806"/>
    </row>
    <row r="49" spans="1:15" ht="15">
      <c r="A49" t="s">
        <v>6337</v>
      </c>
      <c r="B49" s="9" t="s">
        <v>6425</v>
      </c>
      <c r="C49">
        <v>1696740</v>
      </c>
      <c r="D49" s="5">
        <v>462642</v>
      </c>
      <c r="E49" s="805">
        <v>27.266522861487324</v>
      </c>
      <c r="F49" s="5">
        <v>28508</v>
      </c>
      <c r="G49" s="805">
        <v>1.680163136367387</v>
      </c>
      <c r="H49" s="5">
        <v>2642</v>
      </c>
      <c r="I49" s="805">
        <v>0.15571036222402962</v>
      </c>
      <c r="J49" s="5">
        <v>1222758</v>
      </c>
      <c r="K49" s="805">
        <v>72.065136673856927</v>
      </c>
      <c r="L49" s="718">
        <v>1716550</v>
      </c>
      <c r="M49" s="805">
        <v>101.16753303393567</v>
      </c>
      <c r="N49" s="808" t="s">
        <v>6395</v>
      </c>
      <c r="O49" s="808" t="s">
        <v>6395</v>
      </c>
    </row>
    <row r="50" spans="1:15" ht="15">
      <c r="A50" t="s">
        <v>6426</v>
      </c>
      <c r="B50" s="9" t="s">
        <v>6427</v>
      </c>
      <c r="C50">
        <v>383042</v>
      </c>
      <c r="D50" s="5">
        <v>49191</v>
      </c>
      <c r="E50" s="805">
        <v>12.842194850695224</v>
      </c>
      <c r="F50" s="5">
        <v>9359</v>
      </c>
      <c r="G50" s="805">
        <v>2.4433351956182352</v>
      </c>
      <c r="H50" s="5">
        <v>508</v>
      </c>
      <c r="I50" s="805">
        <v>0.13262253225494855</v>
      </c>
      <c r="J50" s="5">
        <v>277395</v>
      </c>
      <c r="K50" s="805">
        <v>72.418951446577665</v>
      </c>
      <c r="L50" s="718">
        <v>336453</v>
      </c>
      <c r="M50" s="805">
        <v>87.837104025146061</v>
      </c>
      <c r="N50" s="3">
        <v>46589</v>
      </c>
      <c r="O50" s="806">
        <v>12.162895974853932</v>
      </c>
    </row>
    <row r="51" spans="1:15" ht="15">
      <c r="A51" t="s">
        <v>6428</v>
      </c>
      <c r="B51" s="9" t="s">
        <v>6429</v>
      </c>
      <c r="C51">
        <v>563076</v>
      </c>
      <c r="D51" s="5">
        <v>289665</v>
      </c>
      <c r="E51" s="805">
        <v>51.44332203823285</v>
      </c>
      <c r="F51" s="5">
        <v>10536</v>
      </c>
      <c r="G51" s="805">
        <v>1.8711506084436205</v>
      </c>
      <c r="H51" s="5">
        <v>1595</v>
      </c>
      <c r="I51" s="805">
        <v>0.28326549169206289</v>
      </c>
      <c r="J51" s="5">
        <v>274775</v>
      </c>
      <c r="K51" s="805">
        <v>48.79891879604174</v>
      </c>
      <c r="L51" s="718">
        <v>576571</v>
      </c>
      <c r="M51" s="805">
        <v>102.39665693441027</v>
      </c>
      <c r="N51" s="808" t="s">
        <v>6395</v>
      </c>
      <c r="O51" s="808" t="s">
        <v>6395</v>
      </c>
    </row>
    <row r="52" spans="1:15" ht="15">
      <c r="A52" t="s">
        <v>6430</v>
      </c>
      <c r="B52" s="9" t="s">
        <v>6431</v>
      </c>
      <c r="C52">
        <v>972304</v>
      </c>
      <c r="D52" s="5">
        <v>573880</v>
      </c>
      <c r="E52" s="805">
        <v>59.022692491237308</v>
      </c>
      <c r="F52" s="5">
        <v>17048</v>
      </c>
      <c r="G52" s="805">
        <v>1.7533610887129951</v>
      </c>
      <c r="H52" s="5">
        <v>1896</v>
      </c>
      <c r="I52" s="805">
        <v>0.19500074050914118</v>
      </c>
      <c r="J52" s="5">
        <v>466421</v>
      </c>
      <c r="K52" s="805">
        <v>47.970696407707877</v>
      </c>
      <c r="L52" s="718">
        <v>1059245</v>
      </c>
      <c r="M52" s="805">
        <v>108.94175072816732</v>
      </c>
      <c r="N52" s="808" t="s">
        <v>6395</v>
      </c>
      <c r="O52" s="808" t="s">
        <v>6395</v>
      </c>
    </row>
    <row r="53" spans="1:15" ht="15">
      <c r="A53" t="s">
        <v>6432</v>
      </c>
      <c r="B53" s="9" t="s">
        <v>6433</v>
      </c>
      <c r="C53">
        <v>62269</v>
      </c>
      <c r="D53" s="5">
        <v>40381</v>
      </c>
      <c r="E53" s="805">
        <v>64.849282949782392</v>
      </c>
      <c r="F53" s="5">
        <v>949</v>
      </c>
      <c r="G53" s="805">
        <v>1.5240328253223916</v>
      </c>
      <c r="H53" s="5">
        <v>224</v>
      </c>
      <c r="I53" s="805">
        <v>0.35972956045544335</v>
      </c>
      <c r="J53" s="5">
        <v>19587</v>
      </c>
      <c r="K53" s="805">
        <v>31.455459377860574</v>
      </c>
      <c r="L53" s="718">
        <v>61141</v>
      </c>
      <c r="M53" s="805">
        <v>98.188504713420798</v>
      </c>
      <c r="N53" s="3">
        <v>1128</v>
      </c>
      <c r="O53" s="806">
        <v>1.8114952865791967</v>
      </c>
    </row>
    <row r="54" spans="1:15" ht="15">
      <c r="A54" t="s">
        <v>6434</v>
      </c>
      <c r="B54" s="9" t="s">
        <v>6435</v>
      </c>
      <c r="C54">
        <v>2357127</v>
      </c>
      <c r="D54" s="5">
        <v>1115017</v>
      </c>
      <c r="E54" s="805">
        <v>47.304069742529784</v>
      </c>
      <c r="F54" s="5">
        <v>67475</v>
      </c>
      <c r="G54" s="805">
        <v>2.8625950150331314</v>
      </c>
      <c r="H54" s="5">
        <v>4517</v>
      </c>
      <c r="I54" s="805">
        <v>0.19163159218828685</v>
      </c>
      <c r="J54" s="5">
        <v>1097700</v>
      </c>
      <c r="K54" s="805">
        <v>46.569404194173671</v>
      </c>
      <c r="L54" s="718">
        <v>2284709</v>
      </c>
      <c r="M54" s="805">
        <v>96.927700543924871</v>
      </c>
      <c r="N54" s="3">
        <v>72418</v>
      </c>
      <c r="O54" s="806">
        <v>3.0722994560751289</v>
      </c>
    </row>
    <row r="55" spans="1:15" ht="15">
      <c r="A55" t="s">
        <v>6436</v>
      </c>
      <c r="B55" s="9" t="s">
        <v>6437</v>
      </c>
      <c r="C55">
        <v>994060</v>
      </c>
      <c r="D55" s="5">
        <v>162742</v>
      </c>
      <c r="E55" s="805">
        <v>16.371446391565904</v>
      </c>
      <c r="F55" s="5">
        <v>21999</v>
      </c>
      <c r="G55" s="805">
        <v>2.2130454902118584</v>
      </c>
      <c r="H55" s="5">
        <v>440</v>
      </c>
      <c r="I55" s="805">
        <v>4.4262921755226045E-2</v>
      </c>
      <c r="J55" s="5">
        <v>791569</v>
      </c>
      <c r="K55" s="805">
        <v>79.629901615596637</v>
      </c>
      <c r="L55" s="718">
        <v>976750</v>
      </c>
      <c r="M55" s="805">
        <v>98.258656419129636</v>
      </c>
      <c r="N55" s="3">
        <v>17310</v>
      </c>
      <c r="O55" s="806">
        <v>1.7413435808703699</v>
      </c>
    </row>
    <row r="56" spans="1:15" ht="15">
      <c r="A56" t="s">
        <v>6438</v>
      </c>
      <c r="B56" s="9" t="s">
        <v>6439</v>
      </c>
      <c r="C56">
        <v>1374384</v>
      </c>
      <c r="D56" s="5">
        <v>502517</v>
      </c>
      <c r="E56" s="805">
        <v>36.563071164972818</v>
      </c>
      <c r="F56" s="5">
        <v>26316</v>
      </c>
      <c r="G56" s="805">
        <v>1.9147487165159083</v>
      </c>
      <c r="H56" s="5">
        <v>2871</v>
      </c>
      <c r="I56" s="805">
        <v>0.20889358432577798</v>
      </c>
      <c r="J56" s="5">
        <v>785176</v>
      </c>
      <c r="K56" s="805">
        <v>57.129303018661446</v>
      </c>
      <c r="L56" s="718">
        <v>1316880</v>
      </c>
      <c r="M56" s="805">
        <v>95.816016484475952</v>
      </c>
      <c r="N56" s="3">
        <v>57504</v>
      </c>
      <c r="O56" s="806">
        <v>4.1839835155240461</v>
      </c>
    </row>
    <row r="57" spans="1:15" ht="15">
      <c r="A57" t="s">
        <v>6440</v>
      </c>
      <c r="B57" s="9" t="s">
        <v>6441</v>
      </c>
      <c r="C57">
        <v>4638029</v>
      </c>
      <c r="D57" s="5">
        <v>2487659</v>
      </c>
      <c r="E57" s="805">
        <v>53.636124310563815</v>
      </c>
      <c r="F57" s="5">
        <v>60066</v>
      </c>
      <c r="G57" s="805">
        <v>1.2950759902536186</v>
      </c>
      <c r="H57" s="5">
        <v>10977</v>
      </c>
      <c r="I57" s="805">
        <v>0.2366738112245525</v>
      </c>
      <c r="J57" s="5">
        <v>2076045</v>
      </c>
      <c r="K57" s="805">
        <v>44.761363070390459</v>
      </c>
      <c r="L57" s="718">
        <v>4634747</v>
      </c>
      <c r="M57" s="805">
        <v>99.929237182432445</v>
      </c>
      <c r="N57" s="3">
        <v>3282</v>
      </c>
      <c r="O57" s="806">
        <v>7.0762817567548625E-2</v>
      </c>
    </row>
    <row r="58" spans="1:15" ht="15">
      <c r="A58" t="s">
        <v>6442</v>
      </c>
      <c r="B58" s="9" t="s">
        <v>6443</v>
      </c>
      <c r="C58">
        <v>46777</v>
      </c>
      <c r="D58" s="5">
        <v>4690</v>
      </c>
      <c r="E58" s="805">
        <v>10.026294974025697</v>
      </c>
      <c r="F58" s="5">
        <v>1086</v>
      </c>
      <c r="G58" s="805">
        <v>2.321653804220023</v>
      </c>
      <c r="H58" s="5">
        <v>21</v>
      </c>
      <c r="I58" s="805">
        <v>4.4893858092652367E-2</v>
      </c>
      <c r="J58" s="5">
        <v>27775</v>
      </c>
      <c r="K58" s="805">
        <v>59.377471834448556</v>
      </c>
      <c r="L58" s="718">
        <v>33572</v>
      </c>
      <c r="M58" s="805">
        <v>71.770314470786928</v>
      </c>
      <c r="N58" s="3">
        <v>13205</v>
      </c>
      <c r="O58" s="806">
        <v>28.229685529213072</v>
      </c>
    </row>
    <row r="59" spans="1:15" ht="15">
      <c r="A59" t="s">
        <v>6444</v>
      </c>
      <c r="B59" s="9" t="s">
        <v>6445</v>
      </c>
      <c r="C59">
        <v>123304</v>
      </c>
      <c r="D59" s="5">
        <v>11795</v>
      </c>
      <c r="E59" s="805">
        <v>9.5657886199961073</v>
      </c>
      <c r="F59" s="5">
        <v>1405</v>
      </c>
      <c r="G59" s="805">
        <v>1.1394601959384936</v>
      </c>
      <c r="H59" s="5">
        <v>51</v>
      </c>
      <c r="I59" s="805">
        <v>4.1361188607020045E-2</v>
      </c>
      <c r="J59" s="5">
        <v>71801</v>
      </c>
      <c r="K59" s="805">
        <v>58.230876532796991</v>
      </c>
      <c r="L59" s="718">
        <v>85052</v>
      </c>
      <c r="M59" s="805">
        <v>68.977486537338606</v>
      </c>
      <c r="N59" s="3">
        <v>38252</v>
      </c>
      <c r="O59" s="806">
        <v>31.02251346266139</v>
      </c>
    </row>
    <row r="60" spans="1:15" ht="15">
      <c r="B60" s="112"/>
      <c r="C60" s="112"/>
      <c r="D60" s="618"/>
      <c r="E60" s="618"/>
      <c r="F60" s="618"/>
      <c r="G60" s="618"/>
      <c r="H60" s="618"/>
      <c r="I60" s="618"/>
      <c r="J60" s="618"/>
      <c r="K60" s="618"/>
      <c r="L60" s="618"/>
    </row>
    <row r="63" spans="1:15">
      <c r="A63" s="602" t="s">
        <v>299</v>
      </c>
      <c r="B63" s="1019" t="s">
        <v>6446</v>
      </c>
      <c r="C63" s="1019"/>
    </row>
    <row r="64" spans="1:15">
      <c r="A64" s="602"/>
      <c r="B64" s="1034" t="s">
        <v>301</v>
      </c>
      <c r="C64" s="1019"/>
    </row>
    <row r="65" spans="1:15">
      <c r="A65" s="603" t="s">
        <v>302</v>
      </c>
      <c r="B65" s="1020" t="s">
        <v>6447</v>
      </c>
      <c r="C65" s="1020"/>
    </row>
    <row r="67" spans="1:15" ht="40.5" customHeight="1">
      <c r="A67" s="1035" t="s">
        <v>6448</v>
      </c>
      <c r="B67" s="1036"/>
      <c r="C67" s="1036"/>
      <c r="D67" s="1036"/>
      <c r="E67" s="1036"/>
      <c r="F67" s="1036"/>
      <c r="G67" s="1036"/>
      <c r="H67" s="1036"/>
      <c r="I67" s="1036"/>
      <c r="J67" s="1036"/>
      <c r="K67" s="1036"/>
      <c r="L67" s="1036"/>
      <c r="M67" s="1036"/>
      <c r="N67" s="1036"/>
      <c r="O67" s="1036"/>
    </row>
  </sheetData>
  <mergeCells count="5">
    <mergeCell ref="A1:N1"/>
    <mergeCell ref="B63:C63"/>
    <mergeCell ref="B64:C64"/>
    <mergeCell ref="B65:C65"/>
    <mergeCell ref="A67:O6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1" customWidth="1"/>
    <col min="2" max="2" width="13.28515625" style="70" customWidth="1"/>
    <col min="3" max="4" width="11.42578125" style="70"/>
    <col min="5" max="5" width="22" style="70" customWidth="1"/>
    <col min="6" max="6" width="6.7109375" style="71" customWidth="1"/>
    <col min="7" max="7" width="19" style="70" customWidth="1"/>
    <col min="8" max="8" width="13.7109375" style="70" customWidth="1"/>
    <col min="9" max="9" width="11.42578125" style="70"/>
    <col min="10" max="10" width="19" style="70" customWidth="1"/>
    <col min="11" max="16384" width="11.42578125" style="70"/>
  </cols>
  <sheetData>
    <row r="1" spans="1:10">
      <c r="A1" s="78" t="s">
        <v>6449</v>
      </c>
      <c r="B1" s="77" t="s">
        <v>6450</v>
      </c>
      <c r="C1" s="77" t="s">
        <v>6451</v>
      </c>
      <c r="D1" s="77"/>
      <c r="E1" s="77" t="s">
        <v>6452</v>
      </c>
      <c r="F1" s="78" t="s">
        <v>6449</v>
      </c>
      <c r="G1" s="77" t="s">
        <v>6453</v>
      </c>
      <c r="H1" s="77" t="s">
        <v>6454</v>
      </c>
      <c r="I1" s="77" t="s">
        <v>6449</v>
      </c>
      <c r="J1" s="77" t="s">
        <v>6452</v>
      </c>
    </row>
    <row r="2" spans="1:10">
      <c r="A2" s="74">
        <v>2</v>
      </c>
      <c r="B2" s="75" t="s">
        <v>6393</v>
      </c>
      <c r="C2" s="75" t="s">
        <v>6455</v>
      </c>
      <c r="D2" s="75">
        <v>7</v>
      </c>
      <c r="E2" s="72" t="s">
        <v>515</v>
      </c>
      <c r="F2" s="74">
        <v>2</v>
      </c>
      <c r="G2" s="75" t="s">
        <v>8</v>
      </c>
      <c r="H2" s="75" t="s">
        <v>8</v>
      </c>
      <c r="I2" s="75">
        <v>2</v>
      </c>
      <c r="J2" s="72" t="s">
        <v>515</v>
      </c>
    </row>
    <row r="3" spans="1:10">
      <c r="A3" s="74">
        <v>4</v>
      </c>
      <c r="B3" s="73" t="s">
        <v>6393</v>
      </c>
      <c r="C3" s="73" t="s">
        <v>6455</v>
      </c>
      <c r="D3" s="73">
        <v>5</v>
      </c>
      <c r="E3" s="72" t="s">
        <v>513</v>
      </c>
      <c r="F3" s="74">
        <v>4</v>
      </c>
      <c r="G3" s="73" t="s">
        <v>10</v>
      </c>
      <c r="H3" s="73" t="s">
        <v>6456</v>
      </c>
      <c r="I3" s="73">
        <v>4</v>
      </c>
      <c r="J3" s="72" t="s">
        <v>513</v>
      </c>
    </row>
    <row r="4" spans="1:10">
      <c r="A4" s="74">
        <v>21</v>
      </c>
      <c r="B4" s="75" t="s">
        <v>6393</v>
      </c>
      <c r="C4" s="75" t="s">
        <v>6455</v>
      </c>
      <c r="D4" s="75">
        <v>7</v>
      </c>
      <c r="E4" s="72" t="s">
        <v>515</v>
      </c>
      <c r="F4" s="74">
        <v>21</v>
      </c>
      <c r="G4" s="75" t="s">
        <v>12</v>
      </c>
      <c r="H4" s="75" t="s">
        <v>6457</v>
      </c>
      <c r="I4" s="75">
        <v>21</v>
      </c>
      <c r="J4" s="72" t="s">
        <v>515</v>
      </c>
    </row>
    <row r="5" spans="1:10">
      <c r="A5" s="74">
        <v>30</v>
      </c>
      <c r="B5" s="73" t="s">
        <v>6393</v>
      </c>
      <c r="C5" s="73" t="s">
        <v>6455</v>
      </c>
      <c r="D5" s="73">
        <v>8</v>
      </c>
      <c r="E5" s="72" t="s">
        <v>516</v>
      </c>
      <c r="F5" s="74">
        <v>30</v>
      </c>
      <c r="G5" s="73" t="s">
        <v>14</v>
      </c>
      <c r="H5" s="73" t="s">
        <v>6458</v>
      </c>
      <c r="I5" s="73">
        <v>30</v>
      </c>
      <c r="J5" s="72" t="s">
        <v>516</v>
      </c>
    </row>
    <row r="6" spans="1:10">
      <c r="A6" s="74">
        <v>31</v>
      </c>
      <c r="B6" s="75" t="s">
        <v>6393</v>
      </c>
      <c r="C6" s="75" t="s">
        <v>6455</v>
      </c>
      <c r="D6" s="75">
        <v>4</v>
      </c>
      <c r="E6" s="72" t="s">
        <v>724</v>
      </c>
      <c r="F6" s="74">
        <v>31</v>
      </c>
      <c r="G6" s="75" t="s">
        <v>16</v>
      </c>
      <c r="H6" s="75" t="s">
        <v>16</v>
      </c>
      <c r="I6" s="75">
        <v>31</v>
      </c>
      <c r="J6" s="72" t="s">
        <v>724</v>
      </c>
    </row>
    <row r="7" spans="1:10">
      <c r="A7" s="74">
        <v>34</v>
      </c>
      <c r="B7" s="73" t="s">
        <v>6393</v>
      </c>
      <c r="C7" s="73" t="s">
        <v>6455</v>
      </c>
      <c r="D7" s="73">
        <v>8</v>
      </c>
      <c r="E7" s="72" t="s">
        <v>516</v>
      </c>
      <c r="F7" s="74">
        <v>34</v>
      </c>
      <c r="G7" s="73" t="s">
        <v>18</v>
      </c>
      <c r="H7" s="73" t="s">
        <v>18</v>
      </c>
      <c r="I7" s="73">
        <v>34</v>
      </c>
      <c r="J7" s="72" t="s">
        <v>516</v>
      </c>
    </row>
    <row r="8" spans="1:10">
      <c r="A8" s="74">
        <v>36</v>
      </c>
      <c r="B8" s="75" t="s">
        <v>6393</v>
      </c>
      <c r="C8" s="75" t="s">
        <v>6455</v>
      </c>
      <c r="D8" s="73">
        <v>8</v>
      </c>
      <c r="E8" s="72" t="s">
        <v>516</v>
      </c>
      <c r="F8" s="74">
        <v>36</v>
      </c>
      <c r="G8" s="75" t="s">
        <v>20</v>
      </c>
      <c r="H8" s="75" t="s">
        <v>6459</v>
      </c>
      <c r="I8" s="75">
        <v>36</v>
      </c>
      <c r="J8" s="72" t="s">
        <v>516</v>
      </c>
    </row>
    <row r="9" spans="1:10">
      <c r="A9" s="74">
        <v>38</v>
      </c>
      <c r="B9" s="73" t="s">
        <v>6393</v>
      </c>
      <c r="C9" s="73" t="s">
        <v>6455</v>
      </c>
      <c r="D9" s="73">
        <v>6</v>
      </c>
      <c r="E9" s="72" t="s">
        <v>514</v>
      </c>
      <c r="F9" s="74">
        <v>38</v>
      </c>
      <c r="G9" s="73" t="s">
        <v>22</v>
      </c>
      <c r="H9" s="73" t="s">
        <v>22</v>
      </c>
      <c r="I9" s="73">
        <v>38</v>
      </c>
      <c r="J9" s="72" t="s">
        <v>514</v>
      </c>
    </row>
    <row r="10" spans="1:10">
      <c r="A10" s="74">
        <v>40</v>
      </c>
      <c r="B10" s="75" t="s">
        <v>6393</v>
      </c>
      <c r="C10" s="75" t="s">
        <v>6455</v>
      </c>
      <c r="D10" s="75">
        <v>4</v>
      </c>
      <c r="E10" s="72" t="s">
        <v>724</v>
      </c>
      <c r="F10" s="74">
        <v>40</v>
      </c>
      <c r="G10" s="75" t="s">
        <v>24</v>
      </c>
      <c r="H10" s="75" t="s">
        <v>6460</v>
      </c>
      <c r="I10" s="75">
        <v>40</v>
      </c>
      <c r="J10" s="72" t="s">
        <v>724</v>
      </c>
    </row>
    <row r="11" spans="1:10">
      <c r="A11" s="74">
        <v>44</v>
      </c>
      <c r="B11" s="75" t="s">
        <v>6393</v>
      </c>
      <c r="C11" s="75" t="s">
        <v>6455</v>
      </c>
      <c r="D11" s="73">
        <v>5</v>
      </c>
      <c r="E11" s="72" t="s">
        <v>513</v>
      </c>
      <c r="F11" s="74">
        <v>44</v>
      </c>
      <c r="G11" s="76" t="s">
        <v>30</v>
      </c>
      <c r="H11" s="76" t="s">
        <v>29</v>
      </c>
      <c r="I11" s="75">
        <v>44</v>
      </c>
      <c r="J11" s="72" t="s">
        <v>513</v>
      </c>
    </row>
    <row r="12" spans="1:10">
      <c r="A12" s="74">
        <v>45</v>
      </c>
      <c r="B12" s="73" t="s">
        <v>6393</v>
      </c>
      <c r="C12" s="73" t="s">
        <v>6455</v>
      </c>
      <c r="D12" s="73">
        <v>3</v>
      </c>
      <c r="E12" s="72" t="s">
        <v>721</v>
      </c>
      <c r="F12" s="74">
        <v>45</v>
      </c>
      <c r="G12" s="73" t="s">
        <v>32</v>
      </c>
      <c r="H12" s="73" t="s">
        <v>6461</v>
      </c>
      <c r="I12" s="73">
        <v>45</v>
      </c>
      <c r="J12" s="72" t="s">
        <v>721</v>
      </c>
    </row>
    <row r="13" spans="1:10">
      <c r="A13" s="74">
        <v>51</v>
      </c>
      <c r="B13" s="75" t="s">
        <v>6393</v>
      </c>
      <c r="C13" s="75" t="s">
        <v>6455</v>
      </c>
      <c r="D13" s="73">
        <v>3</v>
      </c>
      <c r="E13" s="72" t="s">
        <v>721</v>
      </c>
      <c r="F13" s="74">
        <v>51</v>
      </c>
      <c r="G13" s="75" t="s">
        <v>35</v>
      </c>
      <c r="H13" s="75" t="s">
        <v>35</v>
      </c>
      <c r="I13" s="75">
        <v>51</v>
      </c>
      <c r="J13" s="72" t="s">
        <v>721</v>
      </c>
    </row>
    <row r="14" spans="1:10">
      <c r="A14" s="74">
        <v>55</v>
      </c>
      <c r="B14" s="73" t="s">
        <v>6393</v>
      </c>
      <c r="C14" s="73" t="s">
        <v>6455</v>
      </c>
      <c r="D14" s="75">
        <v>7</v>
      </c>
      <c r="E14" s="72" t="s">
        <v>515</v>
      </c>
      <c r="F14" s="74">
        <v>55</v>
      </c>
      <c r="G14" s="73" t="s">
        <v>37</v>
      </c>
      <c r="H14" s="73" t="s">
        <v>37</v>
      </c>
      <c r="I14" s="73">
        <v>55</v>
      </c>
      <c r="J14" s="72" t="s">
        <v>515</v>
      </c>
    </row>
    <row r="15" spans="1:10">
      <c r="A15" s="74">
        <v>59</v>
      </c>
      <c r="B15" s="75" t="s">
        <v>6393</v>
      </c>
      <c r="C15" s="75" t="s">
        <v>6455</v>
      </c>
      <c r="D15" s="73">
        <v>5</v>
      </c>
      <c r="E15" s="72" t="s">
        <v>513</v>
      </c>
      <c r="F15" s="74">
        <v>59</v>
      </c>
      <c r="G15" s="75" t="s">
        <v>39</v>
      </c>
      <c r="H15" s="75" t="s">
        <v>39</v>
      </c>
      <c r="I15" s="75">
        <v>59</v>
      </c>
      <c r="J15" s="72" t="s">
        <v>513</v>
      </c>
    </row>
    <row r="16" spans="1:10">
      <c r="A16" s="74">
        <v>79</v>
      </c>
      <c r="B16" s="73" t="s">
        <v>6393</v>
      </c>
      <c r="C16" s="73" t="s">
        <v>6455</v>
      </c>
      <c r="D16" s="73">
        <v>9</v>
      </c>
      <c r="E16" s="72" t="s">
        <v>734</v>
      </c>
      <c r="F16" s="74">
        <v>79</v>
      </c>
      <c r="G16" s="73" t="s">
        <v>41</v>
      </c>
      <c r="H16" s="73" t="s">
        <v>41</v>
      </c>
      <c r="I16" s="73">
        <v>79</v>
      </c>
      <c r="J16" s="72" t="s">
        <v>734</v>
      </c>
    </row>
    <row r="17" spans="1:10">
      <c r="A17" s="74">
        <v>88</v>
      </c>
      <c r="B17" s="73" t="s">
        <v>6393</v>
      </c>
      <c r="C17" s="73" t="s">
        <v>6455</v>
      </c>
      <c r="D17" s="73">
        <v>9</v>
      </c>
      <c r="E17" s="72" t="s">
        <v>734</v>
      </c>
      <c r="F17" s="74">
        <v>88</v>
      </c>
      <c r="G17" s="73" t="s">
        <v>45</v>
      </c>
      <c r="H17" s="73" t="s">
        <v>45</v>
      </c>
      <c r="I17" s="73">
        <v>88</v>
      </c>
      <c r="J17" s="72" t="s">
        <v>734</v>
      </c>
    </row>
    <row r="18" spans="1:10">
      <c r="A18" s="74">
        <v>86</v>
      </c>
      <c r="B18" s="75" t="s">
        <v>6393</v>
      </c>
      <c r="C18" s="75" t="s">
        <v>6455</v>
      </c>
      <c r="D18" s="73">
        <v>6</v>
      </c>
      <c r="E18" s="72" t="s">
        <v>514</v>
      </c>
      <c r="F18" s="74">
        <v>86</v>
      </c>
      <c r="G18" s="75" t="s">
        <v>43</v>
      </c>
      <c r="H18" s="75" t="s">
        <v>43</v>
      </c>
      <c r="I18" s="75">
        <v>86</v>
      </c>
      <c r="J18" s="72" t="s">
        <v>514</v>
      </c>
    </row>
    <row r="19" spans="1:10">
      <c r="A19" s="74">
        <v>91</v>
      </c>
      <c r="B19" s="75" t="s">
        <v>6393</v>
      </c>
      <c r="C19" s="75" t="s">
        <v>6455</v>
      </c>
      <c r="D19" s="73">
        <v>8</v>
      </c>
      <c r="E19" s="72" t="s">
        <v>516</v>
      </c>
      <c r="F19" s="74">
        <v>91</v>
      </c>
      <c r="G19" s="75" t="s">
        <v>47</v>
      </c>
      <c r="H19" s="75" t="s">
        <v>47</v>
      </c>
      <c r="I19" s="75">
        <v>91</v>
      </c>
      <c r="J19" s="72" t="s">
        <v>516</v>
      </c>
    </row>
    <row r="20" spans="1:10">
      <c r="A20" s="74">
        <v>93</v>
      </c>
      <c r="B20" s="73" t="s">
        <v>6393</v>
      </c>
      <c r="C20" s="73" t="s">
        <v>6455</v>
      </c>
      <c r="D20" s="73">
        <v>8</v>
      </c>
      <c r="E20" s="72" t="s">
        <v>516</v>
      </c>
      <c r="F20" s="74">
        <v>93</v>
      </c>
      <c r="G20" s="73" t="s">
        <v>49</v>
      </c>
      <c r="H20" s="73" t="s">
        <v>49</v>
      </c>
      <c r="I20" s="73">
        <v>93</v>
      </c>
      <c r="J20" s="72" t="s">
        <v>516</v>
      </c>
    </row>
    <row r="21" spans="1:10">
      <c r="A21" s="74">
        <v>107</v>
      </c>
      <c r="B21" s="73" t="s">
        <v>6393</v>
      </c>
      <c r="C21" s="73" t="s">
        <v>6455</v>
      </c>
      <c r="D21" s="73">
        <v>6</v>
      </c>
      <c r="E21" s="72" t="s">
        <v>514</v>
      </c>
      <c r="F21" s="74">
        <v>107</v>
      </c>
      <c r="G21" s="73" t="s">
        <v>53</v>
      </c>
      <c r="H21" s="73" t="s">
        <v>53</v>
      </c>
      <c r="I21" s="73">
        <v>107</v>
      </c>
      <c r="J21" s="72" t="s">
        <v>514</v>
      </c>
    </row>
    <row r="22" spans="1:10">
      <c r="A22" s="74">
        <v>113</v>
      </c>
      <c r="B22" s="75" t="s">
        <v>6393</v>
      </c>
      <c r="C22" s="75" t="s">
        <v>6455</v>
      </c>
      <c r="D22" s="73">
        <v>5</v>
      </c>
      <c r="E22" s="72" t="s">
        <v>513</v>
      </c>
      <c r="F22" s="74">
        <v>113</v>
      </c>
      <c r="G22" s="75" t="s">
        <v>55</v>
      </c>
      <c r="H22" s="75" t="s">
        <v>6462</v>
      </c>
      <c r="I22" s="75">
        <v>113</v>
      </c>
      <c r="J22" s="72" t="s">
        <v>513</v>
      </c>
    </row>
    <row r="23" spans="1:10">
      <c r="A23" s="74">
        <v>120</v>
      </c>
      <c r="B23" s="73" t="s">
        <v>6393</v>
      </c>
      <c r="C23" s="73" t="s">
        <v>6455</v>
      </c>
      <c r="D23" s="73">
        <v>2</v>
      </c>
      <c r="E23" s="72" t="s">
        <v>718</v>
      </c>
      <c r="F23" s="74">
        <v>120</v>
      </c>
      <c r="G23" s="73" t="s">
        <v>57</v>
      </c>
      <c r="H23" s="73" t="s">
        <v>6463</v>
      </c>
      <c r="I23" s="73">
        <v>120</v>
      </c>
      <c r="J23" s="72" t="s">
        <v>718</v>
      </c>
    </row>
    <row r="24" spans="1:10">
      <c r="A24" s="74">
        <v>125</v>
      </c>
      <c r="B24" s="75" t="s">
        <v>6393</v>
      </c>
      <c r="C24" s="75" t="s">
        <v>6455</v>
      </c>
      <c r="D24" s="73">
        <v>5</v>
      </c>
      <c r="E24" s="72" t="s">
        <v>513</v>
      </c>
      <c r="F24" s="74">
        <v>125</v>
      </c>
      <c r="G24" s="75" t="s">
        <v>59</v>
      </c>
      <c r="H24" s="75" t="s">
        <v>59</v>
      </c>
      <c r="I24" s="75">
        <v>125</v>
      </c>
      <c r="J24" s="72" t="s">
        <v>513</v>
      </c>
    </row>
    <row r="25" spans="1:10">
      <c r="A25" s="74">
        <v>129</v>
      </c>
      <c r="B25" s="73" t="s">
        <v>6393</v>
      </c>
      <c r="C25" s="73" t="s">
        <v>6455</v>
      </c>
      <c r="D25" s="73">
        <v>9</v>
      </c>
      <c r="E25" s="72" t="s">
        <v>734</v>
      </c>
      <c r="F25" s="74">
        <v>129</v>
      </c>
      <c r="G25" s="73" t="s">
        <v>61</v>
      </c>
      <c r="H25" s="73" t="s">
        <v>61</v>
      </c>
      <c r="I25" s="73">
        <v>129</v>
      </c>
      <c r="J25" s="72" t="s">
        <v>734</v>
      </c>
    </row>
    <row r="26" spans="1:10">
      <c r="A26" s="74">
        <v>134</v>
      </c>
      <c r="B26" s="75" t="s">
        <v>6393</v>
      </c>
      <c r="C26" s="75" t="s">
        <v>6455</v>
      </c>
      <c r="D26" s="73">
        <v>6</v>
      </c>
      <c r="E26" s="72" t="s">
        <v>514</v>
      </c>
      <c r="F26" s="74">
        <v>134</v>
      </c>
      <c r="G26" s="75" t="s">
        <v>63</v>
      </c>
      <c r="H26" s="75" t="s">
        <v>63</v>
      </c>
      <c r="I26" s="75">
        <v>134</v>
      </c>
      <c r="J26" s="72" t="s">
        <v>514</v>
      </c>
    </row>
    <row r="27" spans="1:10">
      <c r="A27" s="74">
        <v>138</v>
      </c>
      <c r="B27" s="73" t="s">
        <v>6393</v>
      </c>
      <c r="C27" s="73" t="s">
        <v>6455</v>
      </c>
      <c r="D27" s="73">
        <v>5</v>
      </c>
      <c r="E27" s="72" t="s">
        <v>513</v>
      </c>
      <c r="F27" s="74">
        <v>138</v>
      </c>
      <c r="G27" s="73" t="s">
        <v>65</v>
      </c>
      <c r="H27" s="73" t="s">
        <v>65</v>
      </c>
      <c r="I27" s="73">
        <v>138</v>
      </c>
      <c r="J27" s="72" t="s">
        <v>513</v>
      </c>
    </row>
    <row r="28" spans="1:10">
      <c r="A28" s="74">
        <v>142</v>
      </c>
      <c r="B28" s="75" t="s">
        <v>6393</v>
      </c>
      <c r="C28" s="75" t="s">
        <v>6455</v>
      </c>
      <c r="D28" s="75">
        <v>1</v>
      </c>
      <c r="E28" s="72" t="s">
        <v>714</v>
      </c>
      <c r="F28" s="74">
        <v>142</v>
      </c>
      <c r="G28" s="75" t="s">
        <v>67</v>
      </c>
      <c r="H28" s="75" t="s">
        <v>6464</v>
      </c>
      <c r="I28" s="75">
        <v>142</v>
      </c>
      <c r="J28" s="72" t="s">
        <v>714</v>
      </c>
    </row>
    <row r="29" spans="1:10">
      <c r="A29" s="74">
        <v>145</v>
      </c>
      <c r="B29" s="73" t="s">
        <v>6393</v>
      </c>
      <c r="C29" s="73" t="s">
        <v>6455</v>
      </c>
      <c r="D29" s="73">
        <v>8</v>
      </c>
      <c r="E29" s="72" t="s">
        <v>516</v>
      </c>
      <c r="F29" s="74">
        <v>145</v>
      </c>
      <c r="G29" s="73" t="s">
        <v>69</v>
      </c>
      <c r="H29" s="73" t="s">
        <v>69</v>
      </c>
      <c r="I29" s="73">
        <v>145</v>
      </c>
      <c r="J29" s="72" t="s">
        <v>516</v>
      </c>
    </row>
    <row r="30" spans="1:10">
      <c r="A30" s="74">
        <v>147</v>
      </c>
      <c r="B30" s="75" t="s">
        <v>6393</v>
      </c>
      <c r="C30" s="75" t="s">
        <v>6455</v>
      </c>
      <c r="D30" s="73">
        <v>3</v>
      </c>
      <c r="E30" s="72" t="s">
        <v>721</v>
      </c>
      <c r="F30" s="74">
        <v>147</v>
      </c>
      <c r="G30" s="75" t="s">
        <v>71</v>
      </c>
      <c r="H30" s="75" t="s">
        <v>71</v>
      </c>
      <c r="I30" s="75">
        <v>147</v>
      </c>
      <c r="J30" s="72" t="s">
        <v>721</v>
      </c>
    </row>
    <row r="31" spans="1:10">
      <c r="A31" s="74">
        <v>150</v>
      </c>
      <c r="B31" s="75" t="s">
        <v>6393</v>
      </c>
      <c r="C31" s="75" t="s">
        <v>6455</v>
      </c>
      <c r="D31" s="73">
        <v>6</v>
      </c>
      <c r="E31" s="72" t="s">
        <v>514</v>
      </c>
      <c r="F31" s="74">
        <v>150</v>
      </c>
      <c r="G31" s="75" t="s">
        <v>75</v>
      </c>
      <c r="H31" s="75" t="s">
        <v>75</v>
      </c>
      <c r="I31" s="75">
        <v>150</v>
      </c>
      <c r="J31" s="72" t="s">
        <v>514</v>
      </c>
    </row>
    <row r="32" spans="1:10">
      <c r="A32" s="74">
        <v>154</v>
      </c>
      <c r="B32" s="73" t="s">
        <v>6393</v>
      </c>
      <c r="C32" s="73" t="s">
        <v>6455</v>
      </c>
      <c r="D32" s="73">
        <v>2</v>
      </c>
      <c r="E32" s="72" t="s">
        <v>718</v>
      </c>
      <c r="F32" s="74">
        <v>154</v>
      </c>
      <c r="G32" s="73" t="s">
        <v>77</v>
      </c>
      <c r="H32" s="73" t="s">
        <v>77</v>
      </c>
      <c r="I32" s="73">
        <v>154</v>
      </c>
      <c r="J32" s="72" t="s">
        <v>718</v>
      </c>
    </row>
    <row r="33" spans="1:10">
      <c r="A33" s="74">
        <v>172</v>
      </c>
      <c r="B33" s="75" t="s">
        <v>6393</v>
      </c>
      <c r="C33" s="75" t="s">
        <v>6455</v>
      </c>
      <c r="D33" s="73">
        <v>3</v>
      </c>
      <c r="E33" s="72" t="s">
        <v>721</v>
      </c>
      <c r="F33" s="74">
        <v>172</v>
      </c>
      <c r="G33" s="75" t="s">
        <v>79</v>
      </c>
      <c r="H33" s="75" t="s">
        <v>6465</v>
      </c>
      <c r="I33" s="75">
        <v>172</v>
      </c>
      <c r="J33" s="72" t="s">
        <v>721</v>
      </c>
    </row>
    <row r="34" spans="1:10">
      <c r="A34" s="74">
        <v>190</v>
      </c>
      <c r="B34" s="73" t="s">
        <v>6393</v>
      </c>
      <c r="C34" s="73" t="s">
        <v>6455</v>
      </c>
      <c r="D34" s="75">
        <v>4</v>
      </c>
      <c r="E34" s="72" t="s">
        <v>724</v>
      </c>
      <c r="F34" s="74">
        <v>190</v>
      </c>
      <c r="G34" s="73" t="s">
        <v>81</v>
      </c>
      <c r="H34" s="73" t="s">
        <v>81</v>
      </c>
      <c r="I34" s="73">
        <v>190</v>
      </c>
      <c r="J34" s="72" t="s">
        <v>724</v>
      </c>
    </row>
    <row r="35" spans="1:10">
      <c r="A35" s="74">
        <v>101</v>
      </c>
      <c r="B35" s="75" t="s">
        <v>6393</v>
      </c>
      <c r="C35" s="75" t="s">
        <v>6455</v>
      </c>
      <c r="D35" s="73">
        <v>8</v>
      </c>
      <c r="E35" s="72" t="s">
        <v>516</v>
      </c>
      <c r="F35" s="74">
        <v>101</v>
      </c>
      <c r="G35" s="75" t="s">
        <v>51</v>
      </c>
      <c r="H35" s="75" t="s">
        <v>6277</v>
      </c>
      <c r="I35" s="75">
        <v>101</v>
      </c>
      <c r="J35" s="72" t="s">
        <v>516</v>
      </c>
    </row>
    <row r="36" spans="1:10">
      <c r="A36" s="74">
        <v>197</v>
      </c>
      <c r="B36" s="75" t="s">
        <v>6393</v>
      </c>
      <c r="C36" s="75" t="s">
        <v>6455</v>
      </c>
      <c r="D36" s="75">
        <v>7</v>
      </c>
      <c r="E36" s="72" t="s">
        <v>515</v>
      </c>
      <c r="F36" s="74">
        <v>197</v>
      </c>
      <c r="G36" s="75" t="s">
        <v>84</v>
      </c>
      <c r="H36" s="75" t="s">
        <v>6466</v>
      </c>
      <c r="I36" s="75">
        <v>197</v>
      </c>
      <c r="J36" s="72" t="s">
        <v>515</v>
      </c>
    </row>
    <row r="37" spans="1:10">
      <c r="A37" s="74">
        <v>206</v>
      </c>
      <c r="B37" s="73" t="s">
        <v>6393</v>
      </c>
      <c r="C37" s="73" t="s">
        <v>6455</v>
      </c>
      <c r="D37" s="75">
        <v>7</v>
      </c>
      <c r="E37" s="72" t="s">
        <v>515</v>
      </c>
      <c r="F37" s="74">
        <v>206</v>
      </c>
      <c r="G37" s="73" t="s">
        <v>86</v>
      </c>
      <c r="H37" s="73" t="s">
        <v>6467</v>
      </c>
      <c r="I37" s="73">
        <v>206</v>
      </c>
      <c r="J37" s="72" t="s">
        <v>515</v>
      </c>
    </row>
    <row r="38" spans="1:10">
      <c r="A38" s="74">
        <v>209</v>
      </c>
      <c r="B38" s="75" t="s">
        <v>6393</v>
      </c>
      <c r="C38" s="75" t="s">
        <v>6455</v>
      </c>
      <c r="D38" s="73">
        <v>8</v>
      </c>
      <c r="E38" s="72" t="s">
        <v>516</v>
      </c>
      <c r="F38" s="74">
        <v>209</v>
      </c>
      <c r="G38" s="75" t="s">
        <v>88</v>
      </c>
      <c r="H38" s="75" t="s">
        <v>88</v>
      </c>
      <c r="I38" s="75">
        <v>209</v>
      </c>
      <c r="J38" s="72" t="s">
        <v>516</v>
      </c>
    </row>
    <row r="39" spans="1:10">
      <c r="A39" s="74">
        <v>212</v>
      </c>
      <c r="B39" s="73" t="s">
        <v>6393</v>
      </c>
      <c r="C39" s="73" t="s">
        <v>6455</v>
      </c>
      <c r="D39" s="73">
        <v>9</v>
      </c>
      <c r="E39" s="72" t="s">
        <v>734</v>
      </c>
      <c r="F39" s="74">
        <v>212</v>
      </c>
      <c r="G39" s="73" t="s">
        <v>90</v>
      </c>
      <c r="H39" s="73" t="s">
        <v>90</v>
      </c>
      <c r="I39" s="73">
        <v>212</v>
      </c>
      <c r="J39" s="72" t="s">
        <v>734</v>
      </c>
    </row>
    <row r="40" spans="1:10">
      <c r="A40" s="74">
        <v>234</v>
      </c>
      <c r="B40" s="75" t="s">
        <v>6393</v>
      </c>
      <c r="C40" s="75" t="s">
        <v>6455</v>
      </c>
      <c r="D40" s="73">
        <v>5</v>
      </c>
      <c r="E40" s="72" t="s">
        <v>513</v>
      </c>
      <c r="F40" s="74">
        <v>234</v>
      </c>
      <c r="G40" s="75" t="s">
        <v>92</v>
      </c>
      <c r="H40" s="75" t="s">
        <v>92</v>
      </c>
      <c r="I40" s="75">
        <v>234</v>
      </c>
      <c r="J40" s="72" t="s">
        <v>513</v>
      </c>
    </row>
    <row r="41" spans="1:10">
      <c r="A41" s="74">
        <v>237</v>
      </c>
      <c r="B41" s="73" t="s">
        <v>6393</v>
      </c>
      <c r="C41" s="73" t="s">
        <v>6455</v>
      </c>
      <c r="D41" s="73">
        <v>6</v>
      </c>
      <c r="E41" s="72" t="s">
        <v>6468</v>
      </c>
      <c r="F41" s="74">
        <v>237</v>
      </c>
      <c r="G41" s="76" t="s">
        <v>95</v>
      </c>
      <c r="H41" s="76" t="s">
        <v>6469</v>
      </c>
      <c r="I41" s="73">
        <v>237</v>
      </c>
      <c r="J41" s="72" t="s">
        <v>6468</v>
      </c>
    </row>
    <row r="42" spans="1:10">
      <c r="A42" s="74">
        <v>240</v>
      </c>
      <c r="B42" s="75" t="s">
        <v>6393</v>
      </c>
      <c r="C42" s="75" t="s">
        <v>6455</v>
      </c>
      <c r="D42" s="73">
        <v>5</v>
      </c>
      <c r="E42" s="72" t="s">
        <v>513</v>
      </c>
      <c r="F42" s="74">
        <v>240</v>
      </c>
      <c r="G42" s="75" t="s">
        <v>97</v>
      </c>
      <c r="H42" s="75" t="s">
        <v>6470</v>
      </c>
      <c r="I42" s="75">
        <v>240</v>
      </c>
      <c r="J42" s="72" t="s">
        <v>513</v>
      </c>
    </row>
    <row r="43" spans="1:10">
      <c r="A43" s="74">
        <v>250</v>
      </c>
      <c r="B43" s="73" t="s">
        <v>6393</v>
      </c>
      <c r="C43" s="73" t="s">
        <v>6455</v>
      </c>
      <c r="D43" s="73">
        <v>2</v>
      </c>
      <c r="E43" s="72" t="s">
        <v>718</v>
      </c>
      <c r="F43" s="74">
        <v>250</v>
      </c>
      <c r="G43" s="73" t="s">
        <v>99</v>
      </c>
      <c r="H43" s="73" t="s">
        <v>99</v>
      </c>
      <c r="I43" s="73">
        <v>250</v>
      </c>
      <c r="J43" s="72" t="s">
        <v>718</v>
      </c>
    </row>
    <row r="44" spans="1:10">
      <c r="A44" s="74">
        <v>148</v>
      </c>
      <c r="B44" s="73" t="s">
        <v>6393</v>
      </c>
      <c r="C44" s="73" t="s">
        <v>6455</v>
      </c>
      <c r="D44" s="75">
        <v>7</v>
      </c>
      <c r="E44" s="72" t="s">
        <v>515</v>
      </c>
      <c r="F44" s="74">
        <v>148</v>
      </c>
      <c r="G44" s="73" t="s">
        <v>73</v>
      </c>
      <c r="H44" s="73" t="s">
        <v>73</v>
      </c>
      <c r="I44" s="73">
        <v>148</v>
      </c>
      <c r="J44" s="72" t="s">
        <v>515</v>
      </c>
    </row>
    <row r="45" spans="1:10">
      <c r="A45" s="74">
        <v>697</v>
      </c>
      <c r="B45" s="75" t="s">
        <v>6393</v>
      </c>
      <c r="C45" s="75" t="s">
        <v>6455</v>
      </c>
      <c r="D45" s="75">
        <v>7</v>
      </c>
      <c r="E45" s="72" t="s">
        <v>515</v>
      </c>
      <c r="F45" s="74">
        <v>697</v>
      </c>
      <c r="G45" s="75" t="s">
        <v>223</v>
      </c>
      <c r="H45" s="75" t="s">
        <v>223</v>
      </c>
      <c r="I45" s="75">
        <v>697</v>
      </c>
      <c r="J45" s="72" t="s">
        <v>515</v>
      </c>
    </row>
    <row r="46" spans="1:10">
      <c r="A46" s="74">
        <v>264</v>
      </c>
      <c r="B46" s="75" t="s">
        <v>6393</v>
      </c>
      <c r="C46" s="75" t="s">
        <v>6455</v>
      </c>
      <c r="D46" s="73">
        <v>6</v>
      </c>
      <c r="E46" s="72" t="s">
        <v>514</v>
      </c>
      <c r="F46" s="74">
        <v>264</v>
      </c>
      <c r="G46" s="76" t="s">
        <v>102</v>
      </c>
      <c r="H46" s="76" t="s">
        <v>101</v>
      </c>
      <c r="I46" s="75">
        <v>264</v>
      </c>
      <c r="J46" s="72" t="s">
        <v>514</v>
      </c>
    </row>
    <row r="47" spans="1:10">
      <c r="A47" s="74">
        <v>266</v>
      </c>
      <c r="B47" s="73" t="s">
        <v>6393</v>
      </c>
      <c r="C47" s="73" t="s">
        <v>6455</v>
      </c>
      <c r="D47" s="73">
        <v>9</v>
      </c>
      <c r="E47" s="72" t="s">
        <v>734</v>
      </c>
      <c r="F47" s="74">
        <v>266</v>
      </c>
      <c r="G47" s="73" t="s">
        <v>104</v>
      </c>
      <c r="H47" s="73" t="s">
        <v>104</v>
      </c>
      <c r="I47" s="73">
        <v>266</v>
      </c>
      <c r="J47" s="72" t="s">
        <v>734</v>
      </c>
    </row>
    <row r="48" spans="1:10">
      <c r="A48" s="74">
        <v>282</v>
      </c>
      <c r="B48" s="75" t="s">
        <v>6393</v>
      </c>
      <c r="C48" s="75" t="s">
        <v>6455</v>
      </c>
      <c r="D48" s="73">
        <v>8</v>
      </c>
      <c r="E48" s="72" t="s">
        <v>516</v>
      </c>
      <c r="F48" s="74">
        <v>282</v>
      </c>
      <c r="G48" s="75" t="s">
        <v>106</v>
      </c>
      <c r="H48" s="75" t="s">
        <v>106</v>
      </c>
      <c r="I48" s="75">
        <v>282</v>
      </c>
      <c r="J48" s="72" t="s">
        <v>516</v>
      </c>
    </row>
    <row r="49" spans="1:10">
      <c r="A49" s="74">
        <v>284</v>
      </c>
      <c r="B49" s="73" t="s">
        <v>6393</v>
      </c>
      <c r="C49" s="73" t="s">
        <v>6455</v>
      </c>
      <c r="D49" s="73">
        <v>5</v>
      </c>
      <c r="E49" s="72" t="s">
        <v>513</v>
      </c>
      <c r="F49" s="74">
        <v>284</v>
      </c>
      <c r="G49" s="73" t="s">
        <v>108</v>
      </c>
      <c r="H49" s="73" t="s">
        <v>108</v>
      </c>
      <c r="I49" s="73">
        <v>284</v>
      </c>
      <c r="J49" s="72" t="s">
        <v>513</v>
      </c>
    </row>
    <row r="50" spans="1:10">
      <c r="A50" s="74">
        <v>306</v>
      </c>
      <c r="B50" s="75" t="s">
        <v>6393</v>
      </c>
      <c r="C50" s="75" t="s">
        <v>6455</v>
      </c>
      <c r="D50" s="73">
        <v>5</v>
      </c>
      <c r="E50" s="72" t="s">
        <v>513</v>
      </c>
      <c r="F50" s="74">
        <v>306</v>
      </c>
      <c r="G50" s="75" t="s">
        <v>110</v>
      </c>
      <c r="H50" s="75" t="s">
        <v>110</v>
      </c>
      <c r="I50" s="75">
        <v>306</v>
      </c>
      <c r="J50" s="72" t="s">
        <v>513</v>
      </c>
    </row>
    <row r="51" spans="1:10">
      <c r="A51" s="74">
        <v>308</v>
      </c>
      <c r="B51" s="73" t="s">
        <v>6393</v>
      </c>
      <c r="C51" s="73" t="s">
        <v>6455</v>
      </c>
      <c r="D51" s="73">
        <v>9</v>
      </c>
      <c r="E51" s="72" t="s">
        <v>734</v>
      </c>
      <c r="F51" s="74">
        <v>308</v>
      </c>
      <c r="G51" s="73" t="s">
        <v>112</v>
      </c>
      <c r="H51" s="73" t="s">
        <v>112</v>
      </c>
      <c r="I51" s="73">
        <v>308</v>
      </c>
      <c r="J51" s="72" t="s">
        <v>734</v>
      </c>
    </row>
    <row r="52" spans="1:10">
      <c r="A52" s="74">
        <v>310</v>
      </c>
      <c r="B52" s="75" t="s">
        <v>6393</v>
      </c>
      <c r="C52" s="75" t="s">
        <v>6455</v>
      </c>
      <c r="D52" s="73">
        <v>6</v>
      </c>
      <c r="E52" s="72" t="s">
        <v>6468</v>
      </c>
      <c r="F52" s="74">
        <v>310</v>
      </c>
      <c r="G52" s="75" t="s">
        <v>114</v>
      </c>
      <c r="H52" s="75" t="s">
        <v>6471</v>
      </c>
      <c r="I52" s="75">
        <v>310</v>
      </c>
      <c r="J52" s="72" t="s">
        <v>6468</v>
      </c>
    </row>
    <row r="53" spans="1:10">
      <c r="A53" s="74">
        <v>313</v>
      </c>
      <c r="B53" s="73" t="s">
        <v>6393</v>
      </c>
      <c r="C53" s="73" t="s">
        <v>6455</v>
      </c>
      <c r="D53" s="75">
        <v>7</v>
      </c>
      <c r="E53" s="72" t="s">
        <v>515</v>
      </c>
      <c r="F53" s="74">
        <v>313</v>
      </c>
      <c r="G53" s="73" t="s">
        <v>116</v>
      </c>
      <c r="H53" s="73" t="s">
        <v>116</v>
      </c>
      <c r="I53" s="73">
        <v>313</v>
      </c>
      <c r="J53" s="72" t="s">
        <v>515</v>
      </c>
    </row>
    <row r="54" spans="1:10">
      <c r="A54" s="74">
        <v>315</v>
      </c>
      <c r="B54" s="75" t="s">
        <v>6393</v>
      </c>
      <c r="C54" s="75" t="s">
        <v>6455</v>
      </c>
      <c r="D54" s="73">
        <v>6</v>
      </c>
      <c r="E54" s="72" t="s">
        <v>514</v>
      </c>
      <c r="F54" s="74">
        <v>315</v>
      </c>
      <c r="G54" s="75" t="s">
        <v>118</v>
      </c>
      <c r="H54" s="75" t="s">
        <v>118</v>
      </c>
      <c r="I54" s="75">
        <v>315</v>
      </c>
      <c r="J54" s="72" t="s">
        <v>514</v>
      </c>
    </row>
    <row r="55" spans="1:10">
      <c r="A55" s="74">
        <v>318</v>
      </c>
      <c r="B55" s="73" t="s">
        <v>6393</v>
      </c>
      <c r="C55" s="73" t="s">
        <v>6455</v>
      </c>
      <c r="D55" s="75">
        <v>7</v>
      </c>
      <c r="E55" s="72" t="s">
        <v>515</v>
      </c>
      <c r="F55" s="74">
        <v>318</v>
      </c>
      <c r="G55" s="73" t="s">
        <v>120</v>
      </c>
      <c r="H55" s="73" t="s">
        <v>120</v>
      </c>
      <c r="I55" s="73">
        <v>318</v>
      </c>
      <c r="J55" s="72" t="s">
        <v>515</v>
      </c>
    </row>
    <row r="56" spans="1:10">
      <c r="A56" s="74">
        <v>321</v>
      </c>
      <c r="B56" s="75" t="s">
        <v>6393</v>
      </c>
      <c r="C56" s="75" t="s">
        <v>6455</v>
      </c>
      <c r="D56" s="75">
        <v>7</v>
      </c>
      <c r="E56" s="72" t="s">
        <v>515</v>
      </c>
      <c r="F56" s="74">
        <v>321</v>
      </c>
      <c r="G56" s="75" t="s">
        <v>122</v>
      </c>
      <c r="H56" s="75" t="s">
        <v>6472</v>
      </c>
      <c r="I56" s="75">
        <v>321</v>
      </c>
      <c r="J56" s="72" t="s">
        <v>515</v>
      </c>
    </row>
    <row r="57" spans="1:10">
      <c r="A57" s="74">
        <v>347</v>
      </c>
      <c r="B57" s="73" t="s">
        <v>6393</v>
      </c>
      <c r="C57" s="73" t="s">
        <v>6455</v>
      </c>
      <c r="D57" s="73">
        <v>5</v>
      </c>
      <c r="E57" s="72" t="s">
        <v>513</v>
      </c>
      <c r="F57" s="74">
        <v>347</v>
      </c>
      <c r="G57" s="73" t="s">
        <v>124</v>
      </c>
      <c r="H57" s="73" t="s">
        <v>124</v>
      </c>
      <c r="I57" s="73">
        <v>347</v>
      </c>
      <c r="J57" s="72" t="s">
        <v>513</v>
      </c>
    </row>
    <row r="58" spans="1:10">
      <c r="A58" s="74">
        <v>353</v>
      </c>
      <c r="B58" s="75" t="s">
        <v>6393</v>
      </c>
      <c r="C58" s="75" t="s">
        <v>6455</v>
      </c>
      <c r="D58" s="73">
        <v>8</v>
      </c>
      <c r="E58" s="72" t="s">
        <v>516</v>
      </c>
      <c r="F58" s="74">
        <v>353</v>
      </c>
      <c r="G58" s="75" t="s">
        <v>126</v>
      </c>
      <c r="H58" s="75" t="s">
        <v>126</v>
      </c>
      <c r="I58" s="75">
        <v>353</v>
      </c>
      <c r="J58" s="72" t="s">
        <v>516</v>
      </c>
    </row>
    <row r="59" spans="1:10">
      <c r="A59" s="74">
        <v>360</v>
      </c>
      <c r="B59" s="73" t="s">
        <v>6393</v>
      </c>
      <c r="C59" s="73" t="s">
        <v>6455</v>
      </c>
      <c r="D59" s="73">
        <v>9</v>
      </c>
      <c r="E59" s="72" t="s">
        <v>734</v>
      </c>
      <c r="F59" s="74">
        <v>360</v>
      </c>
      <c r="G59" s="76" t="s">
        <v>6280</v>
      </c>
      <c r="H59" s="76" t="s">
        <v>128</v>
      </c>
      <c r="I59" s="73">
        <v>360</v>
      </c>
      <c r="J59" s="72" t="s">
        <v>734</v>
      </c>
    </row>
    <row r="60" spans="1:10">
      <c r="A60" s="74">
        <v>361</v>
      </c>
      <c r="B60" s="75" t="s">
        <v>6393</v>
      </c>
      <c r="C60" s="75" t="s">
        <v>6455</v>
      </c>
      <c r="D60" s="73">
        <v>6</v>
      </c>
      <c r="E60" s="72" t="s">
        <v>514</v>
      </c>
      <c r="F60" s="74">
        <v>361</v>
      </c>
      <c r="G60" s="75" t="s">
        <v>131</v>
      </c>
      <c r="H60" s="75" t="s">
        <v>131</v>
      </c>
      <c r="I60" s="75">
        <v>361</v>
      </c>
      <c r="J60" s="72" t="s">
        <v>514</v>
      </c>
    </row>
    <row r="61" spans="1:10">
      <c r="A61" s="74">
        <v>364</v>
      </c>
      <c r="B61" s="73" t="s">
        <v>6393</v>
      </c>
      <c r="C61" s="73" t="s">
        <v>6455</v>
      </c>
      <c r="D61" s="73">
        <v>8</v>
      </c>
      <c r="E61" s="72" t="s">
        <v>516</v>
      </c>
      <c r="F61" s="74">
        <v>364</v>
      </c>
      <c r="G61" s="73" t="s">
        <v>133</v>
      </c>
      <c r="H61" s="73" t="s">
        <v>6473</v>
      </c>
      <c r="I61" s="73">
        <v>364</v>
      </c>
      <c r="J61" s="72" t="s">
        <v>516</v>
      </c>
    </row>
    <row r="62" spans="1:10">
      <c r="A62" s="74">
        <v>368</v>
      </c>
      <c r="B62" s="75" t="s">
        <v>6393</v>
      </c>
      <c r="C62" s="75" t="s">
        <v>6455</v>
      </c>
      <c r="D62" s="73">
        <v>8</v>
      </c>
      <c r="E62" s="72" t="s">
        <v>516</v>
      </c>
      <c r="F62" s="74">
        <v>368</v>
      </c>
      <c r="G62" s="75" t="s">
        <v>135</v>
      </c>
      <c r="H62" s="75" t="s">
        <v>6474</v>
      </c>
      <c r="I62" s="75">
        <v>368</v>
      </c>
      <c r="J62" s="72" t="s">
        <v>516</v>
      </c>
    </row>
    <row r="63" spans="1:10">
      <c r="A63" s="74">
        <v>376</v>
      </c>
      <c r="B63" s="73" t="s">
        <v>6393</v>
      </c>
      <c r="C63" s="73" t="s">
        <v>6455</v>
      </c>
      <c r="D63" s="75">
        <v>7</v>
      </c>
      <c r="E63" s="72" t="s">
        <v>515</v>
      </c>
      <c r="F63" s="74">
        <v>376</v>
      </c>
      <c r="G63" s="73" t="s">
        <v>137</v>
      </c>
      <c r="H63" s="73" t="s">
        <v>137</v>
      </c>
      <c r="I63" s="73">
        <v>376</v>
      </c>
      <c r="J63" s="72" t="s">
        <v>515</v>
      </c>
    </row>
    <row r="64" spans="1:10">
      <c r="A64" s="74">
        <v>380</v>
      </c>
      <c r="B64" s="75" t="s">
        <v>6393</v>
      </c>
      <c r="C64" s="75" t="s">
        <v>6455</v>
      </c>
      <c r="D64" s="73">
        <v>9</v>
      </c>
      <c r="E64" s="72" t="s">
        <v>734</v>
      </c>
      <c r="F64" s="74">
        <v>380</v>
      </c>
      <c r="G64" s="75" t="s">
        <v>139</v>
      </c>
      <c r="H64" s="75" t="s">
        <v>139</v>
      </c>
      <c r="I64" s="75">
        <v>380</v>
      </c>
      <c r="J64" s="72" t="s">
        <v>734</v>
      </c>
    </row>
    <row r="65" spans="1:10">
      <c r="A65" s="74">
        <v>390</v>
      </c>
      <c r="B65" s="73" t="s">
        <v>6393</v>
      </c>
      <c r="C65" s="73" t="s">
        <v>6455</v>
      </c>
      <c r="D65" s="73">
        <v>8</v>
      </c>
      <c r="E65" s="72" t="s">
        <v>516</v>
      </c>
      <c r="F65" s="74">
        <v>390</v>
      </c>
      <c r="G65" s="73" t="s">
        <v>141</v>
      </c>
      <c r="H65" s="73" t="s">
        <v>141</v>
      </c>
      <c r="I65" s="73">
        <v>390</v>
      </c>
      <c r="J65" s="72" t="s">
        <v>516</v>
      </c>
    </row>
    <row r="66" spans="1:10">
      <c r="A66" s="74">
        <v>400</v>
      </c>
      <c r="B66" s="75" t="s">
        <v>6393</v>
      </c>
      <c r="C66" s="75" t="s">
        <v>6455</v>
      </c>
      <c r="D66" s="75">
        <v>7</v>
      </c>
      <c r="E66" s="72" t="s">
        <v>515</v>
      </c>
      <c r="F66" s="74">
        <v>400</v>
      </c>
      <c r="G66" s="75" t="s">
        <v>143</v>
      </c>
      <c r="H66" s="75" t="s">
        <v>6475</v>
      </c>
      <c r="I66" s="75">
        <v>400</v>
      </c>
      <c r="J66" s="72" t="s">
        <v>515</v>
      </c>
    </row>
    <row r="67" spans="1:10">
      <c r="A67" s="74">
        <v>411</v>
      </c>
      <c r="B67" s="73" t="s">
        <v>6393</v>
      </c>
      <c r="C67" s="73" t="s">
        <v>6455</v>
      </c>
      <c r="D67" s="73">
        <v>5</v>
      </c>
      <c r="E67" s="72" t="s">
        <v>513</v>
      </c>
      <c r="F67" s="74">
        <v>411</v>
      </c>
      <c r="G67" s="73" t="s">
        <v>145</v>
      </c>
      <c r="H67" s="73" t="s">
        <v>145</v>
      </c>
      <c r="I67" s="73">
        <v>411</v>
      </c>
      <c r="J67" s="72" t="s">
        <v>513</v>
      </c>
    </row>
    <row r="68" spans="1:10">
      <c r="A68" s="74">
        <v>425</v>
      </c>
      <c r="B68" s="75" t="s">
        <v>6393</v>
      </c>
      <c r="C68" s="75" t="s">
        <v>6455</v>
      </c>
      <c r="D68" s="75">
        <v>1</v>
      </c>
      <c r="E68" s="72" t="s">
        <v>714</v>
      </c>
      <c r="F68" s="74">
        <v>425</v>
      </c>
      <c r="G68" s="75" t="s">
        <v>147</v>
      </c>
      <c r="H68" s="75" t="s">
        <v>147</v>
      </c>
      <c r="I68" s="75">
        <v>425</v>
      </c>
      <c r="J68" s="72" t="s">
        <v>714</v>
      </c>
    </row>
    <row r="69" spans="1:10">
      <c r="A69" s="74">
        <v>440</v>
      </c>
      <c r="B69" s="73" t="s">
        <v>6393</v>
      </c>
      <c r="C69" s="73" t="s">
        <v>6455</v>
      </c>
      <c r="D69" s="75">
        <v>7</v>
      </c>
      <c r="E69" s="72" t="s">
        <v>515</v>
      </c>
      <c r="F69" s="74">
        <v>440</v>
      </c>
      <c r="G69" s="73" t="s">
        <v>149</v>
      </c>
      <c r="H69" s="73" t="s">
        <v>149</v>
      </c>
      <c r="I69" s="73">
        <v>440</v>
      </c>
      <c r="J69" s="72" t="s">
        <v>515</v>
      </c>
    </row>
    <row r="70" spans="1:10">
      <c r="A70" s="74">
        <v>1</v>
      </c>
      <c r="B70" s="73" t="s">
        <v>6393</v>
      </c>
      <c r="C70" s="73" t="s">
        <v>6455</v>
      </c>
      <c r="D70" s="73">
        <v>9</v>
      </c>
      <c r="E70" s="72" t="s">
        <v>734</v>
      </c>
      <c r="F70" s="74">
        <v>1</v>
      </c>
      <c r="G70" s="73" t="s">
        <v>6</v>
      </c>
      <c r="H70" s="73" t="s">
        <v>6476</v>
      </c>
      <c r="I70" s="73">
        <v>1</v>
      </c>
      <c r="J70" s="72" t="s">
        <v>734</v>
      </c>
    </row>
    <row r="71" spans="1:10">
      <c r="A71" s="74">
        <v>467</v>
      </c>
      <c r="B71" s="75" t="s">
        <v>6393</v>
      </c>
      <c r="C71" s="75" t="s">
        <v>6455</v>
      </c>
      <c r="D71" s="73">
        <v>8</v>
      </c>
      <c r="E71" s="72" t="s">
        <v>516</v>
      </c>
      <c r="F71" s="74">
        <v>467</v>
      </c>
      <c r="G71" s="75" t="s">
        <v>151</v>
      </c>
      <c r="H71" s="75" t="s">
        <v>151</v>
      </c>
      <c r="I71" s="75">
        <v>467</v>
      </c>
      <c r="J71" s="72" t="s">
        <v>516</v>
      </c>
    </row>
    <row r="72" spans="1:10">
      <c r="A72" s="74">
        <v>475</v>
      </c>
      <c r="B72" s="73" t="s">
        <v>6393</v>
      </c>
      <c r="C72" s="73" t="s">
        <v>6455</v>
      </c>
      <c r="D72" s="73">
        <v>3</v>
      </c>
      <c r="E72" s="72" t="s">
        <v>721</v>
      </c>
      <c r="F72" s="74">
        <v>475</v>
      </c>
      <c r="G72" s="73" t="s">
        <v>153</v>
      </c>
      <c r="H72" s="73" t="s">
        <v>6477</v>
      </c>
      <c r="I72" s="73">
        <v>475</v>
      </c>
      <c r="J72" s="72" t="s">
        <v>721</v>
      </c>
    </row>
    <row r="73" spans="1:10">
      <c r="A73" s="74">
        <v>480</v>
      </c>
      <c r="B73" s="75" t="s">
        <v>6393</v>
      </c>
      <c r="C73" s="75" t="s">
        <v>6455</v>
      </c>
      <c r="D73" s="73">
        <v>3</v>
      </c>
      <c r="E73" s="72" t="s">
        <v>721</v>
      </c>
      <c r="F73" s="74">
        <v>480</v>
      </c>
      <c r="G73" s="75" t="s">
        <v>155</v>
      </c>
      <c r="H73" s="75" t="s">
        <v>6478</v>
      </c>
      <c r="I73" s="75">
        <v>480</v>
      </c>
      <c r="J73" s="72" t="s">
        <v>721</v>
      </c>
    </row>
    <row r="74" spans="1:10">
      <c r="A74" s="74">
        <v>483</v>
      </c>
      <c r="B74" s="73" t="s">
        <v>6393</v>
      </c>
      <c r="C74" s="73" t="s">
        <v>6455</v>
      </c>
      <c r="D74" s="75">
        <v>7</v>
      </c>
      <c r="E74" s="72" t="s">
        <v>515</v>
      </c>
      <c r="F74" s="74">
        <v>483</v>
      </c>
      <c r="G74" s="73" t="s">
        <v>157</v>
      </c>
      <c r="H74" s="73" t="s">
        <v>157</v>
      </c>
      <c r="I74" s="73">
        <v>483</v>
      </c>
      <c r="J74" s="72" t="s">
        <v>515</v>
      </c>
    </row>
    <row r="75" spans="1:10">
      <c r="A75" s="74">
        <v>495</v>
      </c>
      <c r="B75" s="73" t="s">
        <v>6393</v>
      </c>
      <c r="C75" s="73" t="s">
        <v>6455</v>
      </c>
      <c r="D75" s="73">
        <v>2</v>
      </c>
      <c r="E75" s="72" t="s">
        <v>718</v>
      </c>
      <c r="F75" s="74">
        <v>495</v>
      </c>
      <c r="G75" s="73" t="s">
        <v>161</v>
      </c>
      <c r="H75" s="73" t="s">
        <v>6479</v>
      </c>
      <c r="I75" s="73">
        <v>495</v>
      </c>
      <c r="J75" s="72" t="s">
        <v>718</v>
      </c>
    </row>
    <row r="76" spans="1:10">
      <c r="A76" s="74">
        <v>490</v>
      </c>
      <c r="B76" s="75" t="s">
        <v>6393</v>
      </c>
      <c r="C76" s="75" t="s">
        <v>6455</v>
      </c>
      <c r="D76" s="73">
        <v>3</v>
      </c>
      <c r="E76" s="72" t="s">
        <v>721</v>
      </c>
      <c r="F76" s="74">
        <v>490</v>
      </c>
      <c r="G76" s="75" t="s">
        <v>159</v>
      </c>
      <c r="H76" s="75" t="s">
        <v>6480</v>
      </c>
      <c r="I76" s="75">
        <v>490</v>
      </c>
      <c r="J76" s="72" t="s">
        <v>721</v>
      </c>
    </row>
    <row r="77" spans="1:10">
      <c r="A77" s="74">
        <v>501</v>
      </c>
      <c r="B77" s="75" t="s">
        <v>6393</v>
      </c>
      <c r="C77" s="75" t="s">
        <v>6455</v>
      </c>
      <c r="D77" s="73">
        <v>5</v>
      </c>
      <c r="E77" s="72" t="s">
        <v>513</v>
      </c>
      <c r="F77" s="74">
        <v>501</v>
      </c>
      <c r="G77" s="75" t="s">
        <v>163</v>
      </c>
      <c r="H77" s="75" t="s">
        <v>163</v>
      </c>
      <c r="I77" s="75">
        <v>501</v>
      </c>
      <c r="J77" s="72" t="s">
        <v>513</v>
      </c>
    </row>
    <row r="78" spans="1:10">
      <c r="A78" s="74">
        <v>541</v>
      </c>
      <c r="B78" s="73" t="s">
        <v>6393</v>
      </c>
      <c r="C78" s="73" t="s">
        <v>6455</v>
      </c>
      <c r="D78" s="75">
        <v>7</v>
      </c>
      <c r="E78" s="72" t="s">
        <v>515</v>
      </c>
      <c r="F78" s="74">
        <v>541</v>
      </c>
      <c r="G78" s="76" t="s">
        <v>6272</v>
      </c>
      <c r="H78" s="76" t="s">
        <v>6272</v>
      </c>
      <c r="I78" s="73">
        <v>541</v>
      </c>
      <c r="J78" s="72" t="s">
        <v>515</v>
      </c>
    </row>
    <row r="79" spans="1:10">
      <c r="A79" s="74">
        <v>543</v>
      </c>
      <c r="B79" s="75" t="s">
        <v>6393</v>
      </c>
      <c r="C79" s="75" t="s">
        <v>6455</v>
      </c>
      <c r="D79" s="73">
        <v>5</v>
      </c>
      <c r="E79" s="72" t="s">
        <v>513</v>
      </c>
      <c r="F79" s="74">
        <v>543</v>
      </c>
      <c r="G79" s="75" t="s">
        <v>167</v>
      </c>
      <c r="H79" s="75" t="s">
        <v>167</v>
      </c>
      <c r="I79" s="75">
        <v>543</v>
      </c>
      <c r="J79" s="72" t="s">
        <v>513</v>
      </c>
    </row>
    <row r="80" spans="1:10">
      <c r="A80" s="74">
        <v>576</v>
      </c>
      <c r="B80" s="73" t="s">
        <v>6393</v>
      </c>
      <c r="C80" s="73" t="s">
        <v>6455</v>
      </c>
      <c r="D80" s="73">
        <v>8</v>
      </c>
      <c r="E80" s="72" t="s">
        <v>516</v>
      </c>
      <c r="F80" s="74">
        <v>576</v>
      </c>
      <c r="G80" s="73" t="s">
        <v>169</v>
      </c>
      <c r="H80" s="73" t="s">
        <v>169</v>
      </c>
      <c r="I80" s="73">
        <v>576</v>
      </c>
      <c r="J80" s="72" t="s">
        <v>516</v>
      </c>
    </row>
    <row r="81" spans="1:10">
      <c r="A81" s="74">
        <v>579</v>
      </c>
      <c r="B81" s="75" t="s">
        <v>6393</v>
      </c>
      <c r="C81" s="75" t="s">
        <v>6455</v>
      </c>
      <c r="D81" s="75">
        <v>1</v>
      </c>
      <c r="E81" s="72" t="s">
        <v>714</v>
      </c>
      <c r="F81" s="74">
        <v>579</v>
      </c>
      <c r="G81" s="75" t="s">
        <v>171</v>
      </c>
      <c r="H81" s="75" t="s">
        <v>6481</v>
      </c>
      <c r="I81" s="75">
        <v>579</v>
      </c>
      <c r="J81" s="72" t="s">
        <v>714</v>
      </c>
    </row>
    <row r="82" spans="1:10">
      <c r="A82" s="74">
        <v>585</v>
      </c>
      <c r="B82" s="73" t="s">
        <v>6393</v>
      </c>
      <c r="C82" s="73" t="s">
        <v>6455</v>
      </c>
      <c r="D82" s="75">
        <v>1</v>
      </c>
      <c r="E82" s="72" t="s">
        <v>714</v>
      </c>
      <c r="F82" s="74">
        <v>585</v>
      </c>
      <c r="G82" s="73" t="s">
        <v>173</v>
      </c>
      <c r="H82" s="73" t="s">
        <v>173</v>
      </c>
      <c r="I82" s="73">
        <v>585</v>
      </c>
      <c r="J82" s="72" t="s">
        <v>714</v>
      </c>
    </row>
    <row r="83" spans="1:10">
      <c r="A83" s="74">
        <v>591</v>
      </c>
      <c r="B83" s="75" t="s">
        <v>6393</v>
      </c>
      <c r="C83" s="75" t="s">
        <v>6455</v>
      </c>
      <c r="D83" s="75">
        <v>1</v>
      </c>
      <c r="E83" s="72" t="s">
        <v>714</v>
      </c>
      <c r="F83" s="74">
        <v>591</v>
      </c>
      <c r="G83" s="75" t="s">
        <v>175</v>
      </c>
      <c r="H83" s="75" t="s">
        <v>175</v>
      </c>
      <c r="I83" s="75">
        <v>591</v>
      </c>
      <c r="J83" s="72" t="s">
        <v>714</v>
      </c>
    </row>
    <row r="84" spans="1:10">
      <c r="A84" s="74">
        <v>604</v>
      </c>
      <c r="B84" s="73" t="s">
        <v>6393</v>
      </c>
      <c r="C84" s="73" t="s">
        <v>6455</v>
      </c>
      <c r="D84" s="75">
        <v>4</v>
      </c>
      <c r="E84" s="72" t="s">
        <v>724</v>
      </c>
      <c r="F84" s="74">
        <v>604</v>
      </c>
      <c r="G84" s="73" t="s">
        <v>177</v>
      </c>
      <c r="H84" s="73" t="s">
        <v>177</v>
      </c>
      <c r="I84" s="73">
        <v>604</v>
      </c>
      <c r="J84" s="72" t="s">
        <v>724</v>
      </c>
    </row>
    <row r="85" spans="1:10">
      <c r="A85" s="74">
        <v>607</v>
      </c>
      <c r="B85" s="75" t="s">
        <v>6393</v>
      </c>
      <c r="C85" s="75" t="s">
        <v>6455</v>
      </c>
      <c r="D85" s="75">
        <v>7</v>
      </c>
      <c r="E85" s="72" t="s">
        <v>515</v>
      </c>
      <c r="F85" s="74">
        <v>607</v>
      </c>
      <c r="G85" s="76" t="s">
        <v>6273</v>
      </c>
      <c r="H85" s="76" t="s">
        <v>6273</v>
      </c>
      <c r="I85" s="75">
        <v>607</v>
      </c>
      <c r="J85" s="72" t="s">
        <v>515</v>
      </c>
    </row>
    <row r="86" spans="1:10">
      <c r="A86" s="74">
        <v>615</v>
      </c>
      <c r="B86" s="73" t="s">
        <v>6393</v>
      </c>
      <c r="C86" s="73" t="s">
        <v>6455</v>
      </c>
      <c r="D86" s="75">
        <v>7</v>
      </c>
      <c r="E86" s="72" t="s">
        <v>515</v>
      </c>
      <c r="F86" s="74">
        <v>615</v>
      </c>
      <c r="G86" s="73" t="s">
        <v>181</v>
      </c>
      <c r="H86" s="73" t="s">
        <v>181</v>
      </c>
      <c r="I86" s="73">
        <v>615</v>
      </c>
      <c r="J86" s="72" t="s">
        <v>515</v>
      </c>
    </row>
    <row r="87" spans="1:10">
      <c r="A87" s="74">
        <v>628</v>
      </c>
      <c r="B87" s="75" t="s">
        <v>6393</v>
      </c>
      <c r="C87" s="75" t="s">
        <v>6455</v>
      </c>
      <c r="D87" s="73">
        <v>5</v>
      </c>
      <c r="E87" s="72" t="s">
        <v>513</v>
      </c>
      <c r="F87" s="74">
        <v>628</v>
      </c>
      <c r="G87" s="75" t="s">
        <v>183</v>
      </c>
      <c r="H87" s="75" t="s">
        <v>183</v>
      </c>
      <c r="I87" s="75">
        <v>628</v>
      </c>
      <c r="J87" s="72" t="s">
        <v>513</v>
      </c>
    </row>
    <row r="88" spans="1:10">
      <c r="A88" s="74">
        <v>631</v>
      </c>
      <c r="B88" s="73" t="s">
        <v>6393</v>
      </c>
      <c r="C88" s="73" t="s">
        <v>6455</v>
      </c>
      <c r="D88" s="73">
        <v>9</v>
      </c>
      <c r="E88" s="72" t="s">
        <v>734</v>
      </c>
      <c r="F88" s="74">
        <v>631</v>
      </c>
      <c r="G88" s="73" t="s">
        <v>185</v>
      </c>
      <c r="H88" s="73" t="s">
        <v>185</v>
      </c>
      <c r="I88" s="73">
        <v>631</v>
      </c>
      <c r="J88" s="72" t="s">
        <v>734</v>
      </c>
    </row>
    <row r="89" spans="1:10">
      <c r="A89" s="74">
        <v>642</v>
      </c>
      <c r="B89" s="75" t="s">
        <v>6393</v>
      </c>
      <c r="C89" s="75" t="s">
        <v>6455</v>
      </c>
      <c r="D89" s="73">
        <v>8</v>
      </c>
      <c r="E89" s="72" t="s">
        <v>516</v>
      </c>
      <c r="F89" s="74">
        <v>642</v>
      </c>
      <c r="G89" s="75" t="s">
        <v>187</v>
      </c>
      <c r="H89" s="75" t="s">
        <v>187</v>
      </c>
      <c r="I89" s="75">
        <v>642</v>
      </c>
      <c r="J89" s="72" t="s">
        <v>516</v>
      </c>
    </row>
    <row r="90" spans="1:10">
      <c r="A90" s="74">
        <v>647</v>
      </c>
      <c r="B90" s="73" t="s">
        <v>6393</v>
      </c>
      <c r="C90" s="73" t="s">
        <v>6455</v>
      </c>
      <c r="D90" s="73">
        <v>6</v>
      </c>
      <c r="E90" s="72" t="s">
        <v>514</v>
      </c>
      <c r="F90" s="74">
        <v>647</v>
      </c>
      <c r="G90" s="76" t="s">
        <v>6482</v>
      </c>
      <c r="H90" s="76" t="s">
        <v>6483</v>
      </c>
      <c r="I90" s="73">
        <v>647</v>
      </c>
      <c r="J90" s="72" t="s">
        <v>514</v>
      </c>
    </row>
    <row r="91" spans="1:10">
      <c r="A91" s="74">
        <v>649</v>
      </c>
      <c r="B91" s="75" t="s">
        <v>6393</v>
      </c>
      <c r="C91" s="75" t="s">
        <v>6455</v>
      </c>
      <c r="D91" s="75">
        <v>7</v>
      </c>
      <c r="E91" s="72" t="s">
        <v>515</v>
      </c>
      <c r="F91" s="74">
        <v>649</v>
      </c>
      <c r="G91" s="75" t="s">
        <v>191</v>
      </c>
      <c r="H91" s="75" t="s">
        <v>191</v>
      </c>
      <c r="I91" s="75">
        <v>649</v>
      </c>
      <c r="J91" s="72" t="s">
        <v>515</v>
      </c>
    </row>
    <row r="92" spans="1:10">
      <c r="A92" s="74">
        <v>652</v>
      </c>
      <c r="B92" s="73" t="s">
        <v>6393</v>
      </c>
      <c r="C92" s="73" t="s">
        <v>6455</v>
      </c>
      <c r="D92" s="75">
        <v>7</v>
      </c>
      <c r="E92" s="72" t="s">
        <v>515</v>
      </c>
      <c r="F92" s="74">
        <v>652</v>
      </c>
      <c r="G92" s="73" t="s">
        <v>193</v>
      </c>
      <c r="H92" s="73" t="s">
        <v>193</v>
      </c>
      <c r="I92" s="73">
        <v>652</v>
      </c>
      <c r="J92" s="72" t="s">
        <v>515</v>
      </c>
    </row>
    <row r="93" spans="1:10">
      <c r="A93" s="74">
        <v>656</v>
      </c>
      <c r="B93" s="75" t="s">
        <v>6393</v>
      </c>
      <c r="C93" s="75" t="s">
        <v>6455</v>
      </c>
      <c r="D93" s="73">
        <v>5</v>
      </c>
      <c r="E93" s="72" t="s">
        <v>513</v>
      </c>
      <c r="F93" s="74">
        <v>656</v>
      </c>
      <c r="G93" s="75" t="s">
        <v>195</v>
      </c>
      <c r="H93" s="75" t="s">
        <v>6484</v>
      </c>
      <c r="I93" s="75">
        <v>656</v>
      </c>
      <c r="J93" s="72" t="s">
        <v>513</v>
      </c>
    </row>
    <row r="94" spans="1:10">
      <c r="A94" s="74">
        <v>658</v>
      </c>
      <c r="B94" s="73" t="s">
        <v>6393</v>
      </c>
      <c r="C94" s="73" t="s">
        <v>6455</v>
      </c>
      <c r="D94" s="73">
        <v>6</v>
      </c>
      <c r="E94" s="72" t="s">
        <v>514</v>
      </c>
      <c r="F94" s="74">
        <v>658</v>
      </c>
      <c r="G94" s="73" t="s">
        <v>197</v>
      </c>
      <c r="H94" s="73" t="s">
        <v>6485</v>
      </c>
      <c r="I94" s="73">
        <v>658</v>
      </c>
      <c r="J94" s="72" t="s">
        <v>514</v>
      </c>
    </row>
    <row r="95" spans="1:10">
      <c r="A95" s="74">
        <v>659</v>
      </c>
      <c r="B95" s="75" t="s">
        <v>6393</v>
      </c>
      <c r="C95" s="75" t="s">
        <v>6455</v>
      </c>
      <c r="D95" s="73">
        <v>3</v>
      </c>
      <c r="E95" s="72" t="s">
        <v>721</v>
      </c>
      <c r="F95" s="74">
        <v>659</v>
      </c>
      <c r="G95" s="75" t="s">
        <v>199</v>
      </c>
      <c r="H95" s="75" t="s">
        <v>6486</v>
      </c>
      <c r="I95" s="75">
        <v>659</v>
      </c>
      <c r="J95" s="72" t="s">
        <v>721</v>
      </c>
    </row>
    <row r="96" spans="1:10">
      <c r="A96" s="74">
        <v>660</v>
      </c>
      <c r="B96" s="73" t="s">
        <v>6393</v>
      </c>
      <c r="C96" s="73" t="s">
        <v>6455</v>
      </c>
      <c r="D96" s="75">
        <v>7</v>
      </c>
      <c r="E96" s="72" t="s">
        <v>515</v>
      </c>
      <c r="F96" s="74">
        <v>660</v>
      </c>
      <c r="G96" s="73" t="s">
        <v>201</v>
      </c>
      <c r="H96" s="73" t="s">
        <v>201</v>
      </c>
      <c r="I96" s="73">
        <v>660</v>
      </c>
      <c r="J96" s="72" t="s">
        <v>515</v>
      </c>
    </row>
    <row r="97" spans="1:10">
      <c r="A97" s="74">
        <v>664</v>
      </c>
      <c r="B97" s="75" t="s">
        <v>6393</v>
      </c>
      <c r="C97" s="75" t="s">
        <v>6455</v>
      </c>
      <c r="D97" s="73">
        <v>6</v>
      </c>
      <c r="E97" s="72" t="s">
        <v>514</v>
      </c>
      <c r="F97" s="74">
        <v>664</v>
      </c>
      <c r="G97" s="76" t="s">
        <v>6487</v>
      </c>
      <c r="H97" s="76" t="s">
        <v>6487</v>
      </c>
      <c r="I97" s="75">
        <v>664</v>
      </c>
      <c r="J97" s="72" t="s">
        <v>514</v>
      </c>
    </row>
    <row r="98" spans="1:10">
      <c r="A98" s="74">
        <v>665</v>
      </c>
      <c r="B98" s="73" t="s">
        <v>6393</v>
      </c>
      <c r="C98" s="73" t="s">
        <v>6455</v>
      </c>
      <c r="D98" s="73">
        <v>3</v>
      </c>
      <c r="E98" s="72" t="s">
        <v>721</v>
      </c>
      <c r="F98" s="74">
        <v>665</v>
      </c>
      <c r="G98" s="76" t="s">
        <v>207</v>
      </c>
      <c r="H98" s="76" t="s">
        <v>206</v>
      </c>
      <c r="I98" s="73">
        <v>665</v>
      </c>
      <c r="J98" s="72" t="s">
        <v>721</v>
      </c>
    </row>
    <row r="99" spans="1:10">
      <c r="A99" s="74">
        <v>667</v>
      </c>
      <c r="B99" s="75" t="s">
        <v>6393</v>
      </c>
      <c r="C99" s="75" t="s">
        <v>6455</v>
      </c>
      <c r="D99" s="75">
        <v>7</v>
      </c>
      <c r="E99" s="72" t="s">
        <v>515</v>
      </c>
      <c r="F99" s="74">
        <v>667</v>
      </c>
      <c r="G99" s="75" t="s">
        <v>209</v>
      </c>
      <c r="H99" s="75" t="s">
        <v>209</v>
      </c>
      <c r="I99" s="75">
        <v>667</v>
      </c>
      <c r="J99" s="72" t="s">
        <v>515</v>
      </c>
    </row>
    <row r="100" spans="1:10">
      <c r="A100" s="74">
        <v>670</v>
      </c>
      <c r="B100" s="73" t="s">
        <v>6393</v>
      </c>
      <c r="C100" s="73" t="s">
        <v>6455</v>
      </c>
      <c r="D100" s="75">
        <v>4</v>
      </c>
      <c r="E100" s="72" t="s">
        <v>724</v>
      </c>
      <c r="F100" s="74">
        <v>670</v>
      </c>
      <c r="G100" s="73" t="s">
        <v>211</v>
      </c>
      <c r="H100" s="73" t="s">
        <v>211</v>
      </c>
      <c r="I100" s="73">
        <v>670</v>
      </c>
      <c r="J100" s="72" t="s">
        <v>724</v>
      </c>
    </row>
    <row r="101" spans="1:10">
      <c r="A101" s="74">
        <v>674</v>
      </c>
      <c r="B101" s="75" t="s">
        <v>6393</v>
      </c>
      <c r="C101" s="75" t="s">
        <v>6455</v>
      </c>
      <c r="D101" s="75">
        <v>7</v>
      </c>
      <c r="E101" s="72" t="s">
        <v>515</v>
      </c>
      <c r="F101" s="74">
        <v>674</v>
      </c>
      <c r="G101" s="75" t="s">
        <v>213</v>
      </c>
      <c r="H101" s="75" t="s">
        <v>213</v>
      </c>
      <c r="I101" s="75">
        <v>674</v>
      </c>
      <c r="J101" s="72" t="s">
        <v>515</v>
      </c>
    </row>
    <row r="102" spans="1:10">
      <c r="A102" s="74">
        <v>679</v>
      </c>
      <c r="B102" s="73" t="s">
        <v>6393</v>
      </c>
      <c r="C102" s="73" t="s">
        <v>6455</v>
      </c>
      <c r="D102" s="73">
        <v>8</v>
      </c>
      <c r="E102" s="72" t="s">
        <v>516</v>
      </c>
      <c r="F102" s="74">
        <v>679</v>
      </c>
      <c r="G102" s="73" t="s">
        <v>217</v>
      </c>
      <c r="H102" s="73" t="s">
        <v>6488</v>
      </c>
      <c r="I102" s="73">
        <v>679</v>
      </c>
      <c r="J102" s="72" t="s">
        <v>516</v>
      </c>
    </row>
    <row r="103" spans="1:10">
      <c r="A103" s="74">
        <v>686</v>
      </c>
      <c r="B103" s="75" t="s">
        <v>6393</v>
      </c>
      <c r="C103" s="75" t="s">
        <v>6455</v>
      </c>
      <c r="D103" s="73">
        <v>6</v>
      </c>
      <c r="E103" s="72" t="s">
        <v>514</v>
      </c>
      <c r="F103" s="74">
        <v>686</v>
      </c>
      <c r="G103" s="75" t="s">
        <v>219</v>
      </c>
      <c r="H103" s="75" t="s">
        <v>219</v>
      </c>
      <c r="I103" s="75">
        <v>686</v>
      </c>
      <c r="J103" s="72" t="s">
        <v>514</v>
      </c>
    </row>
    <row r="104" spans="1:10">
      <c r="A104" s="74">
        <v>42</v>
      </c>
      <c r="B104" s="73" t="s">
        <v>6393</v>
      </c>
      <c r="C104" s="73" t="s">
        <v>6455</v>
      </c>
      <c r="D104" s="73">
        <v>5</v>
      </c>
      <c r="E104" s="72" t="s">
        <v>513</v>
      </c>
      <c r="F104" s="74">
        <v>42</v>
      </c>
      <c r="G104" s="76" t="s">
        <v>6489</v>
      </c>
      <c r="H104" s="76" t="s">
        <v>6489</v>
      </c>
      <c r="I104" s="73">
        <v>42</v>
      </c>
      <c r="J104" s="72" t="s">
        <v>513</v>
      </c>
    </row>
    <row r="105" spans="1:10">
      <c r="A105" s="74">
        <v>690</v>
      </c>
      <c r="B105" s="73" t="s">
        <v>6393</v>
      </c>
      <c r="C105" s="73" t="s">
        <v>6455</v>
      </c>
      <c r="D105" s="75">
        <v>4</v>
      </c>
      <c r="E105" s="72" t="s">
        <v>724</v>
      </c>
      <c r="F105" s="74">
        <v>690</v>
      </c>
      <c r="G105" s="73" t="s">
        <v>221</v>
      </c>
      <c r="H105" s="73" t="s">
        <v>221</v>
      </c>
      <c r="I105" s="73">
        <v>690</v>
      </c>
      <c r="J105" s="72" t="s">
        <v>724</v>
      </c>
    </row>
    <row r="106" spans="1:10">
      <c r="A106" s="74">
        <v>736</v>
      </c>
      <c r="B106" s="73" t="s">
        <v>6393</v>
      </c>
      <c r="C106" s="73" t="s">
        <v>6455</v>
      </c>
      <c r="D106" s="75">
        <v>4</v>
      </c>
      <c r="E106" s="72" t="s">
        <v>724</v>
      </c>
      <c r="F106" s="74">
        <v>736</v>
      </c>
      <c r="G106" s="73" t="s">
        <v>225</v>
      </c>
      <c r="H106" s="73" t="s">
        <v>225</v>
      </c>
      <c r="I106" s="73">
        <v>736</v>
      </c>
      <c r="J106" s="72" t="s">
        <v>724</v>
      </c>
    </row>
    <row r="107" spans="1:10">
      <c r="A107" s="74">
        <v>756</v>
      </c>
      <c r="B107" s="75" t="s">
        <v>6393</v>
      </c>
      <c r="C107" s="75" t="s">
        <v>6455</v>
      </c>
      <c r="D107" s="75">
        <v>7</v>
      </c>
      <c r="E107" s="72" t="s">
        <v>515</v>
      </c>
      <c r="F107" s="74">
        <v>756</v>
      </c>
      <c r="G107" s="76" t="s">
        <v>228</v>
      </c>
      <c r="H107" s="76" t="s">
        <v>227</v>
      </c>
      <c r="I107" s="75">
        <v>756</v>
      </c>
      <c r="J107" s="72" t="s">
        <v>515</v>
      </c>
    </row>
    <row r="108" spans="1:10">
      <c r="A108" s="74">
        <v>761</v>
      </c>
      <c r="B108" s="73" t="s">
        <v>6393</v>
      </c>
      <c r="C108" s="73" t="s">
        <v>6455</v>
      </c>
      <c r="D108" s="73">
        <v>5</v>
      </c>
      <c r="E108" s="72" t="s">
        <v>513</v>
      </c>
      <c r="F108" s="74">
        <v>761</v>
      </c>
      <c r="G108" s="73" t="s">
        <v>230</v>
      </c>
      <c r="H108" s="73" t="s">
        <v>6490</v>
      </c>
      <c r="I108" s="73">
        <v>761</v>
      </c>
      <c r="J108" s="72" t="s">
        <v>513</v>
      </c>
    </row>
    <row r="109" spans="1:10">
      <c r="A109" s="74">
        <v>789</v>
      </c>
      <c r="B109" s="75" t="s">
        <v>6393</v>
      </c>
      <c r="C109" s="75" t="s">
        <v>6455</v>
      </c>
      <c r="D109" s="73">
        <v>8</v>
      </c>
      <c r="E109" s="72" t="s">
        <v>516</v>
      </c>
      <c r="F109" s="74">
        <v>789</v>
      </c>
      <c r="G109" s="75" t="s">
        <v>232</v>
      </c>
      <c r="H109" s="75" t="s">
        <v>6491</v>
      </c>
      <c r="I109" s="75">
        <v>789</v>
      </c>
      <c r="J109" s="72" t="s">
        <v>516</v>
      </c>
    </row>
    <row r="110" spans="1:10">
      <c r="A110" s="74">
        <v>790</v>
      </c>
      <c r="B110" s="73" t="s">
        <v>6393</v>
      </c>
      <c r="C110" s="73" t="s">
        <v>6455</v>
      </c>
      <c r="D110" s="73">
        <v>2</v>
      </c>
      <c r="E110" s="72" t="s">
        <v>718</v>
      </c>
      <c r="F110" s="74">
        <v>790</v>
      </c>
      <c r="G110" s="73" t="s">
        <v>234</v>
      </c>
      <c r="H110" s="73" t="s">
        <v>6492</v>
      </c>
      <c r="I110" s="73">
        <v>790</v>
      </c>
      <c r="J110" s="72" t="s">
        <v>718</v>
      </c>
    </row>
    <row r="111" spans="1:10">
      <c r="A111" s="74">
        <v>792</v>
      </c>
      <c r="B111" s="75" t="s">
        <v>6393</v>
      </c>
      <c r="C111" s="75" t="s">
        <v>6455</v>
      </c>
      <c r="D111" s="73">
        <v>8</v>
      </c>
      <c r="E111" s="72" t="s">
        <v>516</v>
      </c>
      <c r="F111" s="74">
        <v>792</v>
      </c>
      <c r="G111" s="75" t="s">
        <v>236</v>
      </c>
      <c r="H111" s="75" t="s">
        <v>236</v>
      </c>
      <c r="I111" s="75">
        <v>792</v>
      </c>
      <c r="J111" s="72" t="s">
        <v>516</v>
      </c>
    </row>
    <row r="112" spans="1:10">
      <c r="A112" s="74">
        <v>809</v>
      </c>
      <c r="B112" s="73" t="s">
        <v>6393</v>
      </c>
      <c r="C112" s="73" t="s">
        <v>6455</v>
      </c>
      <c r="D112" s="73">
        <v>8</v>
      </c>
      <c r="E112" s="72" t="s">
        <v>516</v>
      </c>
      <c r="F112" s="74">
        <v>809</v>
      </c>
      <c r="G112" s="73" t="s">
        <v>238</v>
      </c>
      <c r="H112" s="73" t="s">
        <v>6493</v>
      </c>
      <c r="I112" s="73">
        <v>809</v>
      </c>
      <c r="J112" s="72" t="s">
        <v>516</v>
      </c>
    </row>
    <row r="113" spans="1:10">
      <c r="A113" s="74">
        <v>819</v>
      </c>
      <c r="B113" s="75" t="s">
        <v>6393</v>
      </c>
      <c r="C113" s="75" t="s">
        <v>6455</v>
      </c>
      <c r="D113" s="73">
        <v>6</v>
      </c>
      <c r="E113" s="72" t="s">
        <v>514</v>
      </c>
      <c r="F113" s="74">
        <v>819</v>
      </c>
      <c r="G113" s="75" t="s">
        <v>240</v>
      </c>
      <c r="H113" s="75" t="s">
        <v>240</v>
      </c>
      <c r="I113" s="75">
        <v>819</v>
      </c>
      <c r="J113" s="72" t="s">
        <v>514</v>
      </c>
    </row>
    <row r="114" spans="1:10">
      <c r="A114" s="74">
        <v>837</v>
      </c>
      <c r="B114" s="73" t="s">
        <v>6393</v>
      </c>
      <c r="C114" s="73" t="s">
        <v>6455</v>
      </c>
      <c r="D114" s="73">
        <v>3</v>
      </c>
      <c r="E114" s="72" t="s">
        <v>721</v>
      </c>
      <c r="F114" s="74">
        <v>837</v>
      </c>
      <c r="G114" s="73" t="s">
        <v>242</v>
      </c>
      <c r="H114" s="73" t="s">
        <v>242</v>
      </c>
      <c r="I114" s="73">
        <v>837</v>
      </c>
      <c r="J114" s="72" t="s">
        <v>721</v>
      </c>
    </row>
    <row r="115" spans="1:10">
      <c r="A115" s="74">
        <v>842</v>
      </c>
      <c r="B115" s="75" t="s">
        <v>6393</v>
      </c>
      <c r="C115" s="75" t="s">
        <v>6455</v>
      </c>
      <c r="D115" s="73">
        <v>5</v>
      </c>
      <c r="E115" s="72" t="s">
        <v>513</v>
      </c>
      <c r="F115" s="74">
        <v>842</v>
      </c>
      <c r="G115" s="75" t="s">
        <v>244</v>
      </c>
      <c r="H115" s="75" t="s">
        <v>244</v>
      </c>
      <c r="I115" s="75">
        <v>842</v>
      </c>
      <c r="J115" s="72" t="s">
        <v>513</v>
      </c>
    </row>
    <row r="116" spans="1:10">
      <c r="A116" s="74">
        <v>847</v>
      </c>
      <c r="B116" s="73" t="s">
        <v>6393</v>
      </c>
      <c r="C116" s="73" t="s">
        <v>6455</v>
      </c>
      <c r="D116" s="73">
        <v>8</v>
      </c>
      <c r="E116" s="72" t="s">
        <v>516</v>
      </c>
      <c r="F116" s="74">
        <v>847</v>
      </c>
      <c r="G116" s="73" t="s">
        <v>246</v>
      </c>
      <c r="H116" s="73" t="s">
        <v>246</v>
      </c>
      <c r="I116" s="73">
        <v>847</v>
      </c>
      <c r="J116" s="72" t="s">
        <v>516</v>
      </c>
    </row>
    <row r="117" spans="1:10">
      <c r="A117" s="74">
        <v>854</v>
      </c>
      <c r="B117" s="75" t="s">
        <v>6393</v>
      </c>
      <c r="C117" s="75" t="s">
        <v>6455</v>
      </c>
      <c r="D117" s="73">
        <v>6</v>
      </c>
      <c r="E117" s="72" t="s">
        <v>514</v>
      </c>
      <c r="F117" s="74">
        <v>854</v>
      </c>
      <c r="G117" s="75" t="s">
        <v>248</v>
      </c>
      <c r="H117" s="75" t="s">
        <v>248</v>
      </c>
      <c r="I117" s="75">
        <v>854</v>
      </c>
      <c r="J117" s="72" t="s">
        <v>514</v>
      </c>
    </row>
    <row r="118" spans="1:10">
      <c r="A118" s="74">
        <v>856</v>
      </c>
      <c r="B118" s="73" t="s">
        <v>6393</v>
      </c>
      <c r="C118" s="73" t="s">
        <v>6455</v>
      </c>
      <c r="D118" s="73">
        <v>8</v>
      </c>
      <c r="E118" s="72" t="s">
        <v>516</v>
      </c>
      <c r="F118" s="74">
        <v>856</v>
      </c>
      <c r="G118" s="73" t="s">
        <v>251</v>
      </c>
      <c r="H118" s="73" t="s">
        <v>6494</v>
      </c>
      <c r="I118" s="73">
        <v>856</v>
      </c>
      <c r="J118" s="72" t="s">
        <v>516</v>
      </c>
    </row>
    <row r="119" spans="1:10">
      <c r="A119" s="74">
        <v>858</v>
      </c>
      <c r="B119" s="75" t="s">
        <v>6393</v>
      </c>
      <c r="C119" s="75" t="s">
        <v>6455</v>
      </c>
      <c r="D119" s="75">
        <v>4</v>
      </c>
      <c r="E119" s="72" t="s">
        <v>724</v>
      </c>
      <c r="F119" s="74">
        <v>858</v>
      </c>
      <c r="G119" s="75" t="s">
        <v>253</v>
      </c>
      <c r="H119" s="75" t="s">
        <v>6495</v>
      </c>
      <c r="I119" s="75">
        <v>858</v>
      </c>
      <c r="J119" s="72" t="s">
        <v>724</v>
      </c>
    </row>
    <row r="120" spans="1:10">
      <c r="A120" s="74">
        <v>861</v>
      </c>
      <c r="B120" s="73" t="s">
        <v>6393</v>
      </c>
      <c r="C120" s="73" t="s">
        <v>6455</v>
      </c>
      <c r="D120" s="73">
        <v>8</v>
      </c>
      <c r="E120" s="72" t="s">
        <v>516</v>
      </c>
      <c r="F120" s="74">
        <v>861</v>
      </c>
      <c r="G120" s="73" t="s">
        <v>255</v>
      </c>
      <c r="H120" s="73" t="s">
        <v>255</v>
      </c>
      <c r="I120" s="73">
        <v>861</v>
      </c>
      <c r="J120" s="72" t="s">
        <v>516</v>
      </c>
    </row>
    <row r="121" spans="1:10">
      <c r="A121" s="74">
        <v>873</v>
      </c>
      <c r="B121" s="75" t="s">
        <v>6393</v>
      </c>
      <c r="C121" s="75" t="s">
        <v>6455</v>
      </c>
      <c r="D121" s="73">
        <v>3</v>
      </c>
      <c r="E121" s="72" t="s">
        <v>721</v>
      </c>
      <c r="F121" s="74">
        <v>873</v>
      </c>
      <c r="G121" s="75" t="s">
        <v>257</v>
      </c>
      <c r="H121" s="75" t="s">
        <v>6261</v>
      </c>
      <c r="I121" s="75">
        <v>873</v>
      </c>
      <c r="J121" s="72" t="s">
        <v>721</v>
      </c>
    </row>
    <row r="122" spans="1:10">
      <c r="A122" s="74">
        <v>885</v>
      </c>
      <c r="B122" s="73" t="s">
        <v>6393</v>
      </c>
      <c r="C122" s="73" t="s">
        <v>6455</v>
      </c>
      <c r="D122" s="75">
        <v>4</v>
      </c>
      <c r="E122" s="72" t="s">
        <v>724</v>
      </c>
      <c r="F122" s="74">
        <v>885</v>
      </c>
      <c r="G122" s="73" t="s">
        <v>259</v>
      </c>
      <c r="H122" s="73" t="s">
        <v>6496</v>
      </c>
      <c r="I122" s="73">
        <v>885</v>
      </c>
      <c r="J122" s="72" t="s">
        <v>724</v>
      </c>
    </row>
    <row r="123" spans="1:10">
      <c r="A123" s="74">
        <v>887</v>
      </c>
      <c r="B123" s="75" t="s">
        <v>6393</v>
      </c>
      <c r="C123" s="75" t="s">
        <v>6455</v>
      </c>
      <c r="D123" s="73">
        <v>6</v>
      </c>
      <c r="E123" s="72" t="s">
        <v>514</v>
      </c>
      <c r="F123" s="74">
        <v>887</v>
      </c>
      <c r="G123" s="75" t="s">
        <v>261</v>
      </c>
      <c r="H123" s="75" t="s">
        <v>261</v>
      </c>
      <c r="I123" s="75">
        <v>887</v>
      </c>
      <c r="J123" s="72" t="s">
        <v>514</v>
      </c>
    </row>
    <row r="124" spans="1:10">
      <c r="A124" s="74">
        <v>890</v>
      </c>
      <c r="B124" s="73" t="s">
        <v>6393</v>
      </c>
      <c r="C124" s="73" t="s">
        <v>6455</v>
      </c>
      <c r="D124" s="75">
        <v>4</v>
      </c>
      <c r="E124" s="72" t="s">
        <v>724</v>
      </c>
      <c r="F124" s="74">
        <v>890</v>
      </c>
      <c r="G124" s="73" t="s">
        <v>263</v>
      </c>
      <c r="H124" s="73" t="s">
        <v>6497</v>
      </c>
      <c r="I124" s="73">
        <v>890</v>
      </c>
      <c r="J124" s="72" t="s">
        <v>724</v>
      </c>
    </row>
    <row r="125" spans="1:10">
      <c r="A125" s="74">
        <v>893</v>
      </c>
      <c r="B125" s="75" t="s">
        <v>6393</v>
      </c>
      <c r="C125" s="75" t="s">
        <v>6455</v>
      </c>
      <c r="D125" s="75">
        <v>1</v>
      </c>
      <c r="E125" s="72" t="s">
        <v>714</v>
      </c>
      <c r="F125" s="74">
        <v>893</v>
      </c>
      <c r="G125" s="75" t="s">
        <v>265</v>
      </c>
      <c r="H125" s="75" t="s">
        <v>6498</v>
      </c>
      <c r="I125" s="75">
        <v>893</v>
      </c>
      <c r="J125" s="72" t="s">
        <v>714</v>
      </c>
    </row>
    <row r="126" spans="1:10">
      <c r="A126" s="74">
        <v>895</v>
      </c>
      <c r="B126" s="73" t="s">
        <v>6393</v>
      </c>
      <c r="C126" s="73" t="s">
        <v>6455</v>
      </c>
      <c r="D126" s="73">
        <v>2</v>
      </c>
      <c r="E126" s="72" t="s">
        <v>718</v>
      </c>
      <c r="F126" s="74">
        <v>895</v>
      </c>
      <c r="G126" s="73" t="s">
        <v>267</v>
      </c>
      <c r="H126" s="73" t="s">
        <v>267</v>
      </c>
      <c r="I126" s="73">
        <v>895</v>
      </c>
      <c r="J126" s="72" t="s">
        <v>718</v>
      </c>
    </row>
  </sheetData>
  <autoFilter ref="B1:J126" xr:uid="{00000000-0009-0000-0000-00001A000000}"/>
  <conditionalFormatting sqref="G11:H11">
    <cfRule type="cellIs" dxfId="9" priority="5" stopIfTrue="1" operator="equal">
      <formula>0</formula>
    </cfRule>
  </conditionalFormatting>
  <conditionalFormatting sqref="G41:H41">
    <cfRule type="cellIs" dxfId="8" priority="7" stopIfTrue="1" operator="equal">
      <formula>0</formula>
    </cfRule>
  </conditionalFormatting>
  <conditionalFormatting sqref="G46:H46">
    <cfRule type="cellIs" dxfId="7" priority="8" stopIfTrue="1" operator="equal">
      <formula>0</formula>
    </cfRule>
  </conditionalFormatting>
  <conditionalFormatting sqref="G59:H59">
    <cfRule type="cellIs" dxfId="6" priority="14" stopIfTrue="1" operator="equal">
      <formula>0</formula>
    </cfRule>
  </conditionalFormatting>
  <conditionalFormatting sqref="G78:H78">
    <cfRule type="cellIs" dxfId="5" priority="11" stopIfTrue="1" operator="equal">
      <formula>0</formula>
    </cfRule>
  </conditionalFormatting>
  <conditionalFormatting sqref="G85:H85">
    <cfRule type="cellIs" dxfId="4" priority="12" stopIfTrue="1" operator="equal">
      <formula>0</formula>
    </cfRule>
  </conditionalFormatting>
  <conditionalFormatting sqref="G90:H90">
    <cfRule type="cellIs" dxfId="3" priority="9" stopIfTrue="1" operator="equal">
      <formula>0</formula>
    </cfRule>
  </conditionalFormatting>
  <conditionalFormatting sqref="G97:H98">
    <cfRule type="cellIs" dxfId="2" priority="4" stopIfTrue="1" operator="equal">
      <formula>0</formula>
    </cfRule>
  </conditionalFormatting>
  <conditionalFormatting sqref="G104:H104">
    <cfRule type="cellIs" dxfId="1" priority="6" stopIfTrue="1" operator="equal">
      <formula>0</formula>
    </cfRule>
  </conditionalFormatting>
  <conditionalFormatting sqref="G107:H107">
    <cfRule type="cellIs" dxfId="0" priority="13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37" t="s">
        <v>6499</v>
      </c>
      <c r="B1" s="1037"/>
      <c r="D1" s="1037" t="s">
        <v>6500</v>
      </c>
      <c r="E1" s="1037"/>
    </row>
    <row r="2" spans="1:5" ht="15" customHeight="1" thickBot="1">
      <c r="A2" s="90" t="s">
        <v>6501</v>
      </c>
      <c r="B2" s="91" t="s">
        <v>6502</v>
      </c>
      <c r="D2" s="16" t="s">
        <v>6503</v>
      </c>
      <c r="E2" s="16" t="s">
        <v>528</v>
      </c>
    </row>
    <row r="3" spans="1:5" ht="15" customHeight="1" thickBot="1">
      <c r="A3" s="87" t="s">
        <v>6504</v>
      </c>
      <c r="B3" s="88" t="s">
        <v>576</v>
      </c>
      <c r="D3" s="80" t="s">
        <v>6505</v>
      </c>
      <c r="E3" s="81" t="s">
        <v>537</v>
      </c>
    </row>
    <row r="4" spans="1:5" ht="15" customHeight="1" thickBot="1">
      <c r="A4" s="87" t="s">
        <v>545</v>
      </c>
      <c r="B4" s="88" t="s">
        <v>6506</v>
      </c>
      <c r="D4" s="80" t="s">
        <v>586</v>
      </c>
      <c r="E4" s="81" t="s">
        <v>539</v>
      </c>
    </row>
    <row r="5" spans="1:5" ht="15" customHeight="1" thickBot="1">
      <c r="A5" s="87" t="s">
        <v>6507</v>
      </c>
      <c r="B5" s="88" t="s">
        <v>6508</v>
      </c>
      <c r="D5" s="83" t="s">
        <v>6509</v>
      </c>
      <c r="E5" s="83" t="s">
        <v>6510</v>
      </c>
    </row>
    <row r="6" spans="1:5" ht="15" customHeight="1" thickBot="1">
      <c r="A6" s="87" t="s">
        <v>554</v>
      </c>
      <c r="B6" s="88" t="s">
        <v>6511</v>
      </c>
      <c r="D6" s="83" t="s">
        <v>6512</v>
      </c>
      <c r="E6" s="83" t="s">
        <v>6513</v>
      </c>
    </row>
    <row r="7" spans="1:5" ht="15" customHeight="1" thickBot="1">
      <c r="A7" s="87" t="s">
        <v>556</v>
      </c>
      <c r="B7" s="88" t="s">
        <v>6514</v>
      </c>
      <c r="D7" s="80" t="s">
        <v>643</v>
      </c>
      <c r="E7" s="81" t="s">
        <v>644</v>
      </c>
    </row>
    <row r="8" spans="1:5" ht="15" customHeight="1" thickBot="1">
      <c r="A8" s="87" t="s">
        <v>541</v>
      </c>
      <c r="B8" s="88" t="s">
        <v>6515</v>
      </c>
      <c r="D8" s="80" t="s">
        <v>548</v>
      </c>
      <c r="E8" s="84" t="s">
        <v>549</v>
      </c>
    </row>
    <row r="9" spans="1:5" ht="15" customHeight="1" thickBot="1">
      <c r="A9" s="87" t="s">
        <v>6516</v>
      </c>
      <c r="B9" s="88" t="s">
        <v>6517</v>
      </c>
    </row>
    <row r="10" spans="1:5" ht="15" customHeight="1" thickBot="1">
      <c r="A10" s="87" t="s">
        <v>648</v>
      </c>
      <c r="B10" s="88" t="s">
        <v>6518</v>
      </c>
    </row>
    <row r="11" spans="1:5" ht="15" customHeight="1" thickBot="1">
      <c r="A11" s="87" t="s">
        <v>652</v>
      </c>
      <c r="B11" s="88" t="s">
        <v>6519</v>
      </c>
    </row>
    <row r="12" spans="1:5" ht="15" customHeight="1" thickBot="1">
      <c r="A12" s="87" t="s">
        <v>559</v>
      </c>
      <c r="B12" s="88" t="s">
        <v>6520</v>
      </c>
    </row>
    <row r="13" spans="1:5" ht="15" customHeight="1" thickBot="1">
      <c r="A13" s="87" t="s">
        <v>6521</v>
      </c>
      <c r="B13" s="88" t="s">
        <v>6522</v>
      </c>
    </row>
    <row r="14" spans="1:5" ht="15" customHeight="1" thickBot="1">
      <c r="A14" s="87" t="s">
        <v>6523</v>
      </c>
      <c r="B14" s="88" t="s">
        <v>6524</v>
      </c>
    </row>
    <row r="15" spans="1:5" ht="15" customHeight="1" thickBot="1">
      <c r="A15" s="87" t="s">
        <v>583</v>
      </c>
      <c r="B15" s="88" t="s">
        <v>6525</v>
      </c>
    </row>
    <row r="16" spans="1:5" ht="15" customHeight="1" thickBot="1">
      <c r="A16" s="87" t="s">
        <v>6526</v>
      </c>
      <c r="B16" s="88" t="s">
        <v>6527</v>
      </c>
    </row>
    <row r="17" spans="1:5" ht="15" customHeight="1">
      <c r="A17" s="89"/>
    </row>
    <row r="18" spans="1:5" ht="15" customHeight="1">
      <c r="A18" s="89"/>
    </row>
    <row r="19" spans="1:5" ht="40.5" customHeight="1" thickBot="1">
      <c r="A19" s="1037" t="s">
        <v>6528</v>
      </c>
      <c r="B19" s="1037"/>
      <c r="D19" s="1037" t="s">
        <v>6529</v>
      </c>
      <c r="E19" s="1037"/>
    </row>
    <row r="20" spans="1:5" ht="15" customHeight="1" thickBot="1">
      <c r="A20" s="85" t="s">
        <v>6501</v>
      </c>
      <c r="B20" s="86" t="s">
        <v>6502</v>
      </c>
      <c r="D20" s="29" t="s">
        <v>6530</v>
      </c>
      <c r="E20" s="29" t="s">
        <v>535</v>
      </c>
    </row>
    <row r="21" spans="1:5" ht="15" customHeight="1" thickBot="1">
      <c r="A21" s="87" t="s">
        <v>6531</v>
      </c>
      <c r="B21" s="88" t="s">
        <v>6532</v>
      </c>
      <c r="D21" s="18" t="s">
        <v>592</v>
      </c>
      <c r="E21" s="18" t="s">
        <v>542</v>
      </c>
    </row>
    <row r="22" spans="1:5" ht="15" customHeight="1" thickBot="1">
      <c r="A22" s="87" t="s">
        <v>6533</v>
      </c>
      <c r="B22" s="88" t="s">
        <v>6534</v>
      </c>
      <c r="D22" s="18" t="s">
        <v>659</v>
      </c>
      <c r="E22" s="18" t="s">
        <v>649</v>
      </c>
    </row>
    <row r="23" spans="1:5" ht="15" customHeight="1" thickBot="1">
      <c r="A23" s="87" t="s">
        <v>6535</v>
      </c>
      <c r="B23" s="88" t="s">
        <v>6536</v>
      </c>
      <c r="D23" s="18" t="s">
        <v>6537</v>
      </c>
      <c r="E23" s="18" t="s">
        <v>6538</v>
      </c>
    </row>
    <row r="24" spans="1:5" ht="15" customHeight="1" thickBot="1">
      <c r="A24" s="87" t="s">
        <v>6539</v>
      </c>
      <c r="B24" s="88" t="s">
        <v>6540</v>
      </c>
      <c r="D24" s="18" t="s">
        <v>611</v>
      </c>
      <c r="E24" s="18" t="s">
        <v>544</v>
      </c>
    </row>
    <row r="25" spans="1:5" ht="15" customHeight="1" thickBot="1">
      <c r="A25" s="87" t="s">
        <v>6541</v>
      </c>
      <c r="B25" s="88" t="s">
        <v>6542</v>
      </c>
      <c r="D25" s="18" t="s">
        <v>593</v>
      </c>
      <c r="E25" s="18" t="s">
        <v>546</v>
      </c>
    </row>
    <row r="26" spans="1:5" ht="15" customHeight="1" thickBot="1">
      <c r="A26" s="87" t="s">
        <v>6543</v>
      </c>
      <c r="B26" s="88" t="s">
        <v>6544</v>
      </c>
      <c r="D26" s="18" t="s">
        <v>708</v>
      </c>
      <c r="E26" s="18" t="s">
        <v>6545</v>
      </c>
    </row>
    <row r="27" spans="1:5" ht="15" customHeight="1" thickBot="1">
      <c r="A27" s="87" t="s">
        <v>6546</v>
      </c>
      <c r="B27" s="88" t="s">
        <v>6547</v>
      </c>
      <c r="D27" s="18" t="s">
        <v>666</v>
      </c>
      <c r="E27" s="18" t="s">
        <v>667</v>
      </c>
    </row>
    <row r="28" spans="1:5" ht="15" customHeight="1" thickBot="1">
      <c r="A28" s="87" t="s">
        <v>6548</v>
      </c>
      <c r="B28" s="88" t="s">
        <v>6549</v>
      </c>
      <c r="D28" s="18" t="s">
        <v>618</v>
      </c>
      <c r="E28" s="18" t="s">
        <v>6550</v>
      </c>
    </row>
    <row r="29" spans="1:5" ht="15" customHeight="1" thickBot="1">
      <c r="A29" s="87" t="s">
        <v>604</v>
      </c>
      <c r="B29" s="88" t="s">
        <v>6551</v>
      </c>
      <c r="D29" s="18" t="s">
        <v>594</v>
      </c>
      <c r="E29" s="18" t="s">
        <v>555</v>
      </c>
    </row>
    <row r="30" spans="1:5" ht="15" customHeight="1" thickBot="1">
      <c r="A30" s="87" t="s">
        <v>6552</v>
      </c>
      <c r="B30" s="88" t="s">
        <v>6553</v>
      </c>
      <c r="D30" s="18" t="s">
        <v>605</v>
      </c>
      <c r="E30" s="18" t="s">
        <v>6554</v>
      </c>
    </row>
    <row r="31" spans="1:5" ht="15" customHeight="1" thickBot="1">
      <c r="A31" s="87" t="s">
        <v>601</v>
      </c>
      <c r="B31" s="88" t="s">
        <v>6555</v>
      </c>
      <c r="D31" s="18" t="s">
        <v>596</v>
      </c>
      <c r="E31" s="18" t="s">
        <v>579</v>
      </c>
    </row>
    <row r="32" spans="1:5" ht="15" customHeight="1" thickBot="1">
      <c r="A32" s="87" t="s">
        <v>6556</v>
      </c>
      <c r="B32" s="88" t="s">
        <v>6557</v>
      </c>
      <c r="D32" s="18" t="s">
        <v>624</v>
      </c>
      <c r="E32" s="18" t="s">
        <v>685</v>
      </c>
    </row>
    <row r="33" spans="1:5" ht="15" customHeight="1" thickBot="1">
      <c r="A33" s="87" t="s">
        <v>6558</v>
      </c>
      <c r="B33" s="88" t="s">
        <v>6559</v>
      </c>
      <c r="D33" s="18" t="s">
        <v>626</v>
      </c>
      <c r="E33" s="18" t="s">
        <v>627</v>
      </c>
    </row>
    <row r="34" spans="1:5" ht="15" customHeight="1" thickBot="1">
      <c r="A34" s="87" t="s">
        <v>6560</v>
      </c>
      <c r="B34" s="88" t="s">
        <v>6561</v>
      </c>
      <c r="D34" s="18" t="s">
        <v>598</v>
      </c>
      <c r="E34" s="18" t="s">
        <v>581</v>
      </c>
    </row>
    <row r="35" spans="1:5" ht="15" customHeight="1" thickBot="1">
      <c r="A35" s="87" t="s">
        <v>673</v>
      </c>
      <c r="B35" s="88" t="s">
        <v>6562</v>
      </c>
      <c r="D35" s="18" t="s">
        <v>628</v>
      </c>
      <c r="E35" s="18" t="s">
        <v>686</v>
      </c>
    </row>
    <row r="36" spans="1:5" ht="15" customHeight="1" thickBot="1">
      <c r="A36" s="87" t="s">
        <v>6563</v>
      </c>
      <c r="B36" s="88" t="s">
        <v>6564</v>
      </c>
      <c r="D36" s="18" t="s">
        <v>600</v>
      </c>
      <c r="E36" s="18" t="s">
        <v>560</v>
      </c>
    </row>
    <row r="37" spans="1:5" ht="15" customHeight="1" thickBot="1">
      <c r="A37" s="87" t="s">
        <v>6565</v>
      </c>
      <c r="B37" s="88" t="s">
        <v>6566</v>
      </c>
      <c r="D37" s="18" t="s">
        <v>603</v>
      </c>
      <c r="E37" s="18" t="s">
        <v>580</v>
      </c>
    </row>
    <row r="38" spans="1:5" ht="15" customHeight="1" thickBot="1">
      <c r="A38" s="87" t="s">
        <v>599</v>
      </c>
      <c r="B38" s="88" t="s">
        <v>6567</v>
      </c>
      <c r="D38" s="18" t="s">
        <v>668</v>
      </c>
      <c r="E38" s="18" t="s">
        <v>6568</v>
      </c>
    </row>
    <row r="39" spans="1:5" ht="15" customHeight="1" thickBot="1">
      <c r="A39" s="87" t="s">
        <v>6569</v>
      </c>
      <c r="B39" s="88" t="s">
        <v>6570</v>
      </c>
      <c r="D39" s="18" t="s">
        <v>597</v>
      </c>
      <c r="E39" s="18" t="s">
        <v>6571</v>
      </c>
    </row>
    <row r="40" spans="1:5" ht="15" customHeight="1" thickBot="1">
      <c r="A40" s="87" t="s">
        <v>3391</v>
      </c>
      <c r="B40" s="88" t="s">
        <v>6572</v>
      </c>
    </row>
    <row r="41" spans="1:5" ht="15" customHeight="1" thickBot="1">
      <c r="A41" s="87" t="s">
        <v>6573</v>
      </c>
      <c r="B41" s="88" t="s">
        <v>6574</v>
      </c>
    </row>
    <row r="42" spans="1:5" ht="15" customHeight="1" thickBot="1">
      <c r="A42" s="87" t="s">
        <v>6575</v>
      </c>
      <c r="B42" s="88" t="s">
        <v>6576</v>
      </c>
    </row>
    <row r="43" spans="1:5" ht="15" customHeight="1" thickBot="1">
      <c r="A43" s="87" t="s">
        <v>6577</v>
      </c>
      <c r="B43" s="88" t="s">
        <v>6578</v>
      </c>
    </row>
    <row r="44" spans="1:5" ht="15" customHeight="1" thickBot="1">
      <c r="A44" s="87" t="s">
        <v>606</v>
      </c>
      <c r="B44" s="88" t="s">
        <v>6579</v>
      </c>
    </row>
    <row r="45" spans="1:5" ht="15" customHeight="1" thickBot="1">
      <c r="A45" s="87" t="s">
        <v>716</v>
      </c>
      <c r="B45" s="88" t="s">
        <v>6580</v>
      </c>
    </row>
    <row r="46" spans="1:5" ht="15" customHeight="1" thickBot="1">
      <c r="A46" s="87" t="s">
        <v>615</v>
      </c>
      <c r="B46" s="88" t="s">
        <v>6581</v>
      </c>
    </row>
    <row r="47" spans="1:5" ht="24" customHeight="1" thickBot="1">
      <c r="A47" s="87" t="s">
        <v>676</v>
      </c>
      <c r="B47" s="88" t="s">
        <v>6582</v>
      </c>
    </row>
    <row r="48" spans="1:5" ht="15" customHeight="1" thickBot="1">
      <c r="A48" s="87" t="s">
        <v>3394</v>
      </c>
      <c r="B48" s="88" t="s">
        <v>6583</v>
      </c>
    </row>
    <row r="49" spans="1:2" ht="15" customHeight="1" thickBot="1">
      <c r="A49" s="87" t="s">
        <v>663</v>
      </c>
      <c r="B49" s="88" t="s">
        <v>6584</v>
      </c>
    </row>
    <row r="50" spans="1:2" ht="15" customHeight="1" thickBot="1">
      <c r="A50" s="87" t="s">
        <v>6585</v>
      </c>
      <c r="B50" s="88" t="s">
        <v>6586</v>
      </c>
    </row>
    <row r="51" spans="1:2" ht="15" customHeight="1" thickBot="1">
      <c r="A51" s="87" t="s">
        <v>678</v>
      </c>
      <c r="B51" s="88" t="s">
        <v>6587</v>
      </c>
    </row>
    <row r="52" spans="1:2" ht="15" customHeight="1" thickBot="1">
      <c r="A52" s="87" t="s">
        <v>607</v>
      </c>
      <c r="B52" s="88" t="s">
        <v>6588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FF00"/>
  </sheetPr>
  <dimension ref="A1:FC143"/>
  <sheetViews>
    <sheetView zoomScale="90" zoomScaleNormal="90" zoomScaleSheetLayoutView="90" workbookViewId="0">
      <pane xSplit="3" ySplit="4" topLeftCell="J14" activePane="bottomRight" state="frozen"/>
      <selection pane="bottomRight" activeCell="S3" sqref="S3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3" customWidth="1"/>
    <col min="4" max="4" width="11.140625" style="93" bestFit="1" customWidth="1"/>
    <col min="5" max="5" width="11.28515625" style="93" bestFit="1" customWidth="1"/>
    <col min="6" max="6" width="12.28515625" style="93" customWidth="1"/>
    <col min="7" max="7" width="11.28515625" style="93" bestFit="1" customWidth="1"/>
    <col min="8" max="8" width="11.140625" style="93" bestFit="1" customWidth="1"/>
    <col min="9" max="9" width="11.28515625" style="93" customWidth="1"/>
    <col min="10" max="10" width="10.140625" style="93" bestFit="1" customWidth="1"/>
    <col min="11" max="11" width="10.7109375" style="93" customWidth="1"/>
    <col min="12" max="12" width="9.5703125" style="93" customWidth="1"/>
    <col min="13" max="13" width="7.28515625" style="93" customWidth="1"/>
    <col min="14" max="14" width="12.140625" style="93" customWidth="1"/>
    <col min="15" max="17" width="16" style="93" customWidth="1"/>
    <col min="18" max="18" width="14.5703125" style="93" customWidth="1"/>
    <col min="19" max="19" width="11.42578125" customWidth="1"/>
    <col min="20" max="20" width="14.85546875" customWidth="1"/>
    <col min="21" max="21" width="11.28515625" customWidth="1"/>
    <col min="24" max="24" width="14.42578125" customWidth="1"/>
  </cols>
  <sheetData>
    <row r="1" spans="1:57" s="6" customFormat="1" ht="51.75" customHeight="1" thickBot="1">
      <c r="A1" s="524"/>
      <c r="B1" s="523" t="s">
        <v>268</v>
      </c>
      <c r="C1" s="667" t="s">
        <v>304</v>
      </c>
      <c r="D1" s="858" t="s">
        <v>305</v>
      </c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63"/>
      <c r="P1" s="762"/>
      <c r="Q1" s="762"/>
      <c r="R1" s="845" t="s">
        <v>271</v>
      </c>
    </row>
    <row r="2" spans="1:57" ht="47.25" customHeight="1">
      <c r="A2" s="848" t="s">
        <v>272</v>
      </c>
      <c r="B2" s="848" t="s">
        <v>273</v>
      </c>
      <c r="C2" s="410" t="s">
        <v>274</v>
      </c>
      <c r="D2" s="850" t="s">
        <v>275</v>
      </c>
      <c r="E2" s="851"/>
      <c r="F2" s="850" t="s">
        <v>276</v>
      </c>
      <c r="G2" s="851"/>
      <c r="H2" s="850" t="s">
        <v>306</v>
      </c>
      <c r="I2" s="851"/>
      <c r="J2" s="850" t="s">
        <v>281</v>
      </c>
      <c r="K2" s="851"/>
      <c r="L2" s="856" t="s">
        <v>282</v>
      </c>
      <c r="M2" s="857"/>
      <c r="N2" s="850" t="s">
        <v>307</v>
      </c>
      <c r="O2" s="851"/>
      <c r="P2" s="850" t="s">
        <v>308</v>
      </c>
      <c r="Q2" s="851"/>
      <c r="R2" s="846"/>
      <c r="U2" s="5"/>
    </row>
    <row r="3" spans="1:57" ht="43.5" customHeight="1" outlineLevel="1" thickBot="1">
      <c r="A3" s="849"/>
      <c r="B3" s="849"/>
      <c r="C3" s="459" t="s">
        <v>309</v>
      </c>
      <c r="D3" s="460" t="s">
        <v>284</v>
      </c>
      <c r="E3" s="461" t="s">
        <v>285</v>
      </c>
      <c r="F3" s="460" t="s">
        <v>284</v>
      </c>
      <c r="G3" s="461" t="s">
        <v>285</v>
      </c>
      <c r="H3" s="460" t="s">
        <v>284</v>
      </c>
      <c r="I3" s="461" t="s">
        <v>285</v>
      </c>
      <c r="J3" s="460" t="s">
        <v>284</v>
      </c>
      <c r="K3" s="461" t="s">
        <v>285</v>
      </c>
      <c r="L3" s="460" t="s">
        <v>287</v>
      </c>
      <c r="M3" s="461" t="s">
        <v>310</v>
      </c>
      <c r="N3" s="460" t="s">
        <v>278</v>
      </c>
      <c r="O3" s="461" t="s">
        <v>286</v>
      </c>
      <c r="P3" s="460" t="s">
        <v>278</v>
      </c>
      <c r="Q3" s="461" t="s">
        <v>286</v>
      </c>
      <c r="R3" s="847"/>
      <c r="AC3">
        <v>2.87</v>
      </c>
    </row>
    <row r="4" spans="1:57" s="21" customFormat="1" ht="21" customHeight="1" outlineLevel="1" thickBot="1">
      <c r="A4" s="425"/>
      <c r="B4" s="426" t="s">
        <v>289</v>
      </c>
      <c r="C4" s="428">
        <v>6848360</v>
      </c>
      <c r="D4" s="428">
        <v>2745852</v>
      </c>
      <c r="E4" s="429">
        <v>0.4009503005099031</v>
      </c>
      <c r="F4" s="428">
        <v>4101452</v>
      </c>
      <c r="G4" s="430">
        <v>0.59889550198879726</v>
      </c>
      <c r="H4" s="428">
        <v>106047</v>
      </c>
      <c r="I4" s="430">
        <v>1.54850212313605E-2</v>
      </c>
      <c r="J4" s="428">
        <v>95517</v>
      </c>
      <c r="K4" s="430">
        <v>1.3947426829197064E-2</v>
      </c>
      <c r="L4" s="428">
        <v>12819</v>
      </c>
      <c r="M4" s="430">
        <v>1.8718350086736094E-3</v>
      </c>
      <c r="N4" s="428">
        <v>7061687</v>
      </c>
      <c r="O4" s="430">
        <v>1.0311500855679316</v>
      </c>
      <c r="P4" s="428">
        <v>7048868</v>
      </c>
      <c r="Q4" s="430">
        <v>1.0292782505592579</v>
      </c>
      <c r="R4" s="427">
        <v>-213327</v>
      </c>
    </row>
    <row r="5" spans="1:57" ht="21" customHeight="1" outlineLevel="2" thickBot="1">
      <c r="A5" s="420"/>
      <c r="B5" s="421" t="s">
        <v>290</v>
      </c>
      <c r="C5" s="422">
        <v>110367</v>
      </c>
      <c r="D5" s="422">
        <v>60863</v>
      </c>
      <c r="E5" s="632">
        <v>0.55146012848043346</v>
      </c>
      <c r="F5" s="422">
        <v>27669</v>
      </c>
      <c r="G5" s="632">
        <v>0.25069993748131236</v>
      </c>
      <c r="H5" s="422">
        <v>1775</v>
      </c>
      <c r="I5" s="632">
        <v>1.608270588128698E-2</v>
      </c>
      <c r="J5" s="422">
        <v>2658</v>
      </c>
      <c r="K5" s="632">
        <v>2.4083285764766642E-2</v>
      </c>
      <c r="L5" s="422">
        <v>253</v>
      </c>
      <c r="M5" s="632">
        <v>2.2923518805440034E-3</v>
      </c>
      <c r="N5" s="422">
        <v>93218</v>
      </c>
      <c r="O5" s="423">
        <v>84.46184094883435</v>
      </c>
      <c r="P5" s="428">
        <v>92965</v>
      </c>
      <c r="Q5" s="430">
        <v>0.84232605760779944</v>
      </c>
      <c r="R5" s="424">
        <v>17149</v>
      </c>
    </row>
    <row r="6" spans="1:57" ht="15.75" outlineLevel="2" thickBot="1">
      <c r="A6" s="552">
        <v>142</v>
      </c>
      <c r="B6" s="411" t="s">
        <v>311</v>
      </c>
      <c r="C6" s="465">
        <v>4781</v>
      </c>
      <c r="D6" s="466">
        <v>2906</v>
      </c>
      <c r="E6" s="606">
        <v>0.60782263124869274</v>
      </c>
      <c r="F6" s="467">
        <v>804</v>
      </c>
      <c r="G6" s="606">
        <v>0.16816565572056055</v>
      </c>
      <c r="H6" s="466">
        <v>81</v>
      </c>
      <c r="I6" s="468">
        <v>1.6942062330056473E-2</v>
      </c>
      <c r="J6" s="466">
        <v>56</v>
      </c>
      <c r="K6" s="468">
        <v>1.171303074670571E-2</v>
      </c>
      <c r="L6" s="466">
        <v>4</v>
      </c>
      <c r="M6" s="468">
        <v>8.366450533361222E-4</v>
      </c>
      <c r="N6" s="463">
        <v>3851</v>
      </c>
      <c r="O6" s="572">
        <v>0.80548002509935157</v>
      </c>
      <c r="P6" s="428">
        <v>3847</v>
      </c>
      <c r="Q6" s="430">
        <v>0.80464338004601543</v>
      </c>
      <c r="R6" s="462">
        <v>930</v>
      </c>
      <c r="T6" s="626" t="s">
        <v>312</v>
      </c>
      <c r="U6" s="627">
        <v>0.38883796463932768</v>
      </c>
    </row>
    <row r="7" spans="1:57" ht="15.75" outlineLevel="2" thickBot="1">
      <c r="A7" s="552">
        <v>425</v>
      </c>
      <c r="B7" s="411" t="s">
        <v>313</v>
      </c>
      <c r="C7" s="465">
        <v>8646</v>
      </c>
      <c r="D7" s="466">
        <v>5835</v>
      </c>
      <c r="E7" s="606">
        <v>0.67487855655794582</v>
      </c>
      <c r="F7" s="467">
        <v>2303</v>
      </c>
      <c r="G7" s="606">
        <v>0.26636594957205645</v>
      </c>
      <c r="H7" s="466">
        <v>164</v>
      </c>
      <c r="I7" s="468">
        <v>1.8968309044644922E-2</v>
      </c>
      <c r="J7" s="466">
        <v>69</v>
      </c>
      <c r="K7" s="468">
        <v>7.9805690492713386E-3</v>
      </c>
      <c r="L7" s="466">
        <v>17</v>
      </c>
      <c r="M7" s="468">
        <v>1.9662271570668518E-3</v>
      </c>
      <c r="N7" s="463">
        <v>8388</v>
      </c>
      <c r="O7" s="572">
        <v>0.97015961138098539</v>
      </c>
      <c r="P7" s="428">
        <v>8371</v>
      </c>
      <c r="Q7" s="430">
        <v>0.96819338422391854</v>
      </c>
      <c r="R7" s="462">
        <v>258</v>
      </c>
      <c r="T7" s="628" t="s">
        <v>314</v>
      </c>
      <c r="U7" s="629">
        <v>0.58080342558371678</v>
      </c>
    </row>
    <row r="8" spans="1:57" ht="15.75" outlineLevel="2" thickBot="1">
      <c r="A8" s="552">
        <v>579</v>
      </c>
      <c r="B8" s="412" t="s">
        <v>315</v>
      </c>
      <c r="C8" s="465">
        <v>41857</v>
      </c>
      <c r="D8" s="466">
        <v>25997</v>
      </c>
      <c r="E8" s="606">
        <v>0.62109085696538213</v>
      </c>
      <c r="F8" s="467">
        <v>15754</v>
      </c>
      <c r="G8" s="606">
        <v>0.37637671118331462</v>
      </c>
      <c r="H8" s="466">
        <v>700</v>
      </c>
      <c r="I8" s="468">
        <v>1.672360656521012E-2</v>
      </c>
      <c r="J8" s="466">
        <v>2308</v>
      </c>
      <c r="K8" s="468">
        <v>5.5140119932149942E-2</v>
      </c>
      <c r="L8" s="466">
        <v>164</v>
      </c>
      <c r="M8" s="468">
        <v>3.9181021095635142E-3</v>
      </c>
      <c r="N8" s="463">
        <v>44923</v>
      </c>
      <c r="O8" s="572">
        <v>1.0732493967556203</v>
      </c>
      <c r="P8" s="428">
        <v>44759</v>
      </c>
      <c r="Q8" s="430">
        <v>1.0693312946460569</v>
      </c>
      <c r="R8" s="462">
        <v>-3066</v>
      </c>
      <c r="T8" s="628" t="s">
        <v>316</v>
      </c>
      <c r="U8" s="629">
        <v>1.5017233134235489E-2</v>
      </c>
    </row>
    <row r="9" spans="1:57" ht="15.75" outlineLevel="1" thickBot="1">
      <c r="A9" s="552">
        <v>585</v>
      </c>
      <c r="B9" s="411" t="s">
        <v>317</v>
      </c>
      <c r="C9" s="465">
        <v>15124</v>
      </c>
      <c r="D9" s="466">
        <v>7083</v>
      </c>
      <c r="E9" s="606">
        <v>0.46832848452790266</v>
      </c>
      <c r="F9" s="467">
        <v>2974</v>
      </c>
      <c r="G9" s="606">
        <v>0.19664110023803227</v>
      </c>
      <c r="H9" s="466">
        <v>278</v>
      </c>
      <c r="I9" s="468">
        <v>1.8381380587146258E-2</v>
      </c>
      <c r="J9" s="466">
        <v>87</v>
      </c>
      <c r="K9" s="468">
        <v>5.7524464427400161E-3</v>
      </c>
      <c r="L9" s="466">
        <v>15</v>
      </c>
      <c r="M9" s="468">
        <v>9.9180111081724411E-4</v>
      </c>
      <c r="N9" s="463">
        <v>10437</v>
      </c>
      <c r="O9" s="572">
        <v>0.69009521290663844</v>
      </c>
      <c r="P9" s="428">
        <v>10422</v>
      </c>
      <c r="Q9" s="430">
        <v>0.68910341179582124</v>
      </c>
      <c r="R9" s="462">
        <v>4687</v>
      </c>
      <c r="T9" s="631" t="s">
        <v>318</v>
      </c>
      <c r="U9" s="630">
        <v>1.3526088029673363E-2</v>
      </c>
    </row>
    <row r="10" spans="1:57" ht="15.75" outlineLevel="2" thickBot="1">
      <c r="A10" s="552">
        <v>591</v>
      </c>
      <c r="B10" s="411" t="s">
        <v>319</v>
      </c>
      <c r="C10" s="465">
        <v>19387</v>
      </c>
      <c r="D10" s="466">
        <v>10185</v>
      </c>
      <c r="E10" s="606">
        <v>0.52535204002682212</v>
      </c>
      <c r="F10" s="467">
        <v>4243</v>
      </c>
      <c r="G10" s="606">
        <v>0.21885799762727601</v>
      </c>
      <c r="H10" s="466">
        <v>264</v>
      </c>
      <c r="I10" s="468">
        <v>1.3617372466085522E-2</v>
      </c>
      <c r="J10" s="466">
        <v>95</v>
      </c>
      <c r="K10" s="468">
        <v>4.9001908495383507E-3</v>
      </c>
      <c r="L10" s="466">
        <v>20</v>
      </c>
      <c r="M10" s="468">
        <v>1.0316191262186001E-3</v>
      </c>
      <c r="N10" s="463">
        <v>14807</v>
      </c>
      <c r="O10" s="572">
        <v>0.76375922009594055</v>
      </c>
      <c r="P10" s="428">
        <v>14787</v>
      </c>
      <c r="Q10" s="430">
        <v>0.76272760096972203</v>
      </c>
      <c r="R10" s="462">
        <v>4580</v>
      </c>
    </row>
    <row r="11" spans="1:57" ht="15.75" outlineLevel="2" thickBot="1">
      <c r="A11" s="552">
        <v>893</v>
      </c>
      <c r="B11" s="411" t="s">
        <v>320</v>
      </c>
      <c r="C11" s="465">
        <v>20572</v>
      </c>
      <c r="D11" s="466">
        <v>8857</v>
      </c>
      <c r="E11" s="606">
        <v>0.43053665175967332</v>
      </c>
      <c r="F11" s="467">
        <v>1591</v>
      </c>
      <c r="G11" s="606">
        <v>7.7338129496402883E-2</v>
      </c>
      <c r="H11" s="466">
        <v>288</v>
      </c>
      <c r="I11" s="468">
        <v>1.399961112191328E-2</v>
      </c>
      <c r="J11" s="466">
        <v>43</v>
      </c>
      <c r="K11" s="468">
        <v>2.0902197161189965E-3</v>
      </c>
      <c r="L11" s="466">
        <v>33</v>
      </c>
      <c r="M11" s="468">
        <v>1.6041221077192299E-3</v>
      </c>
      <c r="N11" s="463">
        <v>10812</v>
      </c>
      <c r="O11" s="572">
        <v>0.5255687342018277</v>
      </c>
      <c r="P11" s="428">
        <v>10779</v>
      </c>
      <c r="Q11" s="430">
        <v>0.5239646120941085</v>
      </c>
      <c r="R11" s="462">
        <v>9760</v>
      </c>
      <c r="X11" s="256"/>
    </row>
    <row r="12" spans="1:57" ht="13.5" outlineLevel="2" thickBot="1">
      <c r="A12" s="413"/>
      <c r="B12" s="413" t="s">
        <v>291</v>
      </c>
      <c r="C12" s="422">
        <v>266363</v>
      </c>
      <c r="D12" s="422">
        <v>225739</v>
      </c>
      <c r="E12" s="633">
        <v>0.84748632505265376</v>
      </c>
      <c r="F12" s="404">
        <v>36841</v>
      </c>
      <c r="G12" s="634">
        <v>0.13831125193814456</v>
      </c>
      <c r="H12" s="404">
        <v>4201</v>
      </c>
      <c r="I12" s="634">
        <v>1.5771710034802131E-2</v>
      </c>
      <c r="J12" s="404">
        <v>2418</v>
      </c>
      <c r="K12" s="634">
        <v>9.0778373873248164E-3</v>
      </c>
      <c r="L12" s="404">
        <v>641</v>
      </c>
      <c r="M12" s="634">
        <v>2.4064903909326745E-3</v>
      </c>
      <c r="N12" s="404">
        <v>269840</v>
      </c>
      <c r="O12" s="423">
        <v>100</v>
      </c>
      <c r="P12" s="428">
        <v>269199</v>
      </c>
      <c r="Q12" s="430">
        <v>1.0106471244129251</v>
      </c>
      <c r="R12" s="405">
        <v>-3477</v>
      </c>
    </row>
    <row r="13" spans="1:57" ht="15.75" outlineLevel="2" thickBot="1">
      <c r="A13" s="412">
        <v>120</v>
      </c>
      <c r="B13" s="411" t="s">
        <v>321</v>
      </c>
      <c r="C13" s="465">
        <v>30925</v>
      </c>
      <c r="D13" s="466">
        <v>22802</v>
      </c>
      <c r="E13" s="606">
        <v>0.73733225545675019</v>
      </c>
      <c r="F13" s="467">
        <v>1372</v>
      </c>
      <c r="G13" s="606">
        <v>4.4365400161681487E-2</v>
      </c>
      <c r="H13" s="466">
        <v>352</v>
      </c>
      <c r="I13" s="468">
        <v>1.1382376717865805E-2</v>
      </c>
      <c r="J13" s="466">
        <v>414</v>
      </c>
      <c r="K13" s="468">
        <v>1.3387227162489895E-2</v>
      </c>
      <c r="L13" s="466">
        <v>72</v>
      </c>
      <c r="M13" s="468">
        <v>2.3282134195634599E-3</v>
      </c>
      <c r="N13" s="463">
        <v>25012</v>
      </c>
      <c r="O13" s="572">
        <v>0.80879547291835086</v>
      </c>
      <c r="P13" s="428">
        <v>24940</v>
      </c>
      <c r="Q13" s="430">
        <v>0.80646725949878739</v>
      </c>
      <c r="R13" s="462">
        <v>5913</v>
      </c>
    </row>
    <row r="14" spans="1:57" ht="15.75" outlineLevel="2" thickBot="1">
      <c r="A14" s="412">
        <v>154</v>
      </c>
      <c r="B14" s="411" t="s">
        <v>322</v>
      </c>
      <c r="C14" s="465">
        <v>97025</v>
      </c>
      <c r="D14" s="466">
        <v>78533</v>
      </c>
      <c r="E14" s="606">
        <v>0.80940994589023452</v>
      </c>
      <c r="F14" s="467">
        <v>21314</v>
      </c>
      <c r="G14" s="606">
        <v>0.21967534140685391</v>
      </c>
      <c r="H14" s="466">
        <v>1881</v>
      </c>
      <c r="I14" s="468">
        <v>1.938675599072404E-2</v>
      </c>
      <c r="J14" s="466">
        <v>1411</v>
      </c>
      <c r="K14" s="468">
        <v>1.454264364854419E-2</v>
      </c>
      <c r="L14" s="466">
        <v>227</v>
      </c>
      <c r="M14" s="468">
        <v>2.3396031950528215E-3</v>
      </c>
      <c r="N14" s="463">
        <v>103366</v>
      </c>
      <c r="O14" s="572">
        <v>1.0653542901314095</v>
      </c>
      <c r="P14" s="428">
        <v>103139</v>
      </c>
      <c r="Q14" s="430">
        <v>1.0630146869363566</v>
      </c>
      <c r="R14" s="462">
        <v>-6341</v>
      </c>
      <c r="T14" s="626" t="s">
        <v>312</v>
      </c>
      <c r="U14" s="627">
        <v>0.65291038211504215</v>
      </c>
      <c r="Z14" s="626" t="s">
        <v>312</v>
      </c>
      <c r="AA14" s="627">
        <v>0.75460919241755386</v>
      </c>
      <c r="AF14" s="626" t="s">
        <v>312</v>
      </c>
      <c r="AG14" s="627">
        <v>0.69563662374821178</v>
      </c>
      <c r="AL14" s="626" t="s">
        <v>312</v>
      </c>
      <c r="AM14" s="627">
        <v>0.57870133339269414</v>
      </c>
      <c r="AR14" s="626" t="s">
        <v>312</v>
      </c>
      <c r="AS14" s="627">
        <v>0.67864328830123599</v>
      </c>
      <c r="AX14" s="626" t="s">
        <v>312</v>
      </c>
      <c r="AY14" s="627">
        <v>0.6878503410549065</v>
      </c>
      <c r="BD14" s="626" t="s">
        <v>312</v>
      </c>
      <c r="BE14" s="627">
        <v>0.8191823899371069</v>
      </c>
    </row>
    <row r="15" spans="1:57" ht="15.75" outlineLevel="2" thickBot="1">
      <c r="A15" s="412">
        <v>250</v>
      </c>
      <c r="B15" s="411" t="s">
        <v>323</v>
      </c>
      <c r="C15" s="465">
        <v>55845</v>
      </c>
      <c r="D15" s="466">
        <v>47995</v>
      </c>
      <c r="E15" s="606">
        <v>0.85943235741785295</v>
      </c>
      <c r="F15" s="467">
        <v>9058</v>
      </c>
      <c r="G15" s="606">
        <v>0.16219894350434239</v>
      </c>
      <c r="H15" s="466">
        <v>729</v>
      </c>
      <c r="I15" s="468">
        <v>1.3053988718775181E-2</v>
      </c>
      <c r="J15" s="466">
        <v>347</v>
      </c>
      <c r="K15" s="468">
        <v>6.2136270033127409E-3</v>
      </c>
      <c r="L15" s="466">
        <v>79</v>
      </c>
      <c r="M15" s="468">
        <v>1.4146297788521802E-3</v>
      </c>
      <c r="N15" s="463">
        <v>58208</v>
      </c>
      <c r="O15" s="572">
        <v>1.0423135464231355</v>
      </c>
      <c r="P15" s="428">
        <v>58129</v>
      </c>
      <c r="Q15" s="430">
        <v>1.0408989166442832</v>
      </c>
      <c r="R15" s="462">
        <v>-2363</v>
      </c>
      <c r="T15" s="628" t="s">
        <v>314</v>
      </c>
      <c r="U15" s="629">
        <v>0.29682035658349248</v>
      </c>
      <c r="Z15" s="628" t="s">
        <v>314</v>
      </c>
      <c r="AA15" s="629">
        <v>0.20877694105427161</v>
      </c>
      <c r="AF15" s="628" t="s">
        <v>314</v>
      </c>
      <c r="AG15" s="636">
        <v>0.27455889365760611</v>
      </c>
      <c r="AL15" s="628" t="s">
        <v>314</v>
      </c>
      <c r="AM15" s="636">
        <v>0.35068895665917238</v>
      </c>
      <c r="AR15" s="628" t="s">
        <v>314</v>
      </c>
      <c r="AS15" s="636">
        <v>0.28494778192967329</v>
      </c>
      <c r="AX15" s="628" t="s">
        <v>314</v>
      </c>
      <c r="AY15" s="636">
        <v>0.28655365705409602</v>
      </c>
      <c r="BD15" s="628" t="s">
        <v>314</v>
      </c>
      <c r="BE15" s="636">
        <v>0.14715131335553089</v>
      </c>
    </row>
    <row r="16" spans="1:57" ht="15.75" outlineLevel="2" thickBot="1">
      <c r="A16" s="412">
        <v>495</v>
      </c>
      <c r="B16" s="411" t="s">
        <v>324</v>
      </c>
      <c r="C16" s="465">
        <v>27705</v>
      </c>
      <c r="D16" s="466">
        <v>26207</v>
      </c>
      <c r="E16" s="606">
        <v>0.94593033748420863</v>
      </c>
      <c r="F16" s="467">
        <v>1253</v>
      </c>
      <c r="G16" s="606">
        <v>4.5226493412741382E-2</v>
      </c>
      <c r="H16" s="466">
        <v>365</v>
      </c>
      <c r="I16" s="468">
        <v>1.3174517235156108E-2</v>
      </c>
      <c r="J16" s="466">
        <v>82</v>
      </c>
      <c r="K16" s="468">
        <v>2.9597545569391807E-3</v>
      </c>
      <c r="L16" s="466">
        <v>28</v>
      </c>
      <c r="M16" s="468">
        <v>1.0106478974914275E-3</v>
      </c>
      <c r="N16" s="463">
        <v>27935</v>
      </c>
      <c r="O16" s="572">
        <v>1.0083017505865368</v>
      </c>
      <c r="P16" s="428">
        <v>27907</v>
      </c>
      <c r="Q16" s="430">
        <v>1.0072911026890452</v>
      </c>
      <c r="R16" s="462">
        <v>-230</v>
      </c>
      <c r="T16" s="628" t="s">
        <v>316</v>
      </c>
      <c r="U16" s="629">
        <v>1.9041386856615675E-2</v>
      </c>
      <c r="Z16" s="628" t="s">
        <v>316</v>
      </c>
      <c r="AA16" s="629">
        <v>2.1033497792781096E-2</v>
      </c>
      <c r="AF16" s="628" t="s">
        <v>316</v>
      </c>
      <c r="AG16" s="629">
        <v>1.9551740581783501E-2</v>
      </c>
      <c r="AL16" s="628" t="s">
        <v>316</v>
      </c>
      <c r="AM16" s="629">
        <v>1.5582218462702847E-2</v>
      </c>
      <c r="AR16" s="628" t="s">
        <v>316</v>
      </c>
      <c r="AS16" s="629">
        <v>2.6636006515282168E-2</v>
      </c>
      <c r="AX16" s="628" t="s">
        <v>316</v>
      </c>
      <c r="AY16" s="629">
        <v>1.7829405011143377E-2</v>
      </c>
      <c r="BD16" s="628" t="s">
        <v>316</v>
      </c>
      <c r="BE16" s="629">
        <v>2.6637069922308545E-2</v>
      </c>
    </row>
    <row r="17" spans="1:57" ht="15.75" outlineLevel="2" thickBot="1">
      <c r="A17" s="412">
        <v>790</v>
      </c>
      <c r="B17" s="411" t="s">
        <v>325</v>
      </c>
      <c r="C17" s="465">
        <v>28874</v>
      </c>
      <c r="D17" s="466">
        <v>25678</v>
      </c>
      <c r="E17" s="606">
        <v>0.88931218397173928</v>
      </c>
      <c r="F17" s="467">
        <v>1970</v>
      </c>
      <c r="G17" s="606">
        <v>6.8227471081249561E-2</v>
      </c>
      <c r="H17" s="466">
        <v>430</v>
      </c>
      <c r="I17" s="468">
        <v>1.4892290642100159E-2</v>
      </c>
      <c r="J17" s="466">
        <v>116</v>
      </c>
      <c r="K17" s="468">
        <v>4.0174551499619036E-3</v>
      </c>
      <c r="L17" s="466">
        <v>182</v>
      </c>
      <c r="M17" s="468">
        <v>6.3032485973540213E-3</v>
      </c>
      <c r="N17" s="463">
        <v>28376</v>
      </c>
      <c r="O17" s="572">
        <v>0.98275264944240492</v>
      </c>
      <c r="P17" s="428">
        <v>28194</v>
      </c>
      <c r="Q17" s="430">
        <v>0.97644940084505094</v>
      </c>
      <c r="R17" s="462">
        <v>498</v>
      </c>
      <c r="T17" s="631" t="s">
        <v>318</v>
      </c>
      <c r="U17" s="630">
        <v>2.8513806346413782E-2</v>
      </c>
      <c r="Z17" s="631" t="s">
        <v>318</v>
      </c>
      <c r="AA17" s="630">
        <v>1.4541677486367177E-2</v>
      </c>
      <c r="AF17" s="631" t="s">
        <v>318</v>
      </c>
      <c r="AG17" s="630">
        <v>8.2260371959942784E-3</v>
      </c>
      <c r="AL17" s="631" t="s">
        <v>318</v>
      </c>
      <c r="AM17" s="630">
        <v>5.1376800302740243E-2</v>
      </c>
      <c r="AR17" s="631" t="s">
        <v>318</v>
      </c>
      <c r="AS17" s="630">
        <v>8.335728657660248E-3</v>
      </c>
      <c r="AX17" s="631" t="s">
        <v>318</v>
      </c>
      <c r="AY17" s="630">
        <v>6.4158843790099278E-3</v>
      </c>
      <c r="BD17" s="631" t="s">
        <v>318</v>
      </c>
      <c r="BE17" s="630">
        <v>3.9770625231224568E-3</v>
      </c>
    </row>
    <row r="18" spans="1:57" ht="15.75" outlineLevel="2" thickBot="1">
      <c r="A18" s="412">
        <v>895</v>
      </c>
      <c r="B18" s="412" t="s">
        <v>326</v>
      </c>
      <c r="C18" s="465">
        <v>25989</v>
      </c>
      <c r="D18" s="466">
        <v>24524</v>
      </c>
      <c r="E18" s="606">
        <v>0.94362999730655273</v>
      </c>
      <c r="F18" s="467">
        <v>1874</v>
      </c>
      <c r="G18" s="606">
        <v>7.2107430066566627E-2</v>
      </c>
      <c r="H18" s="466">
        <v>444</v>
      </c>
      <c r="I18" s="468">
        <v>1.708415098695602E-2</v>
      </c>
      <c r="J18" s="466">
        <v>48</v>
      </c>
      <c r="K18" s="468">
        <v>1.8469352418330831E-3</v>
      </c>
      <c r="L18" s="466">
        <v>53</v>
      </c>
      <c r="M18" s="468">
        <v>2.0393243295240295E-3</v>
      </c>
      <c r="N18" s="463">
        <v>26943</v>
      </c>
      <c r="O18" s="572">
        <v>1.0367078379314325</v>
      </c>
      <c r="P18" s="428">
        <v>26890</v>
      </c>
      <c r="Q18" s="430">
        <v>1.0346685136019085</v>
      </c>
      <c r="R18" s="462">
        <v>-954</v>
      </c>
    </row>
    <row r="19" spans="1:57" ht="13.5" outlineLevel="1" thickBot="1">
      <c r="A19" s="413"/>
      <c r="B19" s="413" t="s">
        <v>292</v>
      </c>
      <c r="C19" s="404">
        <v>538597</v>
      </c>
      <c r="D19" s="404">
        <v>401878</v>
      </c>
      <c r="E19" s="633">
        <v>0.74615714532386923</v>
      </c>
      <c r="F19" s="404">
        <v>199097</v>
      </c>
      <c r="G19" s="634">
        <v>0.36965857589255047</v>
      </c>
      <c r="H19" s="404">
        <v>9772</v>
      </c>
      <c r="I19" s="634">
        <v>1.8143435629979374E-2</v>
      </c>
      <c r="J19" s="404">
        <v>10079</v>
      </c>
      <c r="K19" s="634">
        <v>1.8713435091543398E-2</v>
      </c>
      <c r="L19" s="404">
        <v>1282</v>
      </c>
      <c r="M19" s="634">
        <v>2.3802583378667165E-3</v>
      </c>
      <c r="N19" s="404">
        <v>622108</v>
      </c>
      <c r="O19" s="423">
        <v>100</v>
      </c>
      <c r="P19" s="428">
        <v>620826</v>
      </c>
      <c r="Q19" s="430">
        <v>1.1526725919379424</v>
      </c>
      <c r="R19" s="405">
        <v>-83511</v>
      </c>
    </row>
    <row r="20" spans="1:57" ht="15.75" outlineLevel="2" thickBot="1">
      <c r="A20" s="412">
        <v>45</v>
      </c>
      <c r="B20" s="411" t="s">
        <v>327</v>
      </c>
      <c r="C20" s="465">
        <v>130362</v>
      </c>
      <c r="D20" s="466">
        <v>66853</v>
      </c>
      <c r="E20" s="606">
        <v>0.51282582347616634</v>
      </c>
      <c r="F20" s="467">
        <v>83136</v>
      </c>
      <c r="G20" s="606">
        <v>0.63773185437474111</v>
      </c>
      <c r="H20" s="466">
        <v>2080</v>
      </c>
      <c r="I20" s="468">
        <v>1.5955569874656725E-2</v>
      </c>
      <c r="J20" s="466">
        <v>3284</v>
      </c>
      <c r="K20" s="468">
        <v>2.519139012902533E-2</v>
      </c>
      <c r="L20" s="466">
        <v>312</v>
      </c>
      <c r="M20" s="468">
        <v>2.3933354811985089E-3</v>
      </c>
      <c r="N20" s="463">
        <v>155665</v>
      </c>
      <c r="O20" s="572">
        <v>1.1940979733357879</v>
      </c>
      <c r="P20" s="428">
        <v>155353</v>
      </c>
      <c r="Q20" s="430">
        <v>1.1917046378545895</v>
      </c>
      <c r="R20" s="462">
        <v>-25303</v>
      </c>
    </row>
    <row r="21" spans="1:57" ht="15.75" outlineLevel="2" thickBot="1">
      <c r="A21" s="412">
        <v>51</v>
      </c>
      <c r="B21" s="411" t="s">
        <v>328</v>
      </c>
      <c r="C21" s="465">
        <v>31853</v>
      </c>
      <c r="D21" s="466">
        <v>25747</v>
      </c>
      <c r="E21" s="606">
        <v>0.80830690986720244</v>
      </c>
      <c r="F21" s="467">
        <v>4196</v>
      </c>
      <c r="G21" s="606">
        <v>0.13173013530907607</v>
      </c>
      <c r="H21" s="466">
        <v>603</v>
      </c>
      <c r="I21" s="468">
        <v>1.8930712962672274E-2</v>
      </c>
      <c r="J21" s="466">
        <v>181</v>
      </c>
      <c r="K21" s="468">
        <v>5.6823533105202018E-3</v>
      </c>
      <c r="L21" s="466">
        <v>36</v>
      </c>
      <c r="M21" s="468">
        <v>1.1301918186670016E-3</v>
      </c>
      <c r="N21" s="463">
        <v>30763</v>
      </c>
      <c r="O21" s="572">
        <v>0.96578030326813802</v>
      </c>
      <c r="P21" s="428">
        <v>30727</v>
      </c>
      <c r="Q21" s="430">
        <v>0.96465011144947099</v>
      </c>
      <c r="R21" s="462">
        <v>1090</v>
      </c>
    </row>
    <row r="22" spans="1:57" ht="15.75" outlineLevel="2" thickBot="1">
      <c r="A22" s="412">
        <v>147</v>
      </c>
      <c r="B22" s="411" t="s">
        <v>329</v>
      </c>
      <c r="C22" s="465">
        <v>51777</v>
      </c>
      <c r="D22" s="466">
        <v>31318</v>
      </c>
      <c r="E22" s="606">
        <v>0.60486316318056277</v>
      </c>
      <c r="F22" s="467">
        <v>26490</v>
      </c>
      <c r="G22" s="606">
        <v>0.51161712729590358</v>
      </c>
      <c r="H22" s="466">
        <v>538</v>
      </c>
      <c r="I22" s="468">
        <v>1.0390714023601214E-2</v>
      </c>
      <c r="J22" s="466">
        <v>3001</v>
      </c>
      <c r="K22" s="468">
        <v>5.7960098113061784E-2</v>
      </c>
      <c r="L22" s="466">
        <v>142</v>
      </c>
      <c r="M22" s="468">
        <v>2.7425304671958592E-3</v>
      </c>
      <c r="N22" s="463">
        <v>61489</v>
      </c>
      <c r="O22" s="572">
        <v>1.1875736330803253</v>
      </c>
      <c r="P22" s="428">
        <v>61347</v>
      </c>
      <c r="Q22" s="430">
        <v>1.1848311026131293</v>
      </c>
      <c r="R22" s="462">
        <v>-9712</v>
      </c>
      <c r="X22" s="208"/>
    </row>
    <row r="23" spans="1:57" ht="15.75" outlineLevel="2" thickBot="1">
      <c r="A23" s="412">
        <v>172</v>
      </c>
      <c r="B23" s="411" t="s">
        <v>330</v>
      </c>
      <c r="C23" s="465">
        <v>61741</v>
      </c>
      <c r="D23" s="466">
        <v>42162</v>
      </c>
      <c r="E23" s="606">
        <v>0.68288495489221102</v>
      </c>
      <c r="F23" s="467">
        <v>31608</v>
      </c>
      <c r="G23" s="606">
        <v>0.51194506081858082</v>
      </c>
      <c r="H23" s="466">
        <v>809</v>
      </c>
      <c r="I23" s="468">
        <v>1.3103124342009363E-2</v>
      </c>
      <c r="J23" s="466">
        <v>1260</v>
      </c>
      <c r="K23" s="468">
        <v>2.0407832720558461E-2</v>
      </c>
      <c r="L23" s="466">
        <v>146</v>
      </c>
      <c r="M23" s="468">
        <v>2.3647171247631236E-3</v>
      </c>
      <c r="N23" s="463">
        <v>75985</v>
      </c>
      <c r="O23" s="572">
        <v>1.2307056898981228</v>
      </c>
      <c r="P23" s="428">
        <v>75839</v>
      </c>
      <c r="Q23" s="430">
        <v>1.2283409727733596</v>
      </c>
      <c r="R23" s="462">
        <v>-14244</v>
      </c>
    </row>
    <row r="24" spans="1:57" ht="15.75" outlineLevel="2" thickBot="1">
      <c r="A24" s="412">
        <v>475</v>
      </c>
      <c r="B24" s="411" t="s">
        <v>331</v>
      </c>
      <c r="C24" s="465">
        <v>5263</v>
      </c>
      <c r="D24" s="466">
        <v>4888</v>
      </c>
      <c r="E24" s="606">
        <v>0.92874786243587304</v>
      </c>
      <c r="F24" s="467">
        <v>278</v>
      </c>
      <c r="G24" s="606">
        <v>5.282158464753943E-2</v>
      </c>
      <c r="H24" s="466">
        <v>79</v>
      </c>
      <c r="I24" s="468">
        <v>1.5010450313509406E-2</v>
      </c>
      <c r="J24" s="466">
        <v>18</v>
      </c>
      <c r="K24" s="468">
        <v>3.4201026030780922E-3</v>
      </c>
      <c r="L24" s="466">
        <v>2</v>
      </c>
      <c r="M24" s="468">
        <v>3.8001140034201028E-4</v>
      </c>
      <c r="N24" s="463">
        <v>5265</v>
      </c>
      <c r="O24" s="572">
        <v>1.0003800114003421</v>
      </c>
      <c r="P24" s="428">
        <v>5263</v>
      </c>
      <c r="Q24" s="430">
        <v>1</v>
      </c>
      <c r="R24" s="462">
        <v>-2</v>
      </c>
    </row>
    <row r="25" spans="1:57" ht="15.75" outlineLevel="2" thickBot="1">
      <c r="A25" s="412">
        <v>480</v>
      </c>
      <c r="B25" s="411" t="s">
        <v>332</v>
      </c>
      <c r="C25" s="465">
        <v>14904</v>
      </c>
      <c r="D25" s="466">
        <v>19635</v>
      </c>
      <c r="E25" s="606">
        <v>1.3174315619967794</v>
      </c>
      <c r="F25" s="467">
        <v>2148</v>
      </c>
      <c r="G25" s="606">
        <v>0.14412238325281804</v>
      </c>
      <c r="H25" s="466">
        <v>295</v>
      </c>
      <c r="I25" s="468">
        <v>1.9793344068706389E-2</v>
      </c>
      <c r="J25" s="466">
        <v>197</v>
      </c>
      <c r="K25" s="468">
        <v>1.3217928073000536E-2</v>
      </c>
      <c r="L25" s="466">
        <v>36</v>
      </c>
      <c r="M25" s="468">
        <v>2.4154589371980675E-3</v>
      </c>
      <c r="N25" s="463">
        <v>22311</v>
      </c>
      <c r="O25" s="572">
        <v>1.4969806763285025</v>
      </c>
      <c r="P25" s="428">
        <v>22275</v>
      </c>
      <c r="Q25" s="430">
        <v>1.4945652173913044</v>
      </c>
      <c r="R25" s="462">
        <v>-7407</v>
      </c>
    </row>
    <row r="26" spans="1:57" ht="15.75" outlineLevel="2" thickBot="1">
      <c r="A26" s="412">
        <v>490</v>
      </c>
      <c r="B26" s="411" t="s">
        <v>333</v>
      </c>
      <c r="C26" s="465">
        <v>45151</v>
      </c>
      <c r="D26" s="466">
        <v>49845</v>
      </c>
      <c r="E26" s="606">
        <v>1.1039622599720937</v>
      </c>
      <c r="F26" s="467">
        <v>5566</v>
      </c>
      <c r="G26" s="606">
        <v>0.12327523199929127</v>
      </c>
      <c r="H26" s="466">
        <v>982</v>
      </c>
      <c r="I26" s="468">
        <v>2.1749241434298242E-2</v>
      </c>
      <c r="J26" s="466">
        <v>197</v>
      </c>
      <c r="K26" s="468">
        <v>4.3631370290801979E-3</v>
      </c>
      <c r="L26" s="466">
        <v>116</v>
      </c>
      <c r="M26" s="468">
        <v>2.5691568293061064E-3</v>
      </c>
      <c r="N26" s="463">
        <v>56706</v>
      </c>
      <c r="O26" s="572">
        <v>1.2559190272640695</v>
      </c>
      <c r="P26" s="428">
        <v>56590</v>
      </c>
      <c r="Q26" s="430">
        <v>1.2533498704347634</v>
      </c>
      <c r="R26" s="462">
        <v>-11555</v>
      </c>
    </row>
    <row r="27" spans="1:57" ht="15.75" outlineLevel="2" thickBot="1">
      <c r="A27" s="412">
        <v>659</v>
      </c>
      <c r="B27" s="411" t="s">
        <v>334</v>
      </c>
      <c r="C27" s="465">
        <v>21540</v>
      </c>
      <c r="D27" s="466">
        <v>21547</v>
      </c>
      <c r="E27" s="606">
        <v>1.0003249767873723</v>
      </c>
      <c r="F27" s="467">
        <v>1800</v>
      </c>
      <c r="G27" s="606">
        <v>8.3565459610027856E-2</v>
      </c>
      <c r="H27" s="466">
        <v>376</v>
      </c>
      <c r="I27" s="468">
        <v>1.7455896007428039E-2</v>
      </c>
      <c r="J27" s="466">
        <v>101</v>
      </c>
      <c r="K27" s="468">
        <v>4.6889507892293406E-3</v>
      </c>
      <c r="L27" s="466">
        <v>25</v>
      </c>
      <c r="M27" s="468">
        <v>1.160631383472609E-3</v>
      </c>
      <c r="N27" s="463">
        <v>23849</v>
      </c>
      <c r="O27" s="572">
        <v>1.1071959145775301</v>
      </c>
      <c r="P27" s="428">
        <v>23824</v>
      </c>
      <c r="Q27" s="430">
        <v>1.1060352831940576</v>
      </c>
      <c r="R27" s="462">
        <v>-2309</v>
      </c>
    </row>
    <row r="28" spans="1:57" ht="15.75" outlineLevel="2" thickBot="1">
      <c r="A28" s="412">
        <v>665</v>
      </c>
      <c r="B28" s="411" t="s">
        <v>335</v>
      </c>
      <c r="C28" s="465">
        <v>32895</v>
      </c>
      <c r="D28" s="466">
        <v>30740</v>
      </c>
      <c r="E28" s="606">
        <v>0.93448852409180727</v>
      </c>
      <c r="F28" s="467">
        <v>2424</v>
      </c>
      <c r="G28" s="606">
        <v>7.3689010487916096E-2</v>
      </c>
      <c r="H28" s="466">
        <v>567</v>
      </c>
      <c r="I28" s="468">
        <v>1.7236662106703146E-2</v>
      </c>
      <c r="J28" s="466">
        <v>389</v>
      </c>
      <c r="K28" s="468">
        <v>1.1825505395956832E-2</v>
      </c>
      <c r="L28" s="466">
        <v>63</v>
      </c>
      <c r="M28" s="468">
        <v>1.9151846785225718E-3</v>
      </c>
      <c r="N28" s="463">
        <v>34183</v>
      </c>
      <c r="O28" s="572">
        <v>1.0391548867609059</v>
      </c>
      <c r="P28" s="428">
        <v>34120</v>
      </c>
      <c r="Q28" s="430">
        <v>1.0372397020823834</v>
      </c>
      <c r="R28" s="462">
        <v>-1288</v>
      </c>
      <c r="T28" s="626" t="s">
        <v>312</v>
      </c>
      <c r="U28" s="627">
        <v>0.83656611325229768</v>
      </c>
      <c r="Z28" s="626" t="s">
        <v>312</v>
      </c>
      <c r="AA28" s="627">
        <v>0.91164241164241167</v>
      </c>
      <c r="AF28" s="626" t="s">
        <v>312</v>
      </c>
      <c r="AG28" s="627">
        <v>0.75975659307702725</v>
      </c>
      <c r="AL28" s="626" t="s">
        <v>312</v>
      </c>
      <c r="AM28" s="627">
        <v>0.82454301814183617</v>
      </c>
      <c r="AR28" s="626" t="s">
        <v>312</v>
      </c>
      <c r="AS28" s="627">
        <v>0.93814211562555938</v>
      </c>
      <c r="AX28" s="626" t="s">
        <v>312</v>
      </c>
      <c r="AY28" s="627">
        <v>0.90491965040879618</v>
      </c>
      <c r="BD28" s="626" t="s">
        <v>312</v>
      </c>
      <c r="BE28" s="627">
        <v>0.91021786734958987</v>
      </c>
    </row>
    <row r="29" spans="1:57" ht="15.75" outlineLevel="2" thickBot="1">
      <c r="A29" s="412">
        <v>837</v>
      </c>
      <c r="B29" s="411" t="s">
        <v>336</v>
      </c>
      <c r="C29" s="465">
        <v>133430</v>
      </c>
      <c r="D29" s="466">
        <v>101724</v>
      </c>
      <c r="E29" s="606">
        <v>0.762377276474556</v>
      </c>
      <c r="F29" s="467">
        <v>41114</v>
      </c>
      <c r="G29" s="606">
        <v>0.30813160458667466</v>
      </c>
      <c r="H29" s="466">
        <v>3251</v>
      </c>
      <c r="I29" s="468">
        <v>2.4364835494266657E-2</v>
      </c>
      <c r="J29" s="466">
        <v>1432</v>
      </c>
      <c r="K29" s="468">
        <v>1.0732219141122686E-2</v>
      </c>
      <c r="L29" s="466">
        <v>397</v>
      </c>
      <c r="M29" s="468">
        <v>2.9753428764145995E-3</v>
      </c>
      <c r="N29" s="463">
        <v>147918</v>
      </c>
      <c r="O29" s="572">
        <v>1.1085812785730345</v>
      </c>
      <c r="P29" s="428">
        <v>147521</v>
      </c>
      <c r="Q29" s="430">
        <v>1.1056059356966199</v>
      </c>
      <c r="R29" s="462">
        <v>-14488</v>
      </c>
      <c r="T29" s="628" t="s">
        <v>314</v>
      </c>
      <c r="U29" s="629">
        <v>0.13652905425437295</v>
      </c>
      <c r="Z29" s="628" t="s">
        <v>314</v>
      </c>
      <c r="AA29" s="636">
        <v>5.4853670238285621E-2</v>
      </c>
      <c r="AF29" s="628" t="s">
        <v>314</v>
      </c>
      <c r="AG29" s="636">
        <v>0.20619933053421821</v>
      </c>
      <c r="AL29" s="628" t="s">
        <v>314</v>
      </c>
      <c r="AM29" s="636">
        <v>0.15561434854315559</v>
      </c>
      <c r="AR29" s="628" t="s">
        <v>314</v>
      </c>
      <c r="AS29" s="636">
        <v>4.4854125648827632E-2</v>
      </c>
      <c r="AX29" s="628" t="s">
        <v>314</v>
      </c>
      <c r="AY29" s="636">
        <v>6.9424866084014658E-2</v>
      </c>
      <c r="BD29" s="628" t="s">
        <v>314</v>
      </c>
      <c r="BE29" s="636">
        <v>6.9554244145046948E-2</v>
      </c>
    </row>
    <row r="30" spans="1:57" ht="15.75" outlineLevel="2" thickBot="1">
      <c r="A30" s="412">
        <v>873</v>
      </c>
      <c r="B30" s="411" t="s">
        <v>337</v>
      </c>
      <c r="C30" s="465">
        <v>9681</v>
      </c>
      <c r="D30" s="466">
        <v>7419</v>
      </c>
      <c r="E30" s="606">
        <v>0.76634645181282923</v>
      </c>
      <c r="F30" s="467">
        <v>337</v>
      </c>
      <c r="G30" s="606">
        <v>3.4810453465551082E-2</v>
      </c>
      <c r="H30" s="466">
        <v>192</v>
      </c>
      <c r="I30" s="468">
        <v>1.9832661915091417E-2</v>
      </c>
      <c r="J30" s="466">
        <v>19</v>
      </c>
      <c r="K30" s="468">
        <v>1.9626071686809216E-3</v>
      </c>
      <c r="L30" s="466">
        <v>7</v>
      </c>
      <c r="M30" s="468">
        <v>7.2306579898770787E-4</v>
      </c>
      <c r="N30" s="463">
        <v>7974</v>
      </c>
      <c r="O30" s="572">
        <v>0.82367524016114035</v>
      </c>
      <c r="P30" s="428">
        <v>7967</v>
      </c>
      <c r="Q30" s="430">
        <v>0.82295217436215262</v>
      </c>
      <c r="R30" s="462">
        <v>1707</v>
      </c>
      <c r="S30" s="203"/>
      <c r="T30" s="628" t="s">
        <v>316</v>
      </c>
      <c r="U30" s="629">
        <v>1.5568485028164838E-2</v>
      </c>
      <c r="Z30" s="628" t="s">
        <v>316</v>
      </c>
      <c r="AA30" s="629">
        <v>1.4073244842475612E-2</v>
      </c>
      <c r="AF30" s="628" t="s">
        <v>316</v>
      </c>
      <c r="AG30" s="629">
        <v>1.8197473056904591E-2</v>
      </c>
      <c r="AL30" s="628" t="s">
        <v>316</v>
      </c>
      <c r="AM30" s="629">
        <v>1.2524051676745465E-2</v>
      </c>
      <c r="AR30" s="628" t="s">
        <v>316</v>
      </c>
      <c r="AS30" s="629">
        <v>1.306604617862896E-2</v>
      </c>
      <c r="AX30" s="628" t="s">
        <v>316</v>
      </c>
      <c r="AY30" s="629">
        <v>1.5153650972652945E-2</v>
      </c>
      <c r="BD30" s="628" t="s">
        <v>316</v>
      </c>
      <c r="BE30" s="629">
        <v>1.6479233938314217E-2</v>
      </c>
    </row>
    <row r="31" spans="1:57" ht="13.5" outlineLevel="2" thickBot="1">
      <c r="A31" s="413"/>
      <c r="B31" s="413" t="s">
        <v>293</v>
      </c>
      <c r="C31" s="404">
        <v>208418</v>
      </c>
      <c r="D31" s="404">
        <v>142218</v>
      </c>
      <c r="E31" s="633">
        <v>0.68236908520377315</v>
      </c>
      <c r="F31" s="404">
        <v>41216</v>
      </c>
      <c r="G31" s="633">
        <v>0.19775643178612212</v>
      </c>
      <c r="H31" s="404">
        <v>3208</v>
      </c>
      <c r="I31" s="633">
        <v>1.5392144632421384E-2</v>
      </c>
      <c r="J31" s="404">
        <v>1124</v>
      </c>
      <c r="K31" s="633">
        <v>5.3930082814344247E-3</v>
      </c>
      <c r="L31" s="404">
        <v>364</v>
      </c>
      <c r="M31" s="634">
        <v>1.7464902263720024E-3</v>
      </c>
      <c r="N31" s="404">
        <v>188130</v>
      </c>
      <c r="O31" s="423">
        <v>90.265716013012309</v>
      </c>
      <c r="P31" s="428">
        <v>187766</v>
      </c>
      <c r="Q31" s="430">
        <v>0.90091066990375113</v>
      </c>
      <c r="R31" s="405">
        <v>20288</v>
      </c>
      <c r="T31" s="631" t="s">
        <v>318</v>
      </c>
      <c r="U31" s="630">
        <v>8.9608656981915204E-3</v>
      </c>
      <c r="Z31" s="631" t="s">
        <v>318</v>
      </c>
      <c r="AA31" s="630">
        <v>1.6552055013593477E-2</v>
      </c>
      <c r="AF31" s="631" t="s">
        <v>318</v>
      </c>
      <c r="AG31" s="630">
        <v>1.3650523382930558E-2</v>
      </c>
      <c r="AL31" s="631" t="s">
        <v>318</v>
      </c>
      <c r="AM31" s="630">
        <v>5.9613798790544258E-3</v>
      </c>
      <c r="AR31" s="631" t="s">
        <v>318</v>
      </c>
      <c r="AS31" s="630">
        <v>2.9353857168426703E-3</v>
      </c>
      <c r="AX31" s="631" t="s">
        <v>318</v>
      </c>
      <c r="AY31" s="630">
        <v>4.0879616577389347E-3</v>
      </c>
      <c r="BD31" s="631" t="s">
        <v>318</v>
      </c>
      <c r="BE31" s="630">
        <v>1.7815388041420776E-3</v>
      </c>
    </row>
    <row r="32" spans="1:57" ht="15.75" outlineLevel="2" thickBot="1">
      <c r="A32" s="412">
        <v>31</v>
      </c>
      <c r="B32" s="411" t="s">
        <v>338</v>
      </c>
      <c r="C32" s="465">
        <v>27637</v>
      </c>
      <c r="D32" s="466">
        <v>17922</v>
      </c>
      <c r="E32" s="606">
        <v>0.64847848898216165</v>
      </c>
      <c r="F32" s="467">
        <v>3659</v>
      </c>
      <c r="G32" s="606">
        <v>0.13239497774722292</v>
      </c>
      <c r="H32" s="466">
        <v>437</v>
      </c>
      <c r="I32" s="468">
        <v>1.5812135904765351E-2</v>
      </c>
      <c r="J32" s="466">
        <v>105</v>
      </c>
      <c r="K32" s="468">
        <v>3.7992546224264573E-3</v>
      </c>
      <c r="L32" s="466">
        <v>37</v>
      </c>
      <c r="M32" s="468">
        <v>1.3387849621883706E-3</v>
      </c>
      <c r="N32" s="463">
        <v>22160</v>
      </c>
      <c r="O32" s="572">
        <v>0.80182364221876468</v>
      </c>
      <c r="P32" s="428">
        <v>22123</v>
      </c>
      <c r="Q32" s="430">
        <v>0.80048485725657637</v>
      </c>
      <c r="R32" s="462">
        <v>5477</v>
      </c>
    </row>
    <row r="33" spans="1:87" ht="15.75" outlineLevel="2" thickBot="1">
      <c r="A33" s="412">
        <v>40</v>
      </c>
      <c r="B33" s="411" t="s">
        <v>339</v>
      </c>
      <c r="C33" s="465">
        <v>19527</v>
      </c>
      <c r="D33" s="466">
        <v>15141</v>
      </c>
      <c r="E33" s="606">
        <v>0.77538792441235216</v>
      </c>
      <c r="F33" s="467">
        <v>1612</v>
      </c>
      <c r="G33" s="606">
        <v>8.2552363394274589E-2</v>
      </c>
      <c r="H33" s="466">
        <v>257</v>
      </c>
      <c r="I33" s="468">
        <v>1.3161263891022687E-2</v>
      </c>
      <c r="J33" s="466">
        <v>62</v>
      </c>
      <c r="K33" s="468">
        <v>3.1750908997797921E-3</v>
      </c>
      <c r="L33" s="466">
        <v>56</v>
      </c>
      <c r="M33" s="468">
        <v>2.8678240385107798E-3</v>
      </c>
      <c r="N33" s="463">
        <v>17128</v>
      </c>
      <c r="O33" s="572">
        <v>0.87714446663594003</v>
      </c>
      <c r="P33" s="428">
        <v>17072</v>
      </c>
      <c r="Q33" s="430">
        <v>0.87427664259742921</v>
      </c>
      <c r="R33" s="462">
        <v>2399</v>
      </c>
    </row>
    <row r="34" spans="1:87" ht="15.75" outlineLevel="2" thickBot="1">
      <c r="A34" s="412">
        <v>190</v>
      </c>
      <c r="B34" s="411" t="s">
        <v>340</v>
      </c>
      <c r="C34" s="465">
        <v>10326</v>
      </c>
      <c r="D34" s="466">
        <v>6700</v>
      </c>
      <c r="E34" s="606">
        <v>0.64884756924268838</v>
      </c>
      <c r="F34" s="467">
        <v>3210</v>
      </c>
      <c r="G34" s="606">
        <v>0.31086577571179547</v>
      </c>
      <c r="H34" s="466">
        <v>215</v>
      </c>
      <c r="I34" s="468">
        <v>2.0821227968235521E-2</v>
      </c>
      <c r="J34" s="466">
        <v>171</v>
      </c>
      <c r="K34" s="468">
        <v>1.6560139453805928E-2</v>
      </c>
      <c r="L34" s="466">
        <v>21</v>
      </c>
      <c r="M34" s="468">
        <v>2.0337013364323067E-3</v>
      </c>
      <c r="N34" s="463">
        <v>10317</v>
      </c>
      <c r="O34" s="572">
        <v>0.99912841371295757</v>
      </c>
      <c r="P34" s="428">
        <v>10296</v>
      </c>
      <c r="Q34" s="430">
        <v>0.99709471237652525</v>
      </c>
      <c r="R34" s="462">
        <v>9</v>
      </c>
    </row>
    <row r="35" spans="1:87" ht="15.75" outlineLevel="2" thickBot="1">
      <c r="A35" s="412">
        <v>604</v>
      </c>
      <c r="B35" s="411" t="s">
        <v>341</v>
      </c>
      <c r="C35" s="465">
        <v>30277</v>
      </c>
      <c r="D35" s="466">
        <v>23091</v>
      </c>
      <c r="E35" s="606">
        <v>0.7626581233279387</v>
      </c>
      <c r="F35" s="467">
        <v>5843</v>
      </c>
      <c r="G35" s="606">
        <v>0.19298477392079796</v>
      </c>
      <c r="H35" s="466">
        <v>432</v>
      </c>
      <c r="I35" s="468">
        <v>1.4268256432275325E-2</v>
      </c>
      <c r="J35" s="466">
        <v>86</v>
      </c>
      <c r="K35" s="468">
        <v>2.8404399379066618E-3</v>
      </c>
      <c r="L35" s="466">
        <v>40</v>
      </c>
      <c r="M35" s="468">
        <v>1.3211348548403078E-3</v>
      </c>
      <c r="N35" s="463">
        <v>29492</v>
      </c>
      <c r="O35" s="572">
        <v>0.97407272847375892</v>
      </c>
      <c r="P35" s="428">
        <v>29452</v>
      </c>
      <c r="Q35" s="430">
        <v>0.97275159361891861</v>
      </c>
      <c r="R35" s="462">
        <v>785</v>
      </c>
      <c r="S35" s="203"/>
    </row>
    <row r="36" spans="1:87" ht="15.75" outlineLevel="2" thickBot="1">
      <c r="A36" s="412">
        <v>670</v>
      </c>
      <c r="B36" s="411" t="s">
        <v>342</v>
      </c>
      <c r="C36" s="465">
        <v>22775</v>
      </c>
      <c r="D36" s="466">
        <v>13982</v>
      </c>
      <c r="E36" s="606">
        <v>0.61391877058177824</v>
      </c>
      <c r="F36" s="467">
        <v>3499</v>
      </c>
      <c r="G36" s="606">
        <v>0.15363336992316137</v>
      </c>
      <c r="H36" s="466">
        <v>413</v>
      </c>
      <c r="I36" s="468">
        <v>1.8133918770581778E-2</v>
      </c>
      <c r="J36" s="466">
        <v>238</v>
      </c>
      <c r="K36" s="468">
        <v>1.0450054884742042E-2</v>
      </c>
      <c r="L36" s="466">
        <v>30</v>
      </c>
      <c r="M36" s="468">
        <v>1.3172338090010978E-3</v>
      </c>
      <c r="N36" s="463">
        <v>18162</v>
      </c>
      <c r="O36" s="572">
        <v>0.79745334796926459</v>
      </c>
      <c r="P36" s="428">
        <v>18132</v>
      </c>
      <c r="Q36" s="430">
        <v>0.79613611416026342</v>
      </c>
      <c r="R36" s="462">
        <v>4613</v>
      </c>
    </row>
    <row r="37" spans="1:87" ht="15.75" outlineLevel="2" thickBot="1">
      <c r="A37" s="412">
        <v>690</v>
      </c>
      <c r="B37" s="411" t="s">
        <v>343</v>
      </c>
      <c r="C37" s="465">
        <v>12970</v>
      </c>
      <c r="D37" s="466">
        <v>6095</v>
      </c>
      <c r="E37" s="606">
        <v>0.46993060909791828</v>
      </c>
      <c r="F37" s="467">
        <v>1577</v>
      </c>
      <c r="G37" s="606">
        <v>0.12158828064764841</v>
      </c>
      <c r="H37" s="466">
        <v>186</v>
      </c>
      <c r="I37" s="468">
        <v>1.4340786430223592E-2</v>
      </c>
      <c r="J37" s="466">
        <v>73</v>
      </c>
      <c r="K37" s="468">
        <v>5.6283731688511951E-3</v>
      </c>
      <c r="L37" s="466">
        <v>25</v>
      </c>
      <c r="M37" s="468">
        <v>1.9275250578257518E-3</v>
      </c>
      <c r="N37" s="463">
        <v>7956</v>
      </c>
      <c r="O37" s="572">
        <v>0.61341557440246719</v>
      </c>
      <c r="P37" s="428">
        <v>7931</v>
      </c>
      <c r="Q37" s="430">
        <v>0.61148804934464152</v>
      </c>
      <c r="R37" s="462">
        <v>5014</v>
      </c>
    </row>
    <row r="38" spans="1:87" ht="15.75" outlineLevel="2" thickBot="1">
      <c r="A38" s="412">
        <v>736</v>
      </c>
      <c r="B38" s="411" t="s">
        <v>344</v>
      </c>
      <c r="C38" s="465">
        <v>40602</v>
      </c>
      <c r="D38" s="466">
        <v>27174</v>
      </c>
      <c r="E38" s="606">
        <v>0.66927737549874389</v>
      </c>
      <c r="F38" s="467">
        <v>14518</v>
      </c>
      <c r="G38" s="606">
        <v>0.35756859268016356</v>
      </c>
      <c r="H38" s="466">
        <v>501</v>
      </c>
      <c r="I38" s="468">
        <v>1.2339293630855622E-2</v>
      </c>
      <c r="J38" s="466">
        <v>118</v>
      </c>
      <c r="K38" s="468">
        <v>2.9062607753312644E-3</v>
      </c>
      <c r="L38" s="466">
        <v>91</v>
      </c>
      <c r="M38" s="468">
        <v>2.2412689030097042E-3</v>
      </c>
      <c r="N38" s="463">
        <v>42402</v>
      </c>
      <c r="O38" s="572">
        <v>1.044332791488104</v>
      </c>
      <c r="P38" s="428">
        <v>42311</v>
      </c>
      <c r="Q38" s="430">
        <v>1.0420915225850944</v>
      </c>
      <c r="R38" s="462">
        <v>-1800</v>
      </c>
    </row>
    <row r="39" spans="1:87" ht="15.75" outlineLevel="2" thickBot="1">
      <c r="A39" s="412">
        <v>858</v>
      </c>
      <c r="B39" s="411" t="s">
        <v>345</v>
      </c>
      <c r="C39" s="465">
        <v>12453</v>
      </c>
      <c r="D39" s="466">
        <v>11285</v>
      </c>
      <c r="E39" s="606">
        <v>0.90620733959688426</v>
      </c>
      <c r="F39" s="467">
        <v>2747</v>
      </c>
      <c r="G39" s="606">
        <v>0.22058941620493053</v>
      </c>
      <c r="H39" s="466">
        <v>227</v>
      </c>
      <c r="I39" s="468">
        <v>1.8228539307797317E-2</v>
      </c>
      <c r="J39" s="466">
        <v>97</v>
      </c>
      <c r="K39" s="468">
        <v>7.7892877218340966E-3</v>
      </c>
      <c r="L39" s="466">
        <v>23</v>
      </c>
      <c r="M39" s="468">
        <v>1.8469445113627238E-3</v>
      </c>
      <c r="N39" s="463">
        <v>14379</v>
      </c>
      <c r="O39" s="572">
        <v>1.1546615273428089</v>
      </c>
      <c r="P39" s="428">
        <v>14356</v>
      </c>
      <c r="Q39" s="430">
        <v>1.1528145828314462</v>
      </c>
      <c r="R39" s="462">
        <v>-1926</v>
      </c>
    </row>
    <row r="40" spans="1:87" ht="15.75" outlineLevel="1" thickBot="1">
      <c r="A40" s="412">
        <v>885</v>
      </c>
      <c r="B40" s="411" t="s">
        <v>346</v>
      </c>
      <c r="C40" s="465">
        <v>8026</v>
      </c>
      <c r="D40" s="466">
        <v>5597</v>
      </c>
      <c r="E40" s="606">
        <v>0.69735858460004985</v>
      </c>
      <c r="F40" s="467">
        <v>1026</v>
      </c>
      <c r="G40" s="606">
        <v>0.12783453775230502</v>
      </c>
      <c r="H40" s="466">
        <v>108</v>
      </c>
      <c r="I40" s="468">
        <v>1.3456267131821581E-2</v>
      </c>
      <c r="J40" s="466">
        <v>62</v>
      </c>
      <c r="K40" s="468">
        <v>7.7248940941938701E-3</v>
      </c>
      <c r="L40" s="466">
        <v>6</v>
      </c>
      <c r="M40" s="468">
        <v>7.4757039621230995E-4</v>
      </c>
      <c r="N40" s="463">
        <v>6799</v>
      </c>
      <c r="O40" s="572">
        <v>0.84712185397458262</v>
      </c>
      <c r="P40" s="428">
        <v>6793</v>
      </c>
      <c r="Q40" s="430">
        <v>0.8463742835783703</v>
      </c>
      <c r="R40" s="462">
        <v>1227</v>
      </c>
    </row>
    <row r="41" spans="1:87" ht="15.75" outlineLevel="2" thickBot="1">
      <c r="A41" s="412">
        <v>890</v>
      </c>
      <c r="B41" s="411" t="s">
        <v>347</v>
      </c>
      <c r="C41" s="465">
        <v>23825</v>
      </c>
      <c r="D41" s="466">
        <v>15231</v>
      </c>
      <c r="E41" s="606">
        <v>0.63928646379853094</v>
      </c>
      <c r="F41" s="467">
        <v>3525</v>
      </c>
      <c r="G41" s="606">
        <v>0.14795383001049317</v>
      </c>
      <c r="H41" s="466">
        <v>432</v>
      </c>
      <c r="I41" s="468">
        <v>1.8132214060860442E-2</v>
      </c>
      <c r="J41" s="466">
        <v>112</v>
      </c>
      <c r="K41" s="468">
        <v>4.7009443861490028E-3</v>
      </c>
      <c r="L41" s="466">
        <v>35</v>
      </c>
      <c r="M41" s="468">
        <v>1.4690451206715634E-3</v>
      </c>
      <c r="N41" s="463">
        <v>19335</v>
      </c>
      <c r="O41" s="572">
        <v>0.81154249737670514</v>
      </c>
      <c r="P41" s="428">
        <v>19300</v>
      </c>
      <c r="Q41" s="430">
        <v>0.81007345225603355</v>
      </c>
      <c r="R41" s="462">
        <v>4490</v>
      </c>
    </row>
    <row r="42" spans="1:87" ht="13.5" outlineLevel="2" thickBot="1">
      <c r="A42" s="413"/>
      <c r="B42" s="413" t="s">
        <v>294</v>
      </c>
      <c r="C42" s="404">
        <v>220403</v>
      </c>
      <c r="D42" s="404">
        <v>151154</v>
      </c>
      <c r="E42" s="633">
        <v>0.68580736196875725</v>
      </c>
      <c r="F42" s="404">
        <v>35932</v>
      </c>
      <c r="G42" s="633">
        <v>0.16302863391151662</v>
      </c>
      <c r="H42" s="404">
        <v>4319</v>
      </c>
      <c r="I42" s="633">
        <v>1.9595922015580549E-2</v>
      </c>
      <c r="J42" s="404">
        <v>1520</v>
      </c>
      <c r="K42" s="633">
        <v>6.896457852207093E-3</v>
      </c>
      <c r="L42" s="404">
        <v>288</v>
      </c>
      <c r="M42" s="634">
        <v>1.3066972772602914E-3</v>
      </c>
      <c r="N42" s="404">
        <v>193213</v>
      </c>
      <c r="O42" s="423">
        <v>87.663507302532182</v>
      </c>
      <c r="P42" s="428">
        <v>192925</v>
      </c>
      <c r="Q42" s="430">
        <v>0.87532837574806155</v>
      </c>
      <c r="R42" s="405">
        <v>27190</v>
      </c>
      <c r="T42" s="626" t="s">
        <v>312</v>
      </c>
      <c r="U42" s="627">
        <v>0.64599394317385406</v>
      </c>
      <c r="Z42" s="626" t="s">
        <v>312</v>
      </c>
      <c r="AA42" s="627">
        <v>0.42946712491568434</v>
      </c>
      <c r="AF42" s="626" t="s">
        <v>312</v>
      </c>
      <c r="AG42" s="627">
        <v>0.83694698176380722</v>
      </c>
      <c r="AL42" s="626" t="s">
        <v>312</v>
      </c>
      <c r="AM42" s="627">
        <v>0.50932687147294642</v>
      </c>
      <c r="AR42" s="626" t="s">
        <v>312</v>
      </c>
      <c r="AS42" s="627">
        <v>0.55487267223794168</v>
      </c>
      <c r="AX42" s="626" t="s">
        <v>312</v>
      </c>
      <c r="AY42" s="627">
        <v>0.92839506172839503</v>
      </c>
      <c r="BD42" s="626" t="s">
        <v>312</v>
      </c>
      <c r="BE42" s="627">
        <v>0.88005916364125314</v>
      </c>
      <c r="BJ42" s="626" t="s">
        <v>312</v>
      </c>
      <c r="BK42" s="627">
        <v>0.87900751243254682</v>
      </c>
      <c r="BP42" s="626" t="s">
        <v>312</v>
      </c>
      <c r="BQ42" s="627">
        <v>0.90347603673109989</v>
      </c>
      <c r="BV42" s="626" t="s">
        <v>312</v>
      </c>
      <c r="BW42" s="627">
        <v>0.89927741859988886</v>
      </c>
      <c r="CB42" s="626" t="s">
        <v>312</v>
      </c>
      <c r="CC42" s="627">
        <v>0.68770535026163149</v>
      </c>
      <c r="CH42" s="626" t="s">
        <v>312</v>
      </c>
      <c r="CI42" s="627">
        <v>0.93039879608728371</v>
      </c>
    </row>
    <row r="43" spans="1:87" ht="15.75" outlineLevel="2" thickBot="1">
      <c r="A43" s="412">
        <v>4</v>
      </c>
      <c r="B43" s="411" t="s">
        <v>348</v>
      </c>
      <c r="C43" s="465">
        <v>2841</v>
      </c>
      <c r="D43" s="466">
        <v>1433</v>
      </c>
      <c r="E43" s="606">
        <v>0.50439985920450547</v>
      </c>
      <c r="F43" s="467">
        <v>318</v>
      </c>
      <c r="G43" s="606">
        <v>0.1119324181626188</v>
      </c>
      <c r="H43" s="466">
        <v>39</v>
      </c>
      <c r="I43" s="468">
        <v>1.3727560718057022E-2</v>
      </c>
      <c r="J43" s="466">
        <v>29</v>
      </c>
      <c r="K43" s="468">
        <v>1.0207673354452657E-2</v>
      </c>
      <c r="L43" s="466">
        <v>2</v>
      </c>
      <c r="M43" s="468">
        <v>7.0397747272087292E-4</v>
      </c>
      <c r="N43" s="463">
        <v>1821</v>
      </c>
      <c r="O43" s="572">
        <v>0.64097148891235478</v>
      </c>
      <c r="P43" s="428">
        <v>1819</v>
      </c>
      <c r="Q43" s="430">
        <v>0.6402675114396339</v>
      </c>
      <c r="R43" s="462">
        <v>1020</v>
      </c>
      <c r="T43" s="628" t="s">
        <v>314</v>
      </c>
      <c r="U43" s="629">
        <v>0.32003607090730229</v>
      </c>
      <c r="Z43" s="628" t="s">
        <v>314</v>
      </c>
      <c r="AA43" s="629">
        <v>0.5340699579224617</v>
      </c>
      <c r="AF43" s="628" t="s">
        <v>314</v>
      </c>
      <c r="AG43" s="629">
        <v>0.13639762051815493</v>
      </c>
      <c r="AL43" s="628" t="s">
        <v>314</v>
      </c>
      <c r="AM43" s="629">
        <v>0.43080876254289385</v>
      </c>
      <c r="AR43" s="628" t="s">
        <v>314</v>
      </c>
      <c r="AS43" s="629">
        <v>0.41597683753372378</v>
      </c>
      <c r="AX43" s="628" t="s">
        <v>314</v>
      </c>
      <c r="AY43" s="629">
        <v>5.2801519468186134E-2</v>
      </c>
      <c r="BD43" s="628" t="s">
        <v>314</v>
      </c>
      <c r="BE43" s="629">
        <v>9.6275379857469409E-2</v>
      </c>
      <c r="BJ43" s="628" t="s">
        <v>314</v>
      </c>
      <c r="BK43" s="629">
        <v>9.8155398017846437E-2</v>
      </c>
      <c r="BP43" s="628" t="s">
        <v>314</v>
      </c>
      <c r="BQ43" s="629">
        <v>7.5474862677680402E-2</v>
      </c>
      <c r="BV43" s="628" t="s">
        <v>314</v>
      </c>
      <c r="BW43" s="629">
        <v>7.0912441857063455E-2</v>
      </c>
      <c r="CB43" s="628" t="s">
        <v>314</v>
      </c>
      <c r="CC43" s="629">
        <v>0.27795129734041835</v>
      </c>
      <c r="CH43" s="628" t="s">
        <v>314</v>
      </c>
      <c r="CI43" s="629">
        <v>4.2262352646099823E-2</v>
      </c>
    </row>
    <row r="44" spans="1:87" ht="15.75" outlineLevel="2" thickBot="1">
      <c r="A44" s="412">
        <v>42</v>
      </c>
      <c r="B44" s="414" t="s">
        <v>349</v>
      </c>
      <c r="C44" s="465">
        <v>27831</v>
      </c>
      <c r="D44" s="466">
        <v>18618</v>
      </c>
      <c r="E44" s="606">
        <v>0.66896626064460496</v>
      </c>
      <c r="F44" s="467">
        <v>9075</v>
      </c>
      <c r="G44" s="606">
        <v>0.32607523984046566</v>
      </c>
      <c r="H44" s="466">
        <v>515</v>
      </c>
      <c r="I44" s="468">
        <v>1.8504545291222019E-2</v>
      </c>
      <c r="J44" s="466">
        <v>216</v>
      </c>
      <c r="K44" s="468">
        <v>7.761129675541662E-3</v>
      </c>
      <c r="L44" s="466">
        <v>38</v>
      </c>
      <c r="M44" s="468">
        <v>1.3653839244008479E-3</v>
      </c>
      <c r="N44" s="463">
        <v>28462</v>
      </c>
      <c r="O44" s="572">
        <v>1.0226725593762351</v>
      </c>
      <c r="P44" s="428">
        <v>28424</v>
      </c>
      <c r="Q44" s="430">
        <v>1.0213071754518344</v>
      </c>
      <c r="R44" s="462">
        <v>-631</v>
      </c>
      <c r="T44" s="628" t="s">
        <v>316</v>
      </c>
      <c r="U44" s="629">
        <v>1.5707883518617346E-2</v>
      </c>
      <c r="Z44" s="628" t="s">
        <v>316</v>
      </c>
      <c r="AA44" s="629">
        <v>1.3362027430700543E-2</v>
      </c>
      <c r="AF44" s="628" t="s">
        <v>316</v>
      </c>
      <c r="AG44" s="629">
        <v>1.9601469297532752E-2</v>
      </c>
      <c r="AL44" s="628" t="s">
        <v>316</v>
      </c>
      <c r="AM44" s="629">
        <v>8.7495324366959944E-3</v>
      </c>
      <c r="AR44" s="628" t="s">
        <v>316</v>
      </c>
      <c r="AS44" s="629">
        <v>1.0646838191748371E-2</v>
      </c>
      <c r="AX44" s="628" t="s">
        <v>316</v>
      </c>
      <c r="AY44" s="629">
        <v>1.5004748338081672E-2</v>
      </c>
      <c r="BD44" s="628" t="s">
        <v>316</v>
      </c>
      <c r="BE44" s="629">
        <v>1.3222177401281879E-2</v>
      </c>
      <c r="BJ44" s="628" t="s">
        <v>316</v>
      </c>
      <c r="BK44" s="629">
        <v>1.7317391457694072E-2</v>
      </c>
      <c r="BP44" s="628" t="s">
        <v>316</v>
      </c>
      <c r="BQ44" s="629">
        <v>1.576586020378213E-2</v>
      </c>
      <c r="BV44" s="628" t="s">
        <v>316</v>
      </c>
      <c r="BW44" s="629">
        <v>1.6587192464090336E-2</v>
      </c>
      <c r="CB44" s="628" t="s">
        <v>316</v>
      </c>
      <c r="CC44" s="629">
        <v>2.1978393434200029E-2</v>
      </c>
      <c r="CH44" s="628" t="s">
        <v>316</v>
      </c>
      <c r="CI44" s="629">
        <v>2.4078254326561323E-2</v>
      </c>
    </row>
    <row r="45" spans="1:87" ht="15.75" outlineLevel="2" thickBot="1">
      <c r="A45" s="412">
        <v>44</v>
      </c>
      <c r="B45" s="411" t="s">
        <v>350</v>
      </c>
      <c r="C45" s="465">
        <v>7433</v>
      </c>
      <c r="D45" s="466">
        <v>5779</v>
      </c>
      <c r="E45" s="606">
        <v>0.77747881070900038</v>
      </c>
      <c r="F45" s="467">
        <v>1275</v>
      </c>
      <c r="G45" s="606">
        <v>0.17153235571101844</v>
      </c>
      <c r="H45" s="466">
        <v>92</v>
      </c>
      <c r="I45" s="468">
        <v>1.2377236647383291E-2</v>
      </c>
      <c r="J45" s="466">
        <v>42</v>
      </c>
      <c r="K45" s="468">
        <v>5.650477599892372E-3</v>
      </c>
      <c r="L45" s="466">
        <v>7</v>
      </c>
      <c r="M45" s="468">
        <v>9.4174626664872863E-4</v>
      </c>
      <c r="N45" s="463">
        <v>7195</v>
      </c>
      <c r="O45" s="572">
        <v>0.96798062693394327</v>
      </c>
      <c r="P45" s="428">
        <v>7188</v>
      </c>
      <c r="Q45" s="430">
        <v>0.96703888066729449</v>
      </c>
      <c r="R45" s="462">
        <v>238</v>
      </c>
      <c r="T45" s="631" t="s">
        <v>318</v>
      </c>
      <c r="U45" s="630">
        <v>1.6201366965221474E-2</v>
      </c>
      <c r="Z45" s="631" t="s">
        <v>318</v>
      </c>
      <c r="AA45" s="630">
        <v>2.1096585616548359E-2</v>
      </c>
      <c r="AF45" s="631" t="s">
        <v>318</v>
      </c>
      <c r="AG45" s="630">
        <v>5.8836914475181223E-3</v>
      </c>
      <c r="AL45" s="631" t="s">
        <v>318</v>
      </c>
      <c r="AM45" s="630">
        <v>4.880547740246223E-2</v>
      </c>
      <c r="AR45" s="631" t="s">
        <v>318</v>
      </c>
      <c r="AS45" s="630">
        <v>1.6582220175034548E-2</v>
      </c>
      <c r="AX45" s="631" t="s">
        <v>318</v>
      </c>
      <c r="AY45" s="630">
        <v>3.4188034188034188E-3</v>
      </c>
      <c r="BD45" s="631" t="s">
        <v>318</v>
      </c>
      <c r="BE45" s="630">
        <v>8.829725247635695E-3</v>
      </c>
      <c r="BJ45" s="631" t="s">
        <v>318</v>
      </c>
      <c r="BK45" s="630">
        <v>3.4740591824498289E-3</v>
      </c>
      <c r="BP45" s="631" t="s">
        <v>318</v>
      </c>
      <c r="BQ45" s="630">
        <v>4.2349784058031787E-3</v>
      </c>
      <c r="BV45" s="631" t="s">
        <v>318</v>
      </c>
      <c r="BW45" s="630">
        <v>1.137992569405845E-2</v>
      </c>
      <c r="CB45" s="631" t="s">
        <v>318</v>
      </c>
      <c r="CC45" s="630">
        <v>9.6810394948552581E-3</v>
      </c>
      <c r="CH45" s="631" t="s">
        <v>318</v>
      </c>
      <c r="CI45" s="630">
        <v>2.3827439177326309E-3</v>
      </c>
    </row>
    <row r="46" spans="1:87" ht="15.75" outlineLevel="2" thickBot="1">
      <c r="A46" s="412">
        <v>59</v>
      </c>
      <c r="B46" s="411" t="s">
        <v>351</v>
      </c>
      <c r="C46" s="465">
        <v>5358</v>
      </c>
      <c r="D46" s="466">
        <v>2560</v>
      </c>
      <c r="E46" s="606">
        <v>0.47779022023142964</v>
      </c>
      <c r="F46" s="467">
        <v>771</v>
      </c>
      <c r="G46" s="606">
        <v>0.1438969764837626</v>
      </c>
      <c r="H46" s="466">
        <v>113</v>
      </c>
      <c r="I46" s="468">
        <v>2.108995893990295E-2</v>
      </c>
      <c r="J46" s="466">
        <v>25</v>
      </c>
      <c r="K46" s="468">
        <v>4.6659201194475548E-3</v>
      </c>
      <c r="L46" s="466">
        <v>14</v>
      </c>
      <c r="M46" s="468">
        <v>2.6129152668906306E-3</v>
      </c>
      <c r="N46" s="463">
        <v>3483</v>
      </c>
      <c r="O46" s="572">
        <v>0.65005599104143341</v>
      </c>
      <c r="P46" s="428">
        <v>3469</v>
      </c>
      <c r="Q46" s="430">
        <v>0.64744307577454274</v>
      </c>
      <c r="R46" s="462">
        <v>1875</v>
      </c>
    </row>
    <row r="47" spans="1:87" ht="15.75" outlineLevel="2" thickBot="1">
      <c r="A47" s="412">
        <v>113</v>
      </c>
      <c r="B47" s="411" t="s">
        <v>352</v>
      </c>
      <c r="C47" s="465">
        <v>9925</v>
      </c>
      <c r="D47" s="466">
        <v>6260</v>
      </c>
      <c r="E47" s="606">
        <v>0.63073047858942066</v>
      </c>
      <c r="F47" s="467">
        <v>1840</v>
      </c>
      <c r="G47" s="606">
        <v>0.18539042821158691</v>
      </c>
      <c r="H47" s="466">
        <v>115</v>
      </c>
      <c r="I47" s="468">
        <v>1.1586901763224182E-2</v>
      </c>
      <c r="J47" s="466">
        <v>53</v>
      </c>
      <c r="K47" s="468">
        <v>5.3400503778337528E-3</v>
      </c>
      <c r="L47" s="466">
        <v>7</v>
      </c>
      <c r="M47" s="468">
        <v>7.0528967254408065E-4</v>
      </c>
      <c r="N47" s="463">
        <v>8275</v>
      </c>
      <c r="O47" s="572">
        <v>0.83375314861460958</v>
      </c>
      <c r="P47" s="428">
        <v>8268</v>
      </c>
      <c r="Q47" s="430">
        <v>0.83304785894206546</v>
      </c>
      <c r="R47" s="462">
        <v>1650</v>
      </c>
    </row>
    <row r="48" spans="1:87" ht="15.75" outlineLevel="2" thickBot="1">
      <c r="A48" s="412">
        <v>125</v>
      </c>
      <c r="B48" s="411" t="s">
        <v>353</v>
      </c>
      <c r="C48" s="465">
        <v>8798</v>
      </c>
      <c r="D48" s="466">
        <v>6937</v>
      </c>
      <c r="E48" s="606">
        <v>0.78847465333030231</v>
      </c>
      <c r="F48" s="467">
        <v>621</v>
      </c>
      <c r="G48" s="606">
        <v>7.058422368720163E-2</v>
      </c>
      <c r="H48" s="466">
        <v>148</v>
      </c>
      <c r="I48" s="468">
        <v>1.6822005001136623E-2</v>
      </c>
      <c r="J48" s="466">
        <v>37</v>
      </c>
      <c r="K48" s="468">
        <v>4.2055012502841558E-3</v>
      </c>
      <c r="L48" s="466">
        <v>12</v>
      </c>
      <c r="M48" s="468">
        <v>1.3639463514435099E-3</v>
      </c>
      <c r="N48" s="463">
        <v>7755</v>
      </c>
      <c r="O48" s="572">
        <v>0.88145032962036829</v>
      </c>
      <c r="P48" s="428">
        <v>7743</v>
      </c>
      <c r="Q48" s="430">
        <v>0.88008638326892474</v>
      </c>
      <c r="R48" s="462">
        <v>1043</v>
      </c>
    </row>
    <row r="49" spans="1:81" ht="15.75" outlineLevel="2" thickBot="1">
      <c r="A49" s="412">
        <v>138</v>
      </c>
      <c r="B49" s="411" t="s">
        <v>354</v>
      </c>
      <c r="C49" s="465">
        <v>16256</v>
      </c>
      <c r="D49" s="466">
        <v>11135</v>
      </c>
      <c r="E49" s="606">
        <v>0.68497785433070868</v>
      </c>
      <c r="F49" s="467">
        <v>2536</v>
      </c>
      <c r="G49" s="606">
        <v>0.15600393700787402</v>
      </c>
      <c r="H49" s="466">
        <v>323</v>
      </c>
      <c r="I49" s="468">
        <v>1.9869586614173228E-2</v>
      </c>
      <c r="J49" s="466">
        <v>114</v>
      </c>
      <c r="K49" s="468">
        <v>7.0127952755905509E-3</v>
      </c>
      <c r="L49" s="466">
        <v>22</v>
      </c>
      <c r="M49" s="468">
        <v>1.3533464566929134E-3</v>
      </c>
      <c r="N49" s="463">
        <v>14130</v>
      </c>
      <c r="O49" s="572">
        <v>0.86921751968503935</v>
      </c>
      <c r="P49" s="428">
        <v>14108</v>
      </c>
      <c r="Q49" s="430">
        <v>0.86786417322834641</v>
      </c>
      <c r="R49" s="462">
        <v>2126</v>
      </c>
    </row>
    <row r="50" spans="1:81" ht="15.75" outlineLevel="2" thickBot="1">
      <c r="A50" s="412">
        <v>234</v>
      </c>
      <c r="B50" s="411" t="s">
        <v>355</v>
      </c>
      <c r="C50" s="465">
        <v>24377</v>
      </c>
      <c r="D50" s="466">
        <v>21621</v>
      </c>
      <c r="E50" s="606">
        <v>0.88694260983714157</v>
      </c>
      <c r="F50" s="467">
        <v>2460</v>
      </c>
      <c r="G50" s="606">
        <v>0.1009147967346269</v>
      </c>
      <c r="H50" s="466">
        <v>401</v>
      </c>
      <c r="I50" s="468">
        <v>1.6449932313246093E-2</v>
      </c>
      <c r="J50" s="466">
        <v>126</v>
      </c>
      <c r="K50" s="468">
        <v>5.1688066620174753E-3</v>
      </c>
      <c r="L50" s="466">
        <v>27</v>
      </c>
      <c r="M50" s="468">
        <v>1.1076014275751733E-3</v>
      </c>
      <c r="N50" s="463">
        <v>24635</v>
      </c>
      <c r="O50" s="572">
        <v>1.0105837469746073</v>
      </c>
      <c r="P50" s="428">
        <v>24608</v>
      </c>
      <c r="Q50" s="430">
        <v>1.009476145547032</v>
      </c>
      <c r="R50" s="462">
        <v>-258</v>
      </c>
    </row>
    <row r="51" spans="1:81" ht="15.75" outlineLevel="2" thickBot="1">
      <c r="A51" s="412">
        <v>240</v>
      </c>
      <c r="B51" s="411" t="s">
        <v>356</v>
      </c>
      <c r="C51" s="465">
        <v>12713</v>
      </c>
      <c r="D51" s="466">
        <v>6548</v>
      </c>
      <c r="E51" s="606">
        <v>0.51506332100998975</v>
      </c>
      <c r="F51" s="467">
        <v>1741</v>
      </c>
      <c r="G51" s="606">
        <v>0.13694643278533783</v>
      </c>
      <c r="H51" s="466">
        <v>250</v>
      </c>
      <c r="I51" s="468">
        <v>1.96649099347125E-2</v>
      </c>
      <c r="J51" s="466">
        <v>92</v>
      </c>
      <c r="K51" s="468">
        <v>7.2366868559741995E-3</v>
      </c>
      <c r="L51" s="466">
        <v>10</v>
      </c>
      <c r="M51" s="468">
        <v>7.8659639738850001E-4</v>
      </c>
      <c r="N51" s="463">
        <v>8641</v>
      </c>
      <c r="O51" s="572">
        <v>0.6796979469834028</v>
      </c>
      <c r="P51" s="428">
        <v>8631</v>
      </c>
      <c r="Q51" s="430">
        <v>0.67891135058601426</v>
      </c>
      <c r="R51" s="462">
        <v>4072</v>
      </c>
    </row>
    <row r="52" spans="1:81" ht="15.75" outlineLevel="2" thickBot="1">
      <c r="A52" s="412">
        <v>284</v>
      </c>
      <c r="B52" s="411" t="s">
        <v>357</v>
      </c>
      <c r="C52" s="465">
        <v>21737</v>
      </c>
      <c r="D52" s="466">
        <v>18597</v>
      </c>
      <c r="E52" s="606">
        <v>0.85554584349266227</v>
      </c>
      <c r="F52" s="467">
        <v>2825</v>
      </c>
      <c r="G52" s="606">
        <v>0.12996273634816213</v>
      </c>
      <c r="H52" s="466">
        <v>635</v>
      </c>
      <c r="I52" s="468">
        <v>2.9212862860560334E-2</v>
      </c>
      <c r="J52" s="466">
        <v>140</v>
      </c>
      <c r="K52" s="468">
        <v>6.4406311818558217E-3</v>
      </c>
      <c r="L52" s="466">
        <v>39</v>
      </c>
      <c r="M52" s="468">
        <v>1.7941758292312647E-3</v>
      </c>
      <c r="N52" s="463">
        <v>22236</v>
      </c>
      <c r="O52" s="572">
        <v>1.0229562497124718</v>
      </c>
      <c r="P52" s="428">
        <v>22197</v>
      </c>
      <c r="Q52" s="430">
        <v>1.0211620738832405</v>
      </c>
      <c r="R52" s="462">
        <v>-499</v>
      </c>
    </row>
    <row r="53" spans="1:81" ht="15.75" outlineLevel="2" thickBot="1">
      <c r="A53" s="412">
        <v>306</v>
      </c>
      <c r="B53" s="411" t="s">
        <v>358</v>
      </c>
      <c r="C53" s="465">
        <v>5899</v>
      </c>
      <c r="D53" s="466">
        <v>3935</v>
      </c>
      <c r="E53" s="606">
        <v>0.66706221393456522</v>
      </c>
      <c r="F53" s="467">
        <v>1095</v>
      </c>
      <c r="G53" s="606">
        <v>0.18562468214951686</v>
      </c>
      <c r="H53" s="466">
        <v>98</v>
      </c>
      <c r="I53" s="468">
        <v>1.6612985251737582E-2</v>
      </c>
      <c r="J53" s="466">
        <v>30</v>
      </c>
      <c r="K53" s="468">
        <v>5.0856077301237495E-3</v>
      </c>
      <c r="L53" s="466">
        <v>2</v>
      </c>
      <c r="M53" s="468">
        <v>3.390405153415833E-4</v>
      </c>
      <c r="N53" s="463">
        <v>5160</v>
      </c>
      <c r="O53" s="572">
        <v>0.87472452958128499</v>
      </c>
      <c r="P53" s="428">
        <v>5158</v>
      </c>
      <c r="Q53" s="430">
        <v>0.87438548906594338</v>
      </c>
      <c r="R53" s="462">
        <v>739</v>
      </c>
    </row>
    <row r="54" spans="1:81" ht="15.75" outlineLevel="2" thickBot="1">
      <c r="A54" s="412">
        <v>347</v>
      </c>
      <c r="B54" s="411" t="s">
        <v>359</v>
      </c>
      <c r="C54" s="465">
        <v>5682</v>
      </c>
      <c r="D54" s="466">
        <v>3047</v>
      </c>
      <c r="E54" s="606">
        <v>0.53625483984512501</v>
      </c>
      <c r="F54" s="467">
        <v>796</v>
      </c>
      <c r="G54" s="606">
        <v>0.1400915170714537</v>
      </c>
      <c r="H54" s="466">
        <v>103</v>
      </c>
      <c r="I54" s="468">
        <v>1.8127419922562477E-2</v>
      </c>
      <c r="J54" s="466">
        <v>38</v>
      </c>
      <c r="K54" s="468">
        <v>6.6877859908482931E-3</v>
      </c>
      <c r="L54" s="466">
        <v>2</v>
      </c>
      <c r="M54" s="468">
        <v>3.5198873636043646E-4</v>
      </c>
      <c r="N54" s="463">
        <v>3986</v>
      </c>
      <c r="O54" s="572">
        <v>0.70151355156634987</v>
      </c>
      <c r="P54" s="428">
        <v>3984</v>
      </c>
      <c r="Q54" s="430">
        <v>0.70116156282998943</v>
      </c>
      <c r="R54" s="462">
        <v>1696</v>
      </c>
    </row>
    <row r="55" spans="1:81" ht="15.75" outlineLevel="2" thickBot="1">
      <c r="A55" s="412">
        <v>411</v>
      </c>
      <c r="B55" s="411" t="s">
        <v>360</v>
      </c>
      <c r="C55" s="465">
        <v>10556</v>
      </c>
      <c r="D55" s="466">
        <v>7330</v>
      </c>
      <c r="E55" s="606">
        <v>0.6943918150814703</v>
      </c>
      <c r="F55" s="467">
        <v>1123</v>
      </c>
      <c r="G55" s="606">
        <v>0.1063849943160288</v>
      </c>
      <c r="H55" s="466">
        <v>203</v>
      </c>
      <c r="I55" s="468">
        <v>1.9230769230769232E-2</v>
      </c>
      <c r="J55" s="466">
        <v>80</v>
      </c>
      <c r="K55" s="468">
        <v>7.578628268283441E-3</v>
      </c>
      <c r="L55" s="466">
        <v>14</v>
      </c>
      <c r="M55" s="468">
        <v>1.3262599469496021E-3</v>
      </c>
      <c r="N55" s="463">
        <v>8750</v>
      </c>
      <c r="O55" s="572">
        <v>0.82891246684350128</v>
      </c>
      <c r="P55" s="428">
        <v>8736</v>
      </c>
      <c r="Q55" s="430">
        <v>0.82758620689655171</v>
      </c>
      <c r="R55" s="462">
        <v>1806</v>
      </c>
    </row>
    <row r="56" spans="1:81" ht="15.75" outlineLevel="2" thickBot="1">
      <c r="A56" s="412">
        <v>501</v>
      </c>
      <c r="B56" s="411" t="s">
        <v>361</v>
      </c>
      <c r="C56" s="465">
        <v>3292</v>
      </c>
      <c r="D56" s="466">
        <v>1801</v>
      </c>
      <c r="E56" s="606">
        <v>0.54708383961117857</v>
      </c>
      <c r="F56" s="467">
        <v>283</v>
      </c>
      <c r="G56" s="606">
        <v>8.5965978128797083E-2</v>
      </c>
      <c r="H56" s="466">
        <v>53</v>
      </c>
      <c r="I56" s="468">
        <v>1.6099635479951396E-2</v>
      </c>
      <c r="J56" s="466">
        <v>12</v>
      </c>
      <c r="K56" s="468">
        <v>3.6452004860267314E-3</v>
      </c>
      <c r="L56" s="466">
        <v>3</v>
      </c>
      <c r="M56" s="468">
        <v>9.1130012150668284E-4</v>
      </c>
      <c r="N56" s="463">
        <v>2152</v>
      </c>
      <c r="O56" s="572">
        <v>0.65370595382746055</v>
      </c>
      <c r="P56" s="428">
        <v>2149</v>
      </c>
      <c r="Q56" s="430">
        <v>0.6527946537059538</v>
      </c>
      <c r="R56" s="462">
        <v>1140</v>
      </c>
    </row>
    <row r="57" spans="1:81" ht="15.75" outlineLevel="2" thickBot="1">
      <c r="A57" s="412">
        <v>543</v>
      </c>
      <c r="B57" s="411" t="s">
        <v>362</v>
      </c>
      <c r="C57" s="465">
        <v>8585</v>
      </c>
      <c r="D57" s="466">
        <v>6636</v>
      </c>
      <c r="E57" s="606">
        <v>0.77297612114152592</v>
      </c>
      <c r="F57" s="467">
        <v>522</v>
      </c>
      <c r="G57" s="606">
        <v>6.0803727431566687E-2</v>
      </c>
      <c r="H57" s="466">
        <v>194</v>
      </c>
      <c r="I57" s="468">
        <v>2.2597553873034363E-2</v>
      </c>
      <c r="J57" s="466">
        <v>38</v>
      </c>
      <c r="K57" s="468">
        <v>4.4263249854397209E-3</v>
      </c>
      <c r="L57" s="466">
        <v>9</v>
      </c>
      <c r="M57" s="468">
        <v>1.0483401281304601E-3</v>
      </c>
      <c r="N57" s="463">
        <v>7399</v>
      </c>
      <c r="O57" s="572">
        <v>0.86185206755969712</v>
      </c>
      <c r="P57" s="428">
        <v>7390</v>
      </c>
      <c r="Q57" s="430">
        <v>0.86080372743156663</v>
      </c>
      <c r="R57" s="462">
        <v>1186</v>
      </c>
    </row>
    <row r="58" spans="1:81" ht="15.75" outlineLevel="2" thickBot="1">
      <c r="A58" s="412">
        <v>628</v>
      </c>
      <c r="B58" s="411" t="s">
        <v>363</v>
      </c>
      <c r="C58" s="465">
        <v>9592</v>
      </c>
      <c r="D58" s="466">
        <v>7142</v>
      </c>
      <c r="E58" s="606">
        <v>0.74457881567973316</v>
      </c>
      <c r="F58" s="467">
        <v>591</v>
      </c>
      <c r="G58" s="606">
        <v>6.1613844870725604E-2</v>
      </c>
      <c r="H58" s="466">
        <v>215</v>
      </c>
      <c r="I58" s="468">
        <v>2.2414512093411176E-2</v>
      </c>
      <c r="J58" s="466">
        <v>51</v>
      </c>
      <c r="K58" s="468">
        <v>5.3169307756463719E-3</v>
      </c>
      <c r="L58" s="466">
        <v>12</v>
      </c>
      <c r="M58" s="468">
        <v>1.2510425354462051E-3</v>
      </c>
      <c r="N58" s="463">
        <v>8011</v>
      </c>
      <c r="O58" s="572">
        <v>0.83517514595496245</v>
      </c>
      <c r="P58" s="428">
        <v>7999</v>
      </c>
      <c r="Q58" s="430">
        <v>0.83392410341951628</v>
      </c>
      <c r="R58" s="462">
        <v>1581</v>
      </c>
    </row>
    <row r="59" spans="1:81" ht="15.75" outlineLevel="2" thickBot="1">
      <c r="A59" s="412">
        <v>656</v>
      </c>
      <c r="B59" s="412" t="s">
        <v>364</v>
      </c>
      <c r="C59" s="465">
        <v>16368</v>
      </c>
      <c r="D59" s="466">
        <v>7847</v>
      </c>
      <c r="E59" s="606">
        <v>0.47941104594330403</v>
      </c>
      <c r="F59" s="467">
        <v>4455</v>
      </c>
      <c r="G59" s="606">
        <v>0.27217741935483869</v>
      </c>
      <c r="H59" s="466">
        <v>254</v>
      </c>
      <c r="I59" s="468">
        <v>1.5518084066471163E-2</v>
      </c>
      <c r="J59" s="466">
        <v>249</v>
      </c>
      <c r="K59" s="468">
        <v>1.5212609970674487E-2</v>
      </c>
      <c r="L59" s="466">
        <v>22</v>
      </c>
      <c r="M59" s="468">
        <v>1.3440860215053765E-3</v>
      </c>
      <c r="N59" s="463">
        <v>12827</v>
      </c>
      <c r="O59" s="572">
        <v>0.78366324535679377</v>
      </c>
      <c r="P59" s="428">
        <v>12805</v>
      </c>
      <c r="Q59" s="430">
        <v>0.78231915933528839</v>
      </c>
      <c r="R59" s="462">
        <v>3541</v>
      </c>
    </row>
    <row r="60" spans="1:81" ht="15.75" outlineLevel="1" thickBot="1">
      <c r="A60" s="412">
        <v>761</v>
      </c>
      <c r="B60" s="411" t="s">
        <v>365</v>
      </c>
      <c r="C60" s="465">
        <v>15949</v>
      </c>
      <c r="D60" s="466">
        <v>8607</v>
      </c>
      <c r="E60" s="606">
        <v>0.53965765878738481</v>
      </c>
      <c r="F60" s="467">
        <v>2876</v>
      </c>
      <c r="G60" s="606">
        <v>0.18032478525299392</v>
      </c>
      <c r="H60" s="466">
        <v>455</v>
      </c>
      <c r="I60" s="468">
        <v>2.8528434384600915E-2</v>
      </c>
      <c r="J60" s="466">
        <v>100</v>
      </c>
      <c r="K60" s="468">
        <v>6.2699855790331683E-3</v>
      </c>
      <c r="L60" s="466">
        <v>35</v>
      </c>
      <c r="M60" s="468">
        <v>2.1944949526616088E-3</v>
      </c>
      <c r="N60" s="463">
        <v>12073</v>
      </c>
      <c r="O60" s="572">
        <v>0.75697535895667445</v>
      </c>
      <c r="P60" s="428">
        <v>12038</v>
      </c>
      <c r="Q60" s="430">
        <v>0.75478086400401279</v>
      </c>
      <c r="R60" s="462">
        <v>3876</v>
      </c>
    </row>
    <row r="61" spans="1:81" ht="15.75" outlineLevel="2" thickBot="1">
      <c r="A61" s="412">
        <v>842</v>
      </c>
      <c r="B61" s="411" t="s">
        <v>366</v>
      </c>
      <c r="C61" s="465">
        <v>7211</v>
      </c>
      <c r="D61" s="466">
        <v>5321</v>
      </c>
      <c r="E61" s="606">
        <v>0.73790042989876581</v>
      </c>
      <c r="F61" s="467">
        <v>729</v>
      </c>
      <c r="G61" s="606">
        <v>0.10109554846761891</v>
      </c>
      <c r="H61" s="466">
        <v>113</v>
      </c>
      <c r="I61" s="468">
        <v>1.5670503397587021E-2</v>
      </c>
      <c r="J61" s="466">
        <v>48</v>
      </c>
      <c r="K61" s="468">
        <v>6.656497018444044E-3</v>
      </c>
      <c r="L61" s="466">
        <v>11</v>
      </c>
      <c r="M61" s="468">
        <v>1.5254472333934266E-3</v>
      </c>
      <c r="N61" s="463">
        <v>6222</v>
      </c>
      <c r="O61" s="572">
        <v>0.86284842601580913</v>
      </c>
      <c r="P61" s="428">
        <v>6211</v>
      </c>
      <c r="Q61" s="430">
        <v>0.8613229787824157</v>
      </c>
      <c r="R61" s="462">
        <v>989</v>
      </c>
      <c r="T61" s="626" t="s">
        <v>312</v>
      </c>
      <c r="U61" s="627">
        <v>0.75595598788072083</v>
      </c>
      <c r="Z61" s="626" t="s">
        <v>312</v>
      </c>
      <c r="AA61" s="627">
        <v>0.80875451263537901</v>
      </c>
      <c r="AF61" s="626" t="s">
        <v>312</v>
      </c>
      <c r="AG61" s="627">
        <v>0.88399112564222326</v>
      </c>
      <c r="AL61" s="626" t="s">
        <v>312</v>
      </c>
      <c r="AM61" s="627">
        <v>0.64941358922167292</v>
      </c>
      <c r="AR61" s="626" t="s">
        <v>312</v>
      </c>
      <c r="AS61" s="627">
        <v>0.78295809032958086</v>
      </c>
      <c r="AX61" s="626" t="s">
        <v>312</v>
      </c>
      <c r="AY61" s="627">
        <v>0.76984913555775791</v>
      </c>
      <c r="BD61" s="626" t="s">
        <v>312</v>
      </c>
      <c r="BE61" s="627">
        <v>0.76608848667672202</v>
      </c>
      <c r="BJ61" s="626" t="s">
        <v>312</v>
      </c>
      <c r="BK61" s="627">
        <v>0.64086599688693935</v>
      </c>
      <c r="BP61" s="626" t="s">
        <v>312</v>
      </c>
      <c r="BQ61" s="627">
        <v>0.78482509214827179</v>
      </c>
      <c r="BV61" s="626" t="s">
        <v>312</v>
      </c>
      <c r="BW61" s="627">
        <v>0.82320929548463007</v>
      </c>
      <c r="CB61" s="626" t="s">
        <v>312</v>
      </c>
      <c r="CC61" s="627">
        <v>0.78774243599689686</v>
      </c>
    </row>
    <row r="62" spans="1:81" ht="13.5" outlineLevel="2" thickBot="1">
      <c r="A62" s="413"/>
      <c r="B62" s="413" t="s">
        <v>295</v>
      </c>
      <c r="C62" s="404">
        <v>256264</v>
      </c>
      <c r="D62" s="404">
        <v>140435</v>
      </c>
      <c r="E62" s="633">
        <v>0.54800908438173135</v>
      </c>
      <c r="F62" s="404">
        <v>85369</v>
      </c>
      <c r="G62" s="633">
        <v>0.33312911684825025</v>
      </c>
      <c r="H62" s="404">
        <v>4308</v>
      </c>
      <c r="I62" s="633">
        <v>1.6810788873973713E-2</v>
      </c>
      <c r="J62" s="404">
        <v>1791</v>
      </c>
      <c r="K62" s="633">
        <v>6.9888864608372613E-3</v>
      </c>
      <c r="L62" s="404">
        <v>455</v>
      </c>
      <c r="M62" s="634">
        <v>1.7755127524740112E-3</v>
      </c>
      <c r="N62" s="404">
        <v>232358</v>
      </c>
      <c r="O62" s="423">
        <v>90.671338931726652</v>
      </c>
      <c r="P62" s="428">
        <v>231903</v>
      </c>
      <c r="Q62" s="430">
        <v>0.90493787656479252</v>
      </c>
      <c r="R62" s="405">
        <v>23906</v>
      </c>
      <c r="T62" s="628" t="s">
        <v>314</v>
      </c>
      <c r="U62" s="629">
        <v>0.21908254930101526</v>
      </c>
      <c r="Z62" s="628" t="s">
        <v>314</v>
      </c>
      <c r="AA62" s="629">
        <v>0.16511732851985558</v>
      </c>
      <c r="AF62" s="628" t="s">
        <v>314</v>
      </c>
      <c r="AG62" s="629">
        <v>9.4114899579635689E-2</v>
      </c>
      <c r="AL62" s="628" t="s">
        <v>314</v>
      </c>
      <c r="AM62" s="629">
        <v>0.31113695841814482</v>
      </c>
      <c r="AR62" s="628" t="s">
        <v>314</v>
      </c>
      <c r="AS62" s="629">
        <v>0.19812152448121526</v>
      </c>
      <c r="AX62" s="628" t="s">
        <v>314</v>
      </c>
      <c r="AY62" s="629">
        <v>0.1926549939433983</v>
      </c>
      <c r="BD62" s="628" t="s">
        <v>314</v>
      </c>
      <c r="BE62" s="629">
        <v>0.19821518350930115</v>
      </c>
      <c r="BJ62" s="628" t="s">
        <v>314</v>
      </c>
      <c r="BK62" s="629">
        <v>0.34238950992877693</v>
      </c>
      <c r="BP62" s="628" t="s">
        <v>314</v>
      </c>
      <c r="BQ62" s="629">
        <v>0.19104249252381947</v>
      </c>
      <c r="BV62" s="628" t="s">
        <v>314</v>
      </c>
      <c r="BW62" s="629">
        <v>0.15090454478599793</v>
      </c>
      <c r="CB62" s="628" t="s">
        <v>314</v>
      </c>
      <c r="CC62" s="629">
        <v>0.18231186966640806</v>
      </c>
    </row>
    <row r="63" spans="1:81" ht="15.75" outlineLevel="2" thickBot="1">
      <c r="A63" s="412">
        <v>38</v>
      </c>
      <c r="B63" s="411" t="s">
        <v>367</v>
      </c>
      <c r="C63" s="465">
        <v>12005</v>
      </c>
      <c r="D63" s="466">
        <v>8516</v>
      </c>
      <c r="E63" s="606">
        <v>0.70937109537692633</v>
      </c>
      <c r="F63" s="467">
        <v>1072</v>
      </c>
      <c r="G63" s="606">
        <v>8.929612661391087E-2</v>
      </c>
      <c r="H63" s="466">
        <v>145</v>
      </c>
      <c r="I63" s="468">
        <v>1.2078300708038317E-2</v>
      </c>
      <c r="J63" s="466">
        <v>38</v>
      </c>
      <c r="K63" s="468">
        <v>3.1653477717617658E-3</v>
      </c>
      <c r="L63" s="466">
        <v>16</v>
      </c>
      <c r="M63" s="468">
        <v>1.3327780091628488E-3</v>
      </c>
      <c r="N63" s="463">
        <v>9787</v>
      </c>
      <c r="O63" s="572">
        <v>0.81524364847980013</v>
      </c>
      <c r="P63" s="428">
        <v>9771</v>
      </c>
      <c r="Q63" s="430">
        <v>0.81391087047063726</v>
      </c>
      <c r="R63" s="462">
        <v>2218</v>
      </c>
      <c r="T63" s="628" t="s">
        <v>316</v>
      </c>
      <c r="U63" s="629">
        <v>1.7052038484027001E-2</v>
      </c>
      <c r="Z63" s="628" t="s">
        <v>316</v>
      </c>
      <c r="AA63" s="629">
        <v>1.9720216606498194E-2</v>
      </c>
      <c r="AF63" s="628" t="s">
        <v>316</v>
      </c>
      <c r="AG63" s="629">
        <v>1.5004670714619337E-2</v>
      </c>
      <c r="AL63" s="628" t="s">
        <v>316</v>
      </c>
      <c r="AM63" s="629">
        <v>2.0839391295919357E-2</v>
      </c>
      <c r="AR63" s="628" t="s">
        <v>316</v>
      </c>
      <c r="AS63" s="629">
        <v>1.4648040146480402E-2</v>
      </c>
      <c r="AX63" s="628" t="s">
        <v>316</v>
      </c>
      <c r="AY63" s="629">
        <v>2.2739786367140184E-2</v>
      </c>
      <c r="BD63" s="628" t="s">
        <v>316</v>
      </c>
      <c r="BE63" s="629">
        <v>2.3378582202111614E-2</v>
      </c>
      <c r="BJ63" s="628" t="s">
        <v>316</v>
      </c>
      <c r="BK63" s="629">
        <v>1.1815480401867836E-2</v>
      </c>
      <c r="BP63" s="628" t="s">
        <v>316</v>
      </c>
      <c r="BQ63" s="629">
        <v>1.5786911468113219E-2</v>
      </c>
      <c r="BV63" s="628" t="s">
        <v>316</v>
      </c>
      <c r="BW63" s="629">
        <v>1.5884688924841888E-2</v>
      </c>
      <c r="CB63" s="628" t="s">
        <v>316</v>
      </c>
      <c r="CC63" s="629">
        <v>2.234290147401086E-2</v>
      </c>
    </row>
    <row r="64" spans="1:81" ht="15.75" outlineLevel="2" thickBot="1">
      <c r="A64" s="412">
        <v>86</v>
      </c>
      <c r="B64" s="411" t="s">
        <v>368</v>
      </c>
      <c r="C64" s="465">
        <v>6356</v>
      </c>
      <c r="D64" s="466">
        <v>2705</v>
      </c>
      <c r="E64" s="606">
        <v>0.42558212712397736</v>
      </c>
      <c r="F64" s="467">
        <v>1224</v>
      </c>
      <c r="G64" s="606">
        <v>0.19257394587791063</v>
      </c>
      <c r="H64" s="466">
        <v>94</v>
      </c>
      <c r="I64" s="468">
        <v>1.4789175582127124E-2</v>
      </c>
      <c r="J64" s="466">
        <v>36</v>
      </c>
      <c r="K64" s="468">
        <v>5.6639395846444307E-3</v>
      </c>
      <c r="L64" s="466">
        <v>11</v>
      </c>
      <c r="M64" s="468">
        <v>1.7306482064191316E-3</v>
      </c>
      <c r="N64" s="463">
        <v>4070</v>
      </c>
      <c r="O64" s="572">
        <v>0.64033983637507863</v>
      </c>
      <c r="P64" s="428">
        <v>4059</v>
      </c>
      <c r="Q64" s="430">
        <v>0.63860918816865953</v>
      </c>
      <c r="R64" s="462">
        <v>2286</v>
      </c>
      <c r="T64" s="631" t="s">
        <v>318</v>
      </c>
      <c r="U64" s="630">
        <v>5.9745920374209326E-3</v>
      </c>
      <c r="Z64" s="631" t="s">
        <v>318</v>
      </c>
      <c r="AA64" s="630">
        <v>4.7382671480144401E-3</v>
      </c>
      <c r="AF64" s="631" t="s">
        <v>318</v>
      </c>
      <c r="AG64" s="630">
        <v>3.6198038299859879E-3</v>
      </c>
      <c r="AL64" s="631" t="s">
        <v>318</v>
      </c>
      <c r="AM64" s="630">
        <v>1.6574585635359115E-2</v>
      </c>
      <c r="AR64" s="631" t="s">
        <v>318</v>
      </c>
      <c r="AS64" s="630">
        <v>2.9160450291604505E-3</v>
      </c>
      <c r="AX64" s="631" t="s">
        <v>318</v>
      </c>
      <c r="AY64" s="630">
        <v>1.3104283669199428E-2</v>
      </c>
      <c r="BD64" s="631" t="s">
        <v>318</v>
      </c>
      <c r="BE64" s="630">
        <v>9.1754650578179994E-3</v>
      </c>
      <c r="BJ64" s="631" t="s">
        <v>318</v>
      </c>
      <c r="BK64" s="630">
        <v>2.7828875996415265E-3</v>
      </c>
      <c r="BP64" s="631" t="s">
        <v>318</v>
      </c>
      <c r="BQ64" s="630">
        <v>6.7459489533347244E-3</v>
      </c>
      <c r="BV64" s="631" t="s">
        <v>318</v>
      </c>
      <c r="BW64" s="630">
        <v>9.1189880864833064E-3</v>
      </c>
      <c r="CB64" s="631" t="s">
        <v>318</v>
      </c>
      <c r="CC64" s="630">
        <v>5.7926040858546678E-3</v>
      </c>
    </row>
    <row r="65" spans="1:135" ht="15.75" outlineLevel="2" thickBot="1">
      <c r="A65" s="412">
        <v>107</v>
      </c>
      <c r="B65" s="411" t="s">
        <v>369</v>
      </c>
      <c r="C65" s="465">
        <v>8473</v>
      </c>
      <c r="D65" s="466">
        <v>5647</v>
      </c>
      <c r="E65" s="606">
        <v>0.66646996341319487</v>
      </c>
      <c r="F65" s="467">
        <v>666</v>
      </c>
      <c r="G65" s="606">
        <v>7.8602620087336247E-2</v>
      </c>
      <c r="H65" s="466">
        <v>181</v>
      </c>
      <c r="I65" s="468">
        <v>2.1361973327038829E-2</v>
      </c>
      <c r="J65" s="466">
        <v>35</v>
      </c>
      <c r="K65" s="468">
        <v>4.1307683229080605E-3</v>
      </c>
      <c r="L65" s="466">
        <v>23</v>
      </c>
      <c r="M65" s="468">
        <v>2.7145048979110116E-3</v>
      </c>
      <c r="N65" s="463">
        <v>6552</v>
      </c>
      <c r="O65" s="572">
        <v>0.77327983004838896</v>
      </c>
      <c r="P65" s="428">
        <v>6529</v>
      </c>
      <c r="Q65" s="430">
        <v>0.77056532515047804</v>
      </c>
      <c r="R65" s="462">
        <v>1921</v>
      </c>
    </row>
    <row r="66" spans="1:135" ht="15.75" outlineLevel="2" thickBot="1">
      <c r="A66" s="412">
        <v>134</v>
      </c>
      <c r="B66" s="411" t="s">
        <v>370</v>
      </c>
      <c r="C66" s="465">
        <v>9671</v>
      </c>
      <c r="D66" s="466">
        <v>6254</v>
      </c>
      <c r="E66" s="606">
        <v>0.64667562816668389</v>
      </c>
      <c r="F66" s="467">
        <v>492</v>
      </c>
      <c r="G66" s="606">
        <v>5.0873746251680278E-2</v>
      </c>
      <c r="H66" s="466">
        <v>137</v>
      </c>
      <c r="I66" s="468">
        <v>1.4166063488780892E-2</v>
      </c>
      <c r="J66" s="466">
        <v>15</v>
      </c>
      <c r="K66" s="468">
        <v>1.551028849136594E-3</v>
      </c>
      <c r="L66" s="466">
        <v>21</v>
      </c>
      <c r="M66" s="468">
        <v>2.1714403887912316E-3</v>
      </c>
      <c r="N66" s="463">
        <v>6919</v>
      </c>
      <c r="O66" s="572">
        <v>0.71543790714507294</v>
      </c>
      <c r="P66" s="428">
        <v>6898</v>
      </c>
      <c r="Q66" s="430">
        <v>0.71326646675628169</v>
      </c>
      <c r="R66" s="462">
        <v>2752</v>
      </c>
    </row>
    <row r="67" spans="1:135" ht="15.75" outlineLevel="2" thickBot="1">
      <c r="A67" s="412">
        <v>150</v>
      </c>
      <c r="B67" s="412" t="s">
        <v>371</v>
      </c>
      <c r="C67" s="465">
        <v>4174</v>
      </c>
      <c r="D67" s="466">
        <v>1598</v>
      </c>
      <c r="E67" s="606">
        <v>0.38284619070436032</v>
      </c>
      <c r="F67" s="467">
        <v>1121</v>
      </c>
      <c r="G67" s="606">
        <v>0.26856732151413515</v>
      </c>
      <c r="H67" s="466">
        <v>133</v>
      </c>
      <c r="I67" s="468">
        <v>3.1863919501677052E-2</v>
      </c>
      <c r="J67" s="466">
        <v>30</v>
      </c>
      <c r="K67" s="468">
        <v>7.1873502635361767E-3</v>
      </c>
      <c r="L67" s="466">
        <v>11</v>
      </c>
      <c r="M67" s="468">
        <v>2.6353617632965979E-3</v>
      </c>
      <c r="N67" s="463">
        <v>2893</v>
      </c>
      <c r="O67" s="572">
        <v>0.69310014374700524</v>
      </c>
      <c r="P67" s="428">
        <v>2882</v>
      </c>
      <c r="Q67" s="430">
        <v>0.69046478198370864</v>
      </c>
      <c r="R67" s="462">
        <v>1281</v>
      </c>
    </row>
    <row r="68" spans="1:135" ht="15.75" outlineLevel="2" thickBot="1">
      <c r="A68" s="412">
        <v>237</v>
      </c>
      <c r="B68" s="412" t="s">
        <v>372</v>
      </c>
      <c r="C68" s="465">
        <v>20198</v>
      </c>
      <c r="D68" s="466">
        <v>8814</v>
      </c>
      <c r="E68" s="606">
        <v>0.43637983958807802</v>
      </c>
      <c r="F68" s="467">
        <v>13380</v>
      </c>
      <c r="G68" s="606">
        <v>0.66244182592335876</v>
      </c>
      <c r="H68" s="466">
        <v>220</v>
      </c>
      <c r="I68" s="468">
        <v>1.0892167541340727E-2</v>
      </c>
      <c r="J68" s="466">
        <v>98</v>
      </c>
      <c r="K68" s="468">
        <v>4.8519655411426877E-3</v>
      </c>
      <c r="L68" s="466">
        <v>39</v>
      </c>
      <c r="M68" s="468">
        <v>1.9308842459649471E-3</v>
      </c>
      <c r="N68" s="463">
        <v>22551</v>
      </c>
      <c r="O68" s="572">
        <v>1.1164966828398852</v>
      </c>
      <c r="P68" s="428">
        <v>22512</v>
      </c>
      <c r="Q68" s="430">
        <v>1.1145657985939201</v>
      </c>
      <c r="R68" s="462">
        <v>-2353</v>
      </c>
    </row>
    <row r="69" spans="1:135" ht="15.75" outlineLevel="2" thickBot="1">
      <c r="A69" s="412">
        <v>264</v>
      </c>
      <c r="B69" s="412" t="s">
        <v>373</v>
      </c>
      <c r="C69" s="465">
        <v>11982</v>
      </c>
      <c r="D69" s="466">
        <v>2974</v>
      </c>
      <c r="E69" s="606">
        <v>0.24820564179602739</v>
      </c>
      <c r="F69" s="467">
        <v>6399</v>
      </c>
      <c r="G69" s="606">
        <v>0.53405107661492235</v>
      </c>
      <c r="H69" s="466">
        <v>136</v>
      </c>
      <c r="I69" s="468">
        <v>1.1350358871640794E-2</v>
      </c>
      <c r="J69" s="466">
        <v>50</v>
      </c>
      <c r="K69" s="468">
        <v>4.1729260557502919E-3</v>
      </c>
      <c r="L69" s="466">
        <v>11</v>
      </c>
      <c r="M69" s="468">
        <v>9.1804373226506424E-4</v>
      </c>
      <c r="N69" s="463">
        <v>9570</v>
      </c>
      <c r="O69" s="572">
        <v>0.79869804707060588</v>
      </c>
      <c r="P69" s="428">
        <v>9559</v>
      </c>
      <c r="Q69" s="430">
        <v>0.79778000333834087</v>
      </c>
      <c r="R69" s="462">
        <v>2412</v>
      </c>
    </row>
    <row r="70" spans="1:135" ht="15.75" outlineLevel="2" thickBot="1">
      <c r="A70" s="412">
        <v>310</v>
      </c>
      <c r="B70" s="415" t="s">
        <v>374</v>
      </c>
      <c r="C70" s="465">
        <v>10300</v>
      </c>
      <c r="D70" s="466">
        <v>4721</v>
      </c>
      <c r="E70" s="606">
        <v>0.4583495145631068</v>
      </c>
      <c r="F70" s="467">
        <v>2230</v>
      </c>
      <c r="G70" s="606">
        <v>0.21650485436893205</v>
      </c>
      <c r="H70" s="466">
        <v>139</v>
      </c>
      <c r="I70" s="468">
        <v>1.3495145631067962E-2</v>
      </c>
      <c r="J70" s="466">
        <v>140</v>
      </c>
      <c r="K70" s="468">
        <v>1.3592233009708738E-2</v>
      </c>
      <c r="L70" s="466">
        <v>20</v>
      </c>
      <c r="M70" s="468">
        <v>1.9417475728155339E-3</v>
      </c>
      <c r="N70" s="463">
        <v>7250</v>
      </c>
      <c r="O70" s="572">
        <v>0.70388349514563109</v>
      </c>
      <c r="P70" s="428">
        <v>7230</v>
      </c>
      <c r="Q70" s="430">
        <v>0.70194174757281558</v>
      </c>
      <c r="R70" s="462">
        <v>3050</v>
      </c>
    </row>
    <row r="71" spans="1:135" ht="15.75" outlineLevel="2" thickBot="1">
      <c r="A71" s="412">
        <v>315</v>
      </c>
      <c r="B71" s="411" t="s">
        <v>375</v>
      </c>
      <c r="C71" s="465">
        <v>6926</v>
      </c>
      <c r="D71" s="466">
        <v>3930</v>
      </c>
      <c r="E71" s="606">
        <v>0.56742708634132255</v>
      </c>
      <c r="F71" s="467">
        <v>1160</v>
      </c>
      <c r="G71" s="606">
        <v>0.1674848397343344</v>
      </c>
      <c r="H71" s="466">
        <v>85</v>
      </c>
      <c r="I71" s="468">
        <v>1.2272596015015883E-2</v>
      </c>
      <c r="J71" s="466">
        <v>46</v>
      </c>
      <c r="K71" s="468">
        <v>6.6416401963615363E-3</v>
      </c>
      <c r="L71" s="466">
        <v>11</v>
      </c>
      <c r="M71" s="468">
        <v>1.5882183078255846E-3</v>
      </c>
      <c r="N71" s="463">
        <v>5232</v>
      </c>
      <c r="O71" s="572">
        <v>0.75541438059485999</v>
      </c>
      <c r="P71" s="428">
        <v>5221</v>
      </c>
      <c r="Q71" s="430">
        <v>0.75382616228703436</v>
      </c>
      <c r="R71" s="462">
        <v>1694</v>
      </c>
    </row>
    <row r="72" spans="1:135" ht="15.75" outlineLevel="2" thickBot="1">
      <c r="A72" s="412">
        <v>361</v>
      </c>
      <c r="B72" s="411" t="s">
        <v>376</v>
      </c>
      <c r="C72" s="465">
        <v>28634</v>
      </c>
      <c r="D72" s="466">
        <v>16783</v>
      </c>
      <c r="E72" s="606">
        <v>0.58612139414681852</v>
      </c>
      <c r="F72" s="467">
        <v>2223</v>
      </c>
      <c r="G72" s="606">
        <v>7.7634979395124676E-2</v>
      </c>
      <c r="H72" s="466">
        <v>541</v>
      </c>
      <c r="I72" s="468">
        <v>1.8893622965705105E-2</v>
      </c>
      <c r="J72" s="466">
        <v>81</v>
      </c>
      <c r="K72" s="468">
        <v>2.8288049172312635E-3</v>
      </c>
      <c r="L72" s="466">
        <v>54</v>
      </c>
      <c r="M72" s="468">
        <v>1.8858699448208423E-3</v>
      </c>
      <c r="N72" s="463">
        <v>19682</v>
      </c>
      <c r="O72" s="572">
        <v>0.68736467136970036</v>
      </c>
      <c r="P72" s="428">
        <v>19628</v>
      </c>
      <c r="Q72" s="430">
        <v>0.68547880142487949</v>
      </c>
      <c r="R72" s="462">
        <v>8952</v>
      </c>
    </row>
    <row r="73" spans="1:135" ht="15.75" outlineLevel="2" thickBot="1">
      <c r="A73" s="412">
        <v>647</v>
      </c>
      <c r="B73" s="412" t="s">
        <v>377</v>
      </c>
      <c r="C73" s="465">
        <v>7598</v>
      </c>
      <c r="D73" s="466">
        <v>4417</v>
      </c>
      <c r="E73" s="606">
        <v>0.58133719399842065</v>
      </c>
      <c r="F73" s="467">
        <v>1329</v>
      </c>
      <c r="G73" s="606">
        <v>0.1749144511713609</v>
      </c>
      <c r="H73" s="466">
        <v>134</v>
      </c>
      <c r="I73" s="468">
        <v>1.7636220057909976E-2</v>
      </c>
      <c r="J73" s="466">
        <v>35</v>
      </c>
      <c r="K73" s="468">
        <v>4.6064753882600687E-3</v>
      </c>
      <c r="L73" s="466">
        <v>7</v>
      </c>
      <c r="M73" s="468">
        <v>9.2129507765201365E-4</v>
      </c>
      <c r="N73" s="463">
        <v>5922</v>
      </c>
      <c r="O73" s="572">
        <v>0.77941563569360361</v>
      </c>
      <c r="P73" s="428">
        <v>5915</v>
      </c>
      <c r="Q73" s="430">
        <v>0.77849434061595157</v>
      </c>
      <c r="R73" s="462">
        <v>1676</v>
      </c>
    </row>
    <row r="74" spans="1:135" ht="15.75" outlineLevel="2" thickBot="1">
      <c r="A74" s="412">
        <v>658</v>
      </c>
      <c r="B74" s="415" t="s">
        <v>378</v>
      </c>
      <c r="C74" s="465">
        <v>3867</v>
      </c>
      <c r="D74" s="466">
        <v>1817</v>
      </c>
      <c r="E74" s="606">
        <v>0.4698732867856219</v>
      </c>
      <c r="F74" s="467">
        <v>993</v>
      </c>
      <c r="G74" s="606">
        <v>0.25678820791311097</v>
      </c>
      <c r="H74" s="466">
        <v>97</v>
      </c>
      <c r="I74" s="468">
        <v>2.508404447892423E-2</v>
      </c>
      <c r="J74" s="466">
        <v>32</v>
      </c>
      <c r="K74" s="468">
        <v>8.2751486940780966E-3</v>
      </c>
      <c r="L74" s="466">
        <v>2</v>
      </c>
      <c r="M74" s="468">
        <v>5.1719679337988104E-4</v>
      </c>
      <c r="N74" s="463">
        <v>2941</v>
      </c>
      <c r="O74" s="572">
        <v>0.76053788466511507</v>
      </c>
      <c r="P74" s="428">
        <v>2939</v>
      </c>
      <c r="Q74" s="430">
        <v>0.76002068787173516</v>
      </c>
      <c r="R74" s="462">
        <v>926</v>
      </c>
      <c r="T74" s="626" t="s">
        <v>312</v>
      </c>
      <c r="U74" s="627">
        <v>0.78231795997163756</v>
      </c>
      <c r="Z74" s="626" t="s">
        <v>312</v>
      </c>
      <c r="AA74" s="627">
        <v>0.7869302580999451</v>
      </c>
      <c r="AF74" s="626" t="s">
        <v>312</v>
      </c>
      <c r="AG74" s="627">
        <v>0.65413533834586468</v>
      </c>
      <c r="AL74" s="626" t="s">
        <v>312</v>
      </c>
      <c r="AM74" s="627">
        <v>0.80319666435024317</v>
      </c>
      <c r="AR74" s="626" t="s">
        <v>312</v>
      </c>
      <c r="AS74" s="627">
        <v>0.73499856445592882</v>
      </c>
      <c r="AX74" s="626" t="s">
        <v>312</v>
      </c>
      <c r="AY74" s="627">
        <v>0.75649546827794567</v>
      </c>
      <c r="BD74" s="626" t="s">
        <v>312</v>
      </c>
      <c r="BE74" s="627">
        <v>0.89451966473243072</v>
      </c>
      <c r="BJ74" s="626" t="s">
        <v>312</v>
      </c>
      <c r="BK74" s="627">
        <v>0.78803963198867655</v>
      </c>
      <c r="BP74" s="626" t="s">
        <v>312</v>
      </c>
      <c r="BQ74" s="627">
        <v>0.87765374467221435</v>
      </c>
      <c r="BV74" s="626" t="s">
        <v>312</v>
      </c>
      <c r="BW74" s="627">
        <v>0.75778266404351347</v>
      </c>
      <c r="CB74" s="626" t="s">
        <v>312</v>
      </c>
      <c r="CC74" s="627">
        <v>0.83634646519158118</v>
      </c>
      <c r="CH74" s="626" t="s">
        <v>312</v>
      </c>
      <c r="CI74" s="627">
        <v>0.76259689922480622</v>
      </c>
      <c r="CN74" s="626" t="s">
        <v>312</v>
      </c>
      <c r="CO74" s="627">
        <v>0.76442548921224285</v>
      </c>
      <c r="CT74" s="626" t="s">
        <v>312</v>
      </c>
      <c r="CU74" s="627">
        <v>0.83771428571428574</v>
      </c>
      <c r="CZ74" s="626" t="s">
        <v>312</v>
      </c>
      <c r="DA74" s="627">
        <v>0.83689591078066916</v>
      </c>
      <c r="DF74" s="626" t="s">
        <v>312</v>
      </c>
      <c r="DG74" s="627">
        <v>0.89687795648060553</v>
      </c>
      <c r="DL74" s="626" t="s">
        <v>312</v>
      </c>
      <c r="DM74" s="627">
        <v>0.89152415428785425</v>
      </c>
      <c r="DR74" s="626" t="s">
        <v>312</v>
      </c>
      <c r="DS74" s="627">
        <v>0.61175645123567479</v>
      </c>
      <c r="DX74" s="626" t="s">
        <v>312</v>
      </c>
      <c r="DY74" s="627">
        <v>0.71291311190259254</v>
      </c>
      <c r="ED74" s="626" t="s">
        <v>312</v>
      </c>
      <c r="EE74" s="627">
        <v>0.85519125683060104</v>
      </c>
    </row>
    <row r="75" spans="1:135" ht="15.75" outlineLevel="2" thickBot="1">
      <c r="A75" s="412">
        <v>664</v>
      </c>
      <c r="B75" s="412" t="s">
        <v>379</v>
      </c>
      <c r="C75" s="465">
        <v>23409</v>
      </c>
      <c r="D75" s="466">
        <v>10642</v>
      </c>
      <c r="E75" s="606">
        <v>0.45461147421931736</v>
      </c>
      <c r="F75" s="467">
        <v>14307</v>
      </c>
      <c r="G75" s="606">
        <v>0.61117518902986034</v>
      </c>
      <c r="H75" s="466">
        <v>399</v>
      </c>
      <c r="I75" s="468">
        <v>1.7044726387286942E-2</v>
      </c>
      <c r="J75" s="466">
        <v>346</v>
      </c>
      <c r="K75" s="468">
        <v>1.4780639924815242E-2</v>
      </c>
      <c r="L75" s="466">
        <v>18</v>
      </c>
      <c r="M75" s="468">
        <v>7.6893502499038834E-4</v>
      </c>
      <c r="N75" s="463">
        <v>25712</v>
      </c>
      <c r="O75" s="572">
        <v>1.0983809645862703</v>
      </c>
      <c r="P75" s="428">
        <v>25694</v>
      </c>
      <c r="Q75" s="430">
        <v>1.0976120295612799</v>
      </c>
      <c r="R75" s="462">
        <v>-2303</v>
      </c>
      <c r="T75" s="628" t="s">
        <v>314</v>
      </c>
      <c r="U75" s="629">
        <v>0.18597092328155973</v>
      </c>
      <c r="Z75" s="628" t="s">
        <v>314</v>
      </c>
      <c r="AA75" s="629">
        <v>0.17462932454695224</v>
      </c>
      <c r="AF75" s="628" t="s">
        <v>314</v>
      </c>
      <c r="AG75" s="629">
        <v>0.31884618087274258</v>
      </c>
      <c r="AL75" s="628" t="s">
        <v>314</v>
      </c>
      <c r="AM75" s="629">
        <v>0.17720639332870047</v>
      </c>
      <c r="AR75" s="628" t="s">
        <v>314</v>
      </c>
      <c r="AS75" s="629">
        <v>0.22136089577950044</v>
      </c>
      <c r="AX75" s="628" t="s">
        <v>314</v>
      </c>
      <c r="AY75" s="629">
        <v>0.22235649546827796</v>
      </c>
      <c r="BD75" s="628" t="s">
        <v>314</v>
      </c>
      <c r="BE75" s="629">
        <v>8.0077369439071566E-2</v>
      </c>
      <c r="BJ75" s="628" t="s">
        <v>314</v>
      </c>
      <c r="BK75" s="629">
        <v>0.17947629157820241</v>
      </c>
      <c r="BP75" s="628" t="s">
        <v>314</v>
      </c>
      <c r="BQ75" s="629">
        <v>9.9857925715445509E-2</v>
      </c>
      <c r="BV75" s="628" t="s">
        <v>314</v>
      </c>
      <c r="BW75" s="629">
        <v>0.20148131003356093</v>
      </c>
      <c r="CB75" s="628" t="s">
        <v>314</v>
      </c>
      <c r="CC75" s="629">
        <v>0.12704623133657134</v>
      </c>
      <c r="CH75" s="628" t="s">
        <v>314</v>
      </c>
      <c r="CI75" s="629">
        <v>0.21220930232558138</v>
      </c>
      <c r="CN75" s="628" t="s">
        <v>314</v>
      </c>
      <c r="CO75" s="629">
        <v>0.19969894631209231</v>
      </c>
      <c r="CT75" s="628" t="s">
        <v>314</v>
      </c>
      <c r="CU75" s="629">
        <v>0.12834285714285715</v>
      </c>
      <c r="CZ75" s="628" t="s">
        <v>314</v>
      </c>
      <c r="DA75" s="629">
        <v>0.13150557620817843</v>
      </c>
      <c r="DF75" s="628" t="s">
        <v>314</v>
      </c>
      <c r="DG75" s="629">
        <v>7.0550074334369509E-2</v>
      </c>
      <c r="DL75" s="628" t="s">
        <v>314</v>
      </c>
      <c r="DM75" s="629">
        <v>7.3773561353139436E-2</v>
      </c>
      <c r="DR75" s="628" t="s">
        <v>314</v>
      </c>
      <c r="DS75" s="629">
        <v>0.34731425898495361</v>
      </c>
      <c r="DX75" s="628" t="s">
        <v>314</v>
      </c>
      <c r="DY75" s="629">
        <v>0.23821751014660814</v>
      </c>
      <c r="ED75" s="628" t="s">
        <v>314</v>
      </c>
      <c r="EE75" s="629">
        <v>0.11716489874638381</v>
      </c>
    </row>
    <row r="76" spans="1:135" ht="15.75" outlineLevel="2" thickBot="1">
      <c r="A76" s="412">
        <v>686</v>
      </c>
      <c r="B76" s="414" t="s">
        <v>380</v>
      </c>
      <c r="C76" s="465">
        <v>38748</v>
      </c>
      <c r="D76" s="466">
        <v>17727</v>
      </c>
      <c r="E76" s="606">
        <v>0.45749458036543822</v>
      </c>
      <c r="F76" s="467">
        <v>20924</v>
      </c>
      <c r="G76" s="606">
        <v>0.54000206462269018</v>
      </c>
      <c r="H76" s="466">
        <v>623</v>
      </c>
      <c r="I76" s="468">
        <v>1.6078249199958709E-2</v>
      </c>
      <c r="J76" s="466">
        <v>158</v>
      </c>
      <c r="K76" s="468">
        <v>4.0776298131516469E-3</v>
      </c>
      <c r="L76" s="466">
        <v>36</v>
      </c>
      <c r="M76" s="468">
        <v>9.2908021059151438E-4</v>
      </c>
      <c r="N76" s="463">
        <v>39468</v>
      </c>
      <c r="O76" s="572">
        <v>1.0185816042118303</v>
      </c>
      <c r="P76" s="428">
        <v>39432</v>
      </c>
      <c r="Q76" s="430">
        <v>1.0176525240012388</v>
      </c>
      <c r="R76" s="462">
        <v>-720</v>
      </c>
      <c r="T76" s="628" t="s">
        <v>316</v>
      </c>
      <c r="U76" s="629">
        <v>2.2353568341674731E-2</v>
      </c>
      <c r="Z76" s="628" t="s">
        <v>316</v>
      </c>
      <c r="AA76" s="629">
        <v>2.1416803953871501E-2</v>
      </c>
      <c r="AF76" s="628" t="s">
        <v>316</v>
      </c>
      <c r="AG76" s="629">
        <v>1.8094301173494483E-2</v>
      </c>
      <c r="AL76" s="628" t="s">
        <v>316</v>
      </c>
      <c r="AM76" s="629">
        <v>1.2786657400972897E-2</v>
      </c>
      <c r="AR76" s="628" t="s">
        <v>316</v>
      </c>
      <c r="AS76" s="629">
        <v>3.2443296009187481E-2</v>
      </c>
      <c r="AX76" s="628" t="s">
        <v>316</v>
      </c>
      <c r="AY76" s="629">
        <v>1.3897280966767372E-2</v>
      </c>
      <c r="BD76" s="628" t="s">
        <v>316</v>
      </c>
      <c r="BE76" s="629">
        <v>1.9084461637653129E-2</v>
      </c>
      <c r="BJ76" s="628" t="s">
        <v>316</v>
      </c>
      <c r="BK76" s="629">
        <v>2.2859164897381459E-2</v>
      </c>
      <c r="BP76" s="628" t="s">
        <v>316</v>
      </c>
      <c r="BQ76" s="629">
        <v>1.6277653744672216E-2</v>
      </c>
      <c r="BV76" s="628" t="s">
        <v>316</v>
      </c>
      <c r="BW76" s="629">
        <v>2.8931836592986922E-2</v>
      </c>
      <c r="CB76" s="628" t="s">
        <v>316</v>
      </c>
      <c r="CC76" s="629">
        <v>2.8557294477423997E-2</v>
      </c>
      <c r="CH76" s="628" t="s">
        <v>316</v>
      </c>
      <c r="CI76" s="629">
        <v>1.8992248062015504E-2</v>
      </c>
      <c r="CN76" s="628" t="s">
        <v>316</v>
      </c>
      <c r="CO76" s="629">
        <v>2.5840441545408932E-2</v>
      </c>
      <c r="CT76" s="628" t="s">
        <v>316</v>
      </c>
      <c r="CU76" s="629">
        <v>2.3199999999999998E-2</v>
      </c>
      <c r="CZ76" s="628" t="s">
        <v>316</v>
      </c>
      <c r="DA76" s="629">
        <v>2.4628252788104089E-2</v>
      </c>
      <c r="DF76" s="628" t="s">
        <v>316</v>
      </c>
      <c r="DG76" s="629">
        <v>2.6219759426949589E-2</v>
      </c>
      <c r="DL76" s="628" t="s">
        <v>316</v>
      </c>
      <c r="DM76" s="629">
        <v>2.6838097615778305E-2</v>
      </c>
      <c r="DR76" s="628" t="s">
        <v>316</v>
      </c>
      <c r="DS76" s="629">
        <v>1.9801980198019802E-2</v>
      </c>
      <c r="DX76" s="628" t="s">
        <v>316</v>
      </c>
      <c r="DY76" s="629">
        <v>3.768740164002319E-2</v>
      </c>
      <c r="ED76" s="628" t="s">
        <v>316</v>
      </c>
      <c r="EE76" s="629">
        <v>1.8161362905818063E-2</v>
      </c>
    </row>
    <row r="77" spans="1:135" ht="15.75" outlineLevel="2" thickBot="1">
      <c r="A77" s="412">
        <v>819</v>
      </c>
      <c r="B77" s="411" t="s">
        <v>381</v>
      </c>
      <c r="C77" s="465">
        <v>5225</v>
      </c>
      <c r="D77" s="466">
        <v>3854</v>
      </c>
      <c r="E77" s="606">
        <v>0.73760765550239238</v>
      </c>
      <c r="F77" s="467">
        <v>800</v>
      </c>
      <c r="G77" s="606">
        <v>0.15311004784688995</v>
      </c>
      <c r="H77" s="466">
        <v>113</v>
      </c>
      <c r="I77" s="468">
        <v>2.1626794258373206E-2</v>
      </c>
      <c r="J77" s="466">
        <v>45</v>
      </c>
      <c r="K77" s="468">
        <v>8.6124401913875593E-3</v>
      </c>
      <c r="L77" s="466">
        <v>4</v>
      </c>
      <c r="M77" s="468">
        <v>7.6555023923444978E-4</v>
      </c>
      <c r="N77" s="463">
        <v>4816</v>
      </c>
      <c r="O77" s="572">
        <v>0.9217224880382775</v>
      </c>
      <c r="P77" s="428">
        <v>4812</v>
      </c>
      <c r="Q77" s="430">
        <v>0.92095693779904308</v>
      </c>
      <c r="R77" s="462">
        <v>409</v>
      </c>
      <c r="T77" s="631" t="s">
        <v>318</v>
      </c>
      <c r="U77" s="630">
        <v>7.8669654733377146E-3</v>
      </c>
      <c r="Z77" s="631" t="s">
        <v>318</v>
      </c>
      <c r="AA77" s="630">
        <v>1.5925315760571115E-2</v>
      </c>
      <c r="AF77" s="631" t="s">
        <v>318</v>
      </c>
      <c r="AG77" s="630">
        <v>7.5890661232520555E-3</v>
      </c>
      <c r="AL77" s="631" t="s">
        <v>318</v>
      </c>
      <c r="AM77" s="630">
        <v>5.8373870743571926E-3</v>
      </c>
      <c r="AR77" s="631" t="s">
        <v>318</v>
      </c>
      <c r="AS77" s="630">
        <v>7.1777203560149296E-3</v>
      </c>
      <c r="AX77" s="631" t="s">
        <v>318</v>
      </c>
      <c r="AY77" s="630">
        <v>6.404833836858006E-3</v>
      </c>
      <c r="BD77" s="631" t="s">
        <v>318</v>
      </c>
      <c r="BE77" s="630">
        <v>4.7711154094132822E-3</v>
      </c>
      <c r="BJ77" s="631" t="s">
        <v>318</v>
      </c>
      <c r="BK77" s="630">
        <v>8.0679405520169851E-3</v>
      </c>
      <c r="BP77" s="631" t="s">
        <v>318</v>
      </c>
      <c r="BQ77" s="630">
        <v>5.1146742439618425E-3</v>
      </c>
      <c r="BV77" s="631" t="s">
        <v>318</v>
      </c>
      <c r="BW77" s="630">
        <v>1.0646915866219188E-2</v>
      </c>
      <c r="CB77" s="631" t="s">
        <v>318</v>
      </c>
      <c r="CC77" s="630">
        <v>6.2960964202194636E-3</v>
      </c>
      <c r="CH77" s="631" t="s">
        <v>318</v>
      </c>
      <c r="CI77" s="630">
        <v>5.8139534883720929E-3</v>
      </c>
      <c r="CN77" s="631" t="s">
        <v>318</v>
      </c>
      <c r="CO77" s="630">
        <v>9.5333667837431014E-3</v>
      </c>
      <c r="CT77" s="631" t="s">
        <v>318</v>
      </c>
      <c r="CU77" s="630">
        <v>9.1428571428571435E-3</v>
      </c>
      <c r="CZ77" s="631" t="s">
        <v>318</v>
      </c>
      <c r="DA77" s="630">
        <v>5.5762081784386614E-3</v>
      </c>
      <c r="DF77" s="631" t="s">
        <v>318</v>
      </c>
      <c r="DG77" s="630">
        <v>5.1358291661035274E-3</v>
      </c>
      <c r="DL77" s="631" t="s">
        <v>318</v>
      </c>
      <c r="DM77" s="630">
        <v>6.366246411184621E-3</v>
      </c>
      <c r="DR77" s="631" t="s">
        <v>318</v>
      </c>
      <c r="DS77" s="630">
        <v>1.9412177438216261E-2</v>
      </c>
      <c r="DX77" s="631" t="s">
        <v>318</v>
      </c>
      <c r="DY77" s="630">
        <v>8.2829454153897121E-3</v>
      </c>
      <c r="ED77" s="631" t="s">
        <v>318</v>
      </c>
      <c r="EE77" s="630">
        <v>7.7145612343297977E-3</v>
      </c>
    </row>
    <row r="78" spans="1:135" ht="15.75" outlineLevel="1" thickBot="1">
      <c r="A78" s="412">
        <v>854</v>
      </c>
      <c r="B78" s="411" t="s">
        <v>382</v>
      </c>
      <c r="C78" s="465">
        <v>14596</v>
      </c>
      <c r="D78" s="466">
        <v>13302</v>
      </c>
      <c r="E78" s="606">
        <v>0.91134557412989858</v>
      </c>
      <c r="F78" s="467">
        <v>1064</v>
      </c>
      <c r="G78" s="606">
        <v>7.2896684023020006E-2</v>
      </c>
      <c r="H78" s="466">
        <v>255</v>
      </c>
      <c r="I78" s="468">
        <v>1.7470539873938064E-2</v>
      </c>
      <c r="J78" s="466">
        <v>184</v>
      </c>
      <c r="K78" s="468">
        <v>1.2606193477665114E-2</v>
      </c>
      <c r="L78" s="466">
        <v>46</v>
      </c>
      <c r="M78" s="468">
        <v>3.1515483694162785E-3</v>
      </c>
      <c r="N78" s="463">
        <v>14851</v>
      </c>
      <c r="O78" s="572">
        <v>1.0174705398739381</v>
      </c>
      <c r="P78" s="428">
        <v>14805</v>
      </c>
      <c r="Q78" s="430">
        <v>1.0143189915045219</v>
      </c>
      <c r="R78" s="462">
        <v>-255</v>
      </c>
    </row>
    <row r="79" spans="1:135" ht="15.75" outlineLevel="2" thickBot="1">
      <c r="A79" s="412">
        <v>887</v>
      </c>
      <c r="B79" s="411" t="s">
        <v>383</v>
      </c>
      <c r="C79" s="465">
        <v>44102</v>
      </c>
      <c r="D79" s="466">
        <v>26734</v>
      </c>
      <c r="E79" s="606">
        <v>0.60618566051426237</v>
      </c>
      <c r="F79" s="467">
        <v>15985</v>
      </c>
      <c r="G79" s="606">
        <v>0.36245521745045578</v>
      </c>
      <c r="H79" s="466">
        <v>876</v>
      </c>
      <c r="I79" s="468">
        <v>1.9863044759874837E-2</v>
      </c>
      <c r="J79" s="466">
        <v>422</v>
      </c>
      <c r="K79" s="468">
        <v>9.5687270418575113E-3</v>
      </c>
      <c r="L79" s="466">
        <v>125</v>
      </c>
      <c r="M79" s="468">
        <v>2.834338578749263E-3</v>
      </c>
      <c r="N79" s="463">
        <v>44142</v>
      </c>
      <c r="O79" s="572">
        <v>1.0009069883451998</v>
      </c>
      <c r="P79" s="428">
        <v>44017</v>
      </c>
      <c r="Q79" s="430">
        <v>0.99807264976645049</v>
      </c>
      <c r="R79" s="462">
        <v>-40</v>
      </c>
    </row>
    <row r="80" spans="1:135" ht="13.5" outlineLevel="2" thickBot="1">
      <c r="A80" s="413"/>
      <c r="B80" s="413" t="s">
        <v>296</v>
      </c>
      <c r="C80" s="404">
        <v>716649</v>
      </c>
      <c r="D80" s="404">
        <v>280596</v>
      </c>
      <c r="E80" s="633">
        <v>0.39153895421608065</v>
      </c>
      <c r="F80" s="404">
        <v>422135</v>
      </c>
      <c r="G80" s="633">
        <v>0.58904010191879153</v>
      </c>
      <c r="H80" s="404">
        <v>9169</v>
      </c>
      <c r="I80" s="633">
        <v>1.2794268881977091E-2</v>
      </c>
      <c r="J80" s="404">
        <v>5004</v>
      </c>
      <c r="K80" s="633">
        <v>6.9824977080830365E-3</v>
      </c>
      <c r="L80" s="404">
        <v>869</v>
      </c>
      <c r="M80" s="633">
        <v>1.2125880312398398E-3</v>
      </c>
      <c r="N80" s="404">
        <v>717773</v>
      </c>
      <c r="O80" s="423">
        <v>100</v>
      </c>
      <c r="P80" s="428">
        <v>716904</v>
      </c>
      <c r="Q80" s="430">
        <v>1.0003558227249323</v>
      </c>
      <c r="R80" s="405">
        <v>-1124</v>
      </c>
    </row>
    <row r="81" spans="1:123" ht="15.75" outlineLevel="2" thickBot="1">
      <c r="A81" s="412">
        <v>2</v>
      </c>
      <c r="B81" s="411" t="s">
        <v>384</v>
      </c>
      <c r="C81" s="465">
        <v>21297</v>
      </c>
      <c r="D81" s="466">
        <v>11732</v>
      </c>
      <c r="E81" s="606">
        <v>0.55087571019392401</v>
      </c>
      <c r="F81" s="467">
        <v>3115</v>
      </c>
      <c r="G81" s="606">
        <v>0.14626473212189511</v>
      </c>
      <c r="H81" s="466">
        <v>467</v>
      </c>
      <c r="I81" s="468">
        <v>2.1927971075738368E-2</v>
      </c>
      <c r="J81" s="466">
        <v>105</v>
      </c>
      <c r="K81" s="468">
        <v>4.9302718692773627E-3</v>
      </c>
      <c r="L81" s="466">
        <v>39</v>
      </c>
      <c r="M81" s="468">
        <v>1.8312438371601634E-3</v>
      </c>
      <c r="N81" s="463">
        <v>15458</v>
      </c>
      <c r="O81" s="572">
        <v>0.72582992909799504</v>
      </c>
      <c r="P81" s="428">
        <v>15419</v>
      </c>
      <c r="Q81" s="430">
        <v>0.72399868526083488</v>
      </c>
      <c r="R81" s="462">
        <v>5839</v>
      </c>
    </row>
    <row r="82" spans="1:123" ht="15.75" outlineLevel="2" thickBot="1">
      <c r="A82" s="412">
        <v>21</v>
      </c>
      <c r="B82" s="411" t="s">
        <v>385</v>
      </c>
      <c r="C82" s="465">
        <v>4912</v>
      </c>
      <c r="D82" s="466">
        <v>2853</v>
      </c>
      <c r="E82" s="606">
        <v>0.58082247557003253</v>
      </c>
      <c r="F82" s="467">
        <v>546</v>
      </c>
      <c r="G82" s="606">
        <v>0.11115635179153094</v>
      </c>
      <c r="H82" s="466">
        <v>57</v>
      </c>
      <c r="I82" s="468">
        <v>1.1604234527687296E-2</v>
      </c>
      <c r="J82" s="466">
        <v>57</v>
      </c>
      <c r="K82" s="468">
        <v>1.1604234527687296E-2</v>
      </c>
      <c r="L82" s="466">
        <v>4</v>
      </c>
      <c r="M82" s="468">
        <v>8.1433224755700329E-4</v>
      </c>
      <c r="N82" s="463">
        <v>3517</v>
      </c>
      <c r="O82" s="572">
        <v>0.71600162866449513</v>
      </c>
      <c r="P82" s="428">
        <v>3513</v>
      </c>
      <c r="Q82" s="430">
        <v>0.71518729641693812</v>
      </c>
      <c r="R82" s="462">
        <v>1395</v>
      </c>
    </row>
    <row r="83" spans="1:123" ht="15.75" outlineLevel="2" thickBot="1">
      <c r="A83" s="412">
        <v>55</v>
      </c>
      <c r="B83" s="411" t="s">
        <v>386</v>
      </c>
      <c r="C83" s="465">
        <v>7975</v>
      </c>
      <c r="D83" s="466">
        <v>6302</v>
      </c>
      <c r="E83" s="606">
        <v>0.79021943573667708</v>
      </c>
      <c r="F83" s="467">
        <v>583</v>
      </c>
      <c r="G83" s="606">
        <v>7.3103448275862071E-2</v>
      </c>
      <c r="H83" s="466">
        <v>189</v>
      </c>
      <c r="I83" s="468">
        <v>2.3699059561128527E-2</v>
      </c>
      <c r="J83" s="466">
        <v>41</v>
      </c>
      <c r="K83" s="468">
        <v>5.1410658307210035E-3</v>
      </c>
      <c r="L83" s="466">
        <v>15</v>
      </c>
      <c r="M83" s="468">
        <v>1.8808777429467085E-3</v>
      </c>
      <c r="N83" s="463">
        <v>7130</v>
      </c>
      <c r="O83" s="572">
        <v>0.8940438871473354</v>
      </c>
      <c r="P83" s="428">
        <v>7115</v>
      </c>
      <c r="Q83" s="430">
        <v>0.89216300940438875</v>
      </c>
      <c r="R83" s="462">
        <v>845</v>
      </c>
    </row>
    <row r="84" spans="1:123" ht="15.75" outlineLevel="2" thickBot="1">
      <c r="A84" s="412">
        <v>148</v>
      </c>
      <c r="B84" s="416" t="s">
        <v>387</v>
      </c>
      <c r="C84" s="465">
        <v>63761</v>
      </c>
      <c r="D84" s="466">
        <v>18541</v>
      </c>
      <c r="E84" s="606">
        <v>0.29078904032245417</v>
      </c>
      <c r="F84" s="467">
        <v>37351</v>
      </c>
      <c r="G84" s="606">
        <v>0.58579696052445851</v>
      </c>
      <c r="H84" s="466">
        <v>701</v>
      </c>
      <c r="I84" s="468">
        <v>1.0994181396151253E-2</v>
      </c>
      <c r="J84" s="466">
        <v>253</v>
      </c>
      <c r="K84" s="468">
        <v>3.9679427863427491E-3</v>
      </c>
      <c r="L84" s="466">
        <v>43</v>
      </c>
      <c r="M84" s="468">
        <v>6.7439343799501267E-4</v>
      </c>
      <c r="N84" s="463">
        <v>56889</v>
      </c>
      <c r="O84" s="572">
        <v>0.89222251846740175</v>
      </c>
      <c r="P84" s="428">
        <v>56846</v>
      </c>
      <c r="Q84" s="430">
        <v>0.89154812502940672</v>
      </c>
      <c r="R84" s="462">
        <v>6872</v>
      </c>
    </row>
    <row r="85" spans="1:123" ht="15.75" outlineLevel="1" thickBot="1">
      <c r="A85" s="412">
        <v>197</v>
      </c>
      <c r="B85" s="411" t="s">
        <v>388</v>
      </c>
      <c r="C85" s="465">
        <v>16390</v>
      </c>
      <c r="D85" s="466">
        <v>11559</v>
      </c>
      <c r="E85" s="606">
        <v>0.70524710189139717</v>
      </c>
      <c r="F85" s="467">
        <v>2710</v>
      </c>
      <c r="G85" s="606">
        <v>0.16534472239170225</v>
      </c>
      <c r="H85" s="466">
        <v>288</v>
      </c>
      <c r="I85" s="468">
        <v>1.7571690054911531E-2</v>
      </c>
      <c r="J85" s="466">
        <v>99</v>
      </c>
      <c r="K85" s="468">
        <v>6.0402684563758387E-3</v>
      </c>
      <c r="L85" s="466">
        <v>11</v>
      </c>
      <c r="M85" s="468">
        <v>6.711409395973154E-4</v>
      </c>
      <c r="N85" s="463">
        <v>14667</v>
      </c>
      <c r="O85" s="572">
        <v>0.89487492373398414</v>
      </c>
      <c r="P85" s="428">
        <v>14656</v>
      </c>
      <c r="Q85" s="430">
        <v>0.89420378279438684</v>
      </c>
      <c r="R85" s="462">
        <v>1723</v>
      </c>
    </row>
    <row r="86" spans="1:123" ht="15.75" outlineLevel="2" thickBot="1">
      <c r="A86" s="412">
        <v>206</v>
      </c>
      <c r="B86" s="412" t="s">
        <v>389</v>
      </c>
      <c r="C86" s="465">
        <v>5020</v>
      </c>
      <c r="D86" s="466">
        <v>2683</v>
      </c>
      <c r="E86" s="606">
        <v>0.53446215139442232</v>
      </c>
      <c r="F86" s="467">
        <v>703</v>
      </c>
      <c r="G86" s="606">
        <v>0.1400398406374502</v>
      </c>
      <c r="H86" s="466">
        <v>70</v>
      </c>
      <c r="I86" s="468">
        <v>1.3944223107569721E-2</v>
      </c>
      <c r="J86" s="466">
        <v>38</v>
      </c>
      <c r="K86" s="468">
        <v>7.569721115537849E-3</v>
      </c>
      <c r="L86" s="466">
        <v>6</v>
      </c>
      <c r="M86" s="468">
        <v>1.195219123505976E-3</v>
      </c>
      <c r="N86" s="463">
        <v>3500</v>
      </c>
      <c r="O86" s="572">
        <v>0.6972111553784861</v>
      </c>
      <c r="P86" s="428">
        <v>3494</v>
      </c>
      <c r="Q86" s="430">
        <v>0.69601593625498004</v>
      </c>
      <c r="R86" s="462">
        <v>1520</v>
      </c>
    </row>
    <row r="87" spans="1:123" ht="15.75" outlineLevel="2" thickBot="1">
      <c r="A87" s="412">
        <v>313</v>
      </c>
      <c r="B87" s="411" t="s">
        <v>390</v>
      </c>
      <c r="C87" s="465">
        <v>10700</v>
      </c>
      <c r="D87" s="466">
        <v>6664</v>
      </c>
      <c r="E87" s="606">
        <v>0.62280373831775704</v>
      </c>
      <c r="F87" s="467">
        <v>1705</v>
      </c>
      <c r="G87" s="606">
        <v>0.15934579439252336</v>
      </c>
      <c r="H87" s="466">
        <v>197</v>
      </c>
      <c r="I87" s="468">
        <v>1.8411214953271027E-2</v>
      </c>
      <c r="J87" s="466">
        <v>88</v>
      </c>
      <c r="K87" s="468">
        <v>8.2242990654205605E-3</v>
      </c>
      <c r="L87" s="466">
        <v>11</v>
      </c>
      <c r="M87" s="468">
        <v>1.0280373831775701E-3</v>
      </c>
      <c r="N87" s="463">
        <v>8665</v>
      </c>
      <c r="O87" s="572">
        <v>0.80981308411214958</v>
      </c>
      <c r="P87" s="428">
        <v>8654</v>
      </c>
      <c r="Q87" s="430">
        <v>0.808785046728972</v>
      </c>
      <c r="R87" s="462">
        <v>2035</v>
      </c>
    </row>
    <row r="88" spans="1:123" ht="15.75" outlineLevel="2" thickBot="1">
      <c r="A88" s="412">
        <v>318</v>
      </c>
      <c r="B88" s="411" t="s">
        <v>391</v>
      </c>
      <c r="C88" s="465">
        <v>59226</v>
      </c>
      <c r="D88" s="466">
        <v>15263</v>
      </c>
      <c r="E88" s="606">
        <v>0.25770776348225444</v>
      </c>
      <c r="F88" s="467">
        <v>33496</v>
      </c>
      <c r="G88" s="606">
        <v>0.56556242190929662</v>
      </c>
      <c r="H88" s="466">
        <v>442</v>
      </c>
      <c r="I88" s="468">
        <v>7.4629385742748114E-3</v>
      </c>
      <c r="J88" s="466">
        <v>303</v>
      </c>
      <c r="K88" s="468">
        <v>5.115996352953095E-3</v>
      </c>
      <c r="L88" s="466">
        <v>56</v>
      </c>
      <c r="M88" s="468">
        <v>9.4553067909364133E-4</v>
      </c>
      <c r="N88" s="463">
        <v>49560</v>
      </c>
      <c r="O88" s="572">
        <v>0.83679465099787254</v>
      </c>
      <c r="P88" s="428">
        <v>49504</v>
      </c>
      <c r="Q88" s="430">
        <v>0.83584912031877889</v>
      </c>
      <c r="R88" s="462">
        <v>9666</v>
      </c>
    </row>
    <row r="89" spans="1:123" ht="15.75" outlineLevel="2" thickBot="1">
      <c r="A89" s="412">
        <v>321</v>
      </c>
      <c r="B89" s="411" t="s">
        <v>392</v>
      </c>
      <c r="C89" s="465">
        <v>8945</v>
      </c>
      <c r="D89" s="466">
        <v>3916</v>
      </c>
      <c r="E89" s="606">
        <v>0.43778647288988259</v>
      </c>
      <c r="F89" s="467">
        <v>2675</v>
      </c>
      <c r="G89" s="606">
        <v>0.29904974846282839</v>
      </c>
      <c r="H89" s="466">
        <v>103</v>
      </c>
      <c r="I89" s="468">
        <v>1.1514812744550029E-2</v>
      </c>
      <c r="J89" s="466">
        <v>112</v>
      </c>
      <c r="K89" s="468">
        <v>1.2520961430967021E-2</v>
      </c>
      <c r="L89" s="466">
        <v>7</v>
      </c>
      <c r="M89" s="468">
        <v>7.8256008943543883E-4</v>
      </c>
      <c r="N89" s="463">
        <v>6813</v>
      </c>
      <c r="O89" s="572">
        <v>0.76165455561766349</v>
      </c>
      <c r="P89" s="428">
        <v>6806</v>
      </c>
      <c r="Q89" s="430">
        <v>0.76087199552822804</v>
      </c>
      <c r="R89" s="462">
        <v>2132</v>
      </c>
      <c r="T89" s="626" t="s">
        <v>312</v>
      </c>
      <c r="U89" s="627">
        <v>0.60439063858356501</v>
      </c>
      <c r="Z89" s="626" t="s">
        <v>312</v>
      </c>
      <c r="AA89" s="627">
        <v>0.87013385102687235</v>
      </c>
      <c r="AF89" s="626" t="s">
        <v>312</v>
      </c>
      <c r="AG89" s="627">
        <v>0.66461916461916459</v>
      </c>
      <c r="AL89" s="626" t="s">
        <v>312</v>
      </c>
      <c r="AM89" s="627">
        <v>0.86187423687423692</v>
      </c>
      <c r="AR89" s="626" t="s">
        <v>312</v>
      </c>
      <c r="AS89" s="627">
        <v>0.90388784506431563</v>
      </c>
      <c r="AX89" s="626" t="s">
        <v>312</v>
      </c>
      <c r="AY89" s="627">
        <v>0.55236778430694777</v>
      </c>
      <c r="BD89" s="626" t="s">
        <v>312</v>
      </c>
      <c r="BE89" s="627">
        <v>0.39084741253159505</v>
      </c>
      <c r="BJ89" s="626" t="s">
        <v>312</v>
      </c>
      <c r="BK89" s="627">
        <v>0.31076280041797283</v>
      </c>
      <c r="BP89" s="626" t="s">
        <v>312</v>
      </c>
      <c r="BQ89" s="627">
        <v>0.65117241379310342</v>
      </c>
      <c r="BV89" s="626" t="s">
        <v>312</v>
      </c>
      <c r="BW89" s="627">
        <v>0.75114678899082565</v>
      </c>
      <c r="CB89" s="626" t="s">
        <v>312</v>
      </c>
      <c r="CC89" s="627">
        <v>0.85270805812417438</v>
      </c>
      <c r="CH89" s="626" t="s">
        <v>312</v>
      </c>
      <c r="CI89" s="627">
        <v>0.74586288416075652</v>
      </c>
      <c r="CN89" s="626" t="s">
        <v>312</v>
      </c>
      <c r="CO89" s="627">
        <v>0.61781706902414146</v>
      </c>
      <c r="CT89" s="626" t="s">
        <v>312</v>
      </c>
      <c r="CU89" s="627">
        <v>0.41389234598630992</v>
      </c>
      <c r="CZ89" s="626" t="s">
        <v>312</v>
      </c>
      <c r="DA89" s="627">
        <v>0.44914867740954695</v>
      </c>
      <c r="DF89" s="626" t="s">
        <v>312</v>
      </c>
      <c r="DG89" s="627">
        <v>0.80024916943521596</v>
      </c>
      <c r="DL89" s="626" t="s">
        <v>312</v>
      </c>
      <c r="DM89" s="627">
        <v>0.89569725944380851</v>
      </c>
      <c r="DR89" s="626" t="s">
        <v>312</v>
      </c>
      <c r="DS89" s="627">
        <v>0.6056363553984867</v>
      </c>
    </row>
    <row r="90" spans="1:123" ht="15.75" outlineLevel="2" thickBot="1">
      <c r="A90" s="412">
        <v>376</v>
      </c>
      <c r="B90" s="411" t="s">
        <v>393</v>
      </c>
      <c r="C90" s="465">
        <v>69831</v>
      </c>
      <c r="D90" s="466">
        <v>15748</v>
      </c>
      <c r="E90" s="606">
        <v>0.22551588835903824</v>
      </c>
      <c r="F90" s="467">
        <v>63611</v>
      </c>
      <c r="G90" s="606">
        <v>0.91092781143045354</v>
      </c>
      <c r="H90" s="466">
        <v>694</v>
      </c>
      <c r="I90" s="468">
        <v>9.9382795606535786E-3</v>
      </c>
      <c r="J90" s="466">
        <v>357</v>
      </c>
      <c r="K90" s="468">
        <v>5.1123426558405292E-3</v>
      </c>
      <c r="L90" s="466">
        <v>97</v>
      </c>
      <c r="M90" s="468">
        <v>1.389067892483281E-3</v>
      </c>
      <c r="N90" s="463">
        <v>80507</v>
      </c>
      <c r="O90" s="572">
        <v>1.1528833898984692</v>
      </c>
      <c r="P90" s="428">
        <v>80410</v>
      </c>
      <c r="Q90" s="430">
        <v>1.1514943220059859</v>
      </c>
      <c r="R90" s="462">
        <v>-10676</v>
      </c>
      <c r="T90" s="628" t="s">
        <v>314</v>
      </c>
      <c r="U90" s="629">
        <v>0.36740288692448719</v>
      </c>
      <c r="Z90" s="628" t="s">
        <v>314</v>
      </c>
      <c r="AA90" s="629">
        <v>0.10953305405129253</v>
      </c>
      <c r="AF90" s="628" t="s">
        <v>314</v>
      </c>
      <c r="AG90" s="629">
        <v>0.30073710073710075</v>
      </c>
      <c r="AL90" s="628" t="s">
        <v>314</v>
      </c>
      <c r="AM90" s="629">
        <v>0.10164835164835165</v>
      </c>
      <c r="AR90" s="628" t="s">
        <v>314</v>
      </c>
      <c r="AS90" s="635">
        <v>7.1108541696776995E-2</v>
      </c>
      <c r="AX90" s="628" t="s">
        <v>314</v>
      </c>
      <c r="AY90" s="629">
        <v>0.38748703767715176</v>
      </c>
      <c r="BD90" s="628" t="s">
        <v>314</v>
      </c>
      <c r="BE90" s="629">
        <v>0.59332180391113476</v>
      </c>
      <c r="BJ90" s="628" t="s">
        <v>314</v>
      </c>
      <c r="BK90" s="629">
        <v>0.66865203761755487</v>
      </c>
      <c r="BP90" s="628" t="s">
        <v>314</v>
      </c>
      <c r="BQ90" s="629">
        <v>0.30758620689655175</v>
      </c>
      <c r="BV90" s="628" t="s">
        <v>314</v>
      </c>
      <c r="BW90" s="629">
        <v>0.22171253822629969</v>
      </c>
      <c r="CB90" s="628" t="s">
        <v>314</v>
      </c>
      <c r="CC90" s="629">
        <v>0.11294583883751651</v>
      </c>
      <c r="CH90" s="628" t="s">
        <v>314</v>
      </c>
      <c r="CI90" s="629">
        <v>0.22441742654508612</v>
      </c>
      <c r="CN90" s="628" t="s">
        <v>314</v>
      </c>
      <c r="CO90" s="629">
        <v>0.33764025841550493</v>
      </c>
      <c r="CT90" s="628" t="s">
        <v>314</v>
      </c>
      <c r="CU90" s="629">
        <v>0.55643279402613566</v>
      </c>
      <c r="CZ90" s="628" t="s">
        <v>314</v>
      </c>
      <c r="DA90" s="629">
        <v>0.53015100841187801</v>
      </c>
      <c r="DF90" s="628" t="s">
        <v>314</v>
      </c>
      <c r="DG90" s="629">
        <v>0.16611295681063123</v>
      </c>
      <c r="DL90" s="628" t="s">
        <v>314</v>
      </c>
      <c r="DM90" s="629">
        <v>7.1645007070230957E-2</v>
      </c>
      <c r="DR90" s="628" t="s">
        <v>314</v>
      </c>
      <c r="DS90" s="629">
        <v>0.36212677268814281</v>
      </c>
    </row>
    <row r="91" spans="1:123" ht="15.75" outlineLevel="2" thickBot="1">
      <c r="A91" s="412">
        <v>400</v>
      </c>
      <c r="B91" s="412" t="s">
        <v>394</v>
      </c>
      <c r="C91" s="465">
        <v>22870</v>
      </c>
      <c r="D91" s="466">
        <v>9979</v>
      </c>
      <c r="E91" s="606">
        <v>0.43633581110625275</v>
      </c>
      <c r="F91" s="467">
        <v>12556</v>
      </c>
      <c r="G91" s="606">
        <v>0.54901617839965022</v>
      </c>
      <c r="H91" s="466">
        <v>247</v>
      </c>
      <c r="I91" s="468">
        <v>1.080017490161784E-2</v>
      </c>
      <c r="J91" s="466">
        <v>96</v>
      </c>
      <c r="K91" s="468">
        <v>4.1976388281591602E-3</v>
      </c>
      <c r="L91" s="466">
        <v>38</v>
      </c>
      <c r="M91" s="468">
        <v>1.6615653694796676E-3</v>
      </c>
      <c r="N91" s="463">
        <v>22916</v>
      </c>
      <c r="O91" s="572">
        <v>1.0020113686051595</v>
      </c>
      <c r="P91" s="428">
        <v>22878</v>
      </c>
      <c r="Q91" s="430">
        <v>1.0003498032356799</v>
      </c>
      <c r="R91" s="462">
        <v>-46</v>
      </c>
      <c r="T91" s="628" t="s">
        <v>316</v>
      </c>
      <c r="U91" s="629">
        <v>1.8540355830227492E-2</v>
      </c>
      <c r="Z91" s="628" t="s">
        <v>316</v>
      </c>
      <c r="AA91" s="629">
        <v>1.4815571676714009E-2</v>
      </c>
      <c r="AF91" s="628" t="s">
        <v>316</v>
      </c>
      <c r="AG91" s="629">
        <v>2.3095823095823097E-2</v>
      </c>
      <c r="AL91" s="628" t="s">
        <v>316</v>
      </c>
      <c r="AM91" s="629">
        <v>2.7625152625152624E-2</v>
      </c>
      <c r="AR91" s="628" t="s">
        <v>316</v>
      </c>
      <c r="AS91" s="629">
        <v>1.9800549212313917E-2</v>
      </c>
      <c r="AX91" s="628" t="s">
        <v>316</v>
      </c>
      <c r="AY91" s="629">
        <v>4.5973038368475633E-2</v>
      </c>
      <c r="BD91" s="628" t="s">
        <v>316</v>
      </c>
      <c r="BE91" s="629">
        <v>9.7556649372533364E-3</v>
      </c>
      <c r="BJ91" s="628" t="s">
        <v>316</v>
      </c>
      <c r="BK91" s="629">
        <v>1.4211076280041797E-2</v>
      </c>
      <c r="BP91" s="628" t="s">
        <v>316</v>
      </c>
      <c r="BQ91" s="629">
        <v>1.9172413793103447E-2</v>
      </c>
      <c r="BV91" s="628" t="s">
        <v>316</v>
      </c>
      <c r="BW91" s="629">
        <v>1.624617737003058E-2</v>
      </c>
      <c r="CB91" s="628" t="s">
        <v>316</v>
      </c>
      <c r="CC91" s="629">
        <v>2.7487043999593536E-2</v>
      </c>
      <c r="CH91" s="628" t="s">
        <v>316</v>
      </c>
      <c r="CI91" s="629">
        <v>2.2627490712597096E-2</v>
      </c>
      <c r="CN91" s="628" t="s">
        <v>316</v>
      </c>
      <c r="CO91" s="629">
        <v>3.2981978918735125E-2</v>
      </c>
      <c r="CT91" s="628" t="s">
        <v>316</v>
      </c>
      <c r="CU91" s="629">
        <v>1.5518046048537648E-2</v>
      </c>
      <c r="CZ91" s="628" t="s">
        <v>316</v>
      </c>
      <c r="DA91" s="629">
        <v>1.5784939697983176E-2</v>
      </c>
      <c r="DF91" s="628" t="s">
        <v>316</v>
      </c>
      <c r="DG91" s="629">
        <v>2.3463455149501662E-2</v>
      </c>
      <c r="DL91" s="628" t="s">
        <v>316</v>
      </c>
      <c r="DM91" s="629">
        <v>1.7170560904989564E-2</v>
      </c>
      <c r="DR91" s="628" t="s">
        <v>316</v>
      </c>
      <c r="DS91" s="629">
        <v>1.9845045534864755E-2</v>
      </c>
    </row>
    <row r="92" spans="1:123" ht="15.75" outlineLevel="2" thickBot="1">
      <c r="A92" s="412">
        <v>440</v>
      </c>
      <c r="B92" s="411" t="s">
        <v>395</v>
      </c>
      <c r="C92" s="465">
        <v>69343</v>
      </c>
      <c r="D92" s="466">
        <v>25424</v>
      </c>
      <c r="E92" s="606">
        <v>0.36664118944954788</v>
      </c>
      <c r="F92" s="467">
        <v>45435</v>
      </c>
      <c r="G92" s="606">
        <v>0.65522114705161305</v>
      </c>
      <c r="H92" s="466">
        <v>874</v>
      </c>
      <c r="I92" s="468">
        <v>1.2604011940642892E-2</v>
      </c>
      <c r="J92" s="466">
        <v>520</v>
      </c>
      <c r="K92" s="468">
        <v>7.4989544726937109E-3</v>
      </c>
      <c r="L92" s="466">
        <v>67</v>
      </c>
      <c r="M92" s="468">
        <v>9.6621144167399742E-4</v>
      </c>
      <c r="N92" s="463">
        <v>72320</v>
      </c>
      <c r="O92" s="572">
        <v>1.0429315143561715</v>
      </c>
      <c r="P92" s="428">
        <v>72253</v>
      </c>
      <c r="Q92" s="430">
        <v>1.0419653029144975</v>
      </c>
      <c r="R92" s="462">
        <v>-2977</v>
      </c>
      <c r="T92" s="631" t="s">
        <v>318</v>
      </c>
      <c r="U92" s="630">
        <v>7.70793344752494E-3</v>
      </c>
      <c r="Z92" s="631" t="s">
        <v>318</v>
      </c>
      <c r="AA92" s="630">
        <v>3.8827015428629817E-3</v>
      </c>
      <c r="AF92" s="631" t="s">
        <v>318</v>
      </c>
      <c r="AG92" s="630">
        <v>8.8452088452088459E-3</v>
      </c>
      <c r="AL92" s="631" t="s">
        <v>318</v>
      </c>
      <c r="AM92" s="630">
        <v>5.341880341880342E-3</v>
      </c>
      <c r="AR92" s="631" t="s">
        <v>318</v>
      </c>
      <c r="AS92" s="630">
        <v>2.1679433444139326E-3</v>
      </c>
      <c r="AX92" s="631" t="s">
        <v>318</v>
      </c>
      <c r="AY92" s="630">
        <v>1.0369858278603527E-2</v>
      </c>
      <c r="BD92" s="631" t="s">
        <v>318</v>
      </c>
      <c r="BE92" s="630">
        <v>4.345705290231032E-3</v>
      </c>
      <c r="BJ92" s="631" t="s">
        <v>318</v>
      </c>
      <c r="BK92" s="630">
        <v>5.2246603970741903E-3</v>
      </c>
      <c r="BP92" s="631" t="s">
        <v>318</v>
      </c>
      <c r="BQ92" s="630">
        <v>1.9310344827586208E-2</v>
      </c>
      <c r="BV92" s="631" t="s">
        <v>318</v>
      </c>
      <c r="BW92" s="630">
        <v>8.7920489296636085E-3</v>
      </c>
      <c r="CB92" s="631" t="s">
        <v>318</v>
      </c>
      <c r="CC92" s="630">
        <v>4.1154354232293463E-3</v>
      </c>
      <c r="CH92" s="631" t="s">
        <v>318</v>
      </c>
      <c r="CI92" s="630">
        <v>5.9101654846335696E-3</v>
      </c>
      <c r="CN92" s="631" t="s">
        <v>318</v>
      </c>
      <c r="CO92" s="630">
        <v>1.0880652839170351E-2</v>
      </c>
      <c r="CT92" s="631" t="s">
        <v>318</v>
      </c>
      <c r="CU92" s="630">
        <v>1.3456751711263223E-2</v>
      </c>
      <c r="CZ92" s="631" t="s">
        <v>318</v>
      </c>
      <c r="DA92" s="630">
        <v>4.003243133677916E-3</v>
      </c>
      <c r="DF92" s="631" t="s">
        <v>318</v>
      </c>
      <c r="DG92" s="630">
        <v>9.3438538205980071E-3</v>
      </c>
      <c r="DL92" s="631" t="s">
        <v>318</v>
      </c>
      <c r="DM92" s="630">
        <v>1.2389738064776782E-2</v>
      </c>
      <c r="DR92" s="631" t="s">
        <v>318</v>
      </c>
      <c r="DS92" s="630">
        <v>9.5600561823206923E-3</v>
      </c>
    </row>
    <row r="93" spans="1:123" ht="15.75" outlineLevel="2" thickBot="1">
      <c r="A93" s="412">
        <v>483</v>
      </c>
      <c r="B93" s="411" t="s">
        <v>396</v>
      </c>
      <c r="C93" s="465">
        <v>10723</v>
      </c>
      <c r="D93" s="466">
        <v>7727</v>
      </c>
      <c r="E93" s="606">
        <v>0.72060057819640022</v>
      </c>
      <c r="F93" s="467">
        <v>725</v>
      </c>
      <c r="G93" s="606">
        <v>6.7611675836985921E-2</v>
      </c>
      <c r="H93" s="466">
        <v>193</v>
      </c>
      <c r="I93" s="468">
        <v>1.7998694395225216E-2</v>
      </c>
      <c r="J93" s="466">
        <v>58</v>
      </c>
      <c r="K93" s="468">
        <v>5.4089340669588731E-3</v>
      </c>
      <c r="L93" s="466">
        <v>16</v>
      </c>
      <c r="M93" s="468">
        <v>1.4921197426093443E-3</v>
      </c>
      <c r="N93" s="463">
        <v>8719</v>
      </c>
      <c r="O93" s="572">
        <v>0.81311200223817959</v>
      </c>
      <c r="P93" s="428">
        <v>8703</v>
      </c>
      <c r="Q93" s="430">
        <v>0.81161988249557027</v>
      </c>
      <c r="R93" s="462">
        <v>2004</v>
      </c>
    </row>
    <row r="94" spans="1:123" ht="15.75" outlineLevel="2" thickBot="1">
      <c r="A94" s="412">
        <v>541</v>
      </c>
      <c r="B94" s="412" t="s">
        <v>397</v>
      </c>
      <c r="C94" s="465">
        <v>22410</v>
      </c>
      <c r="D94" s="466">
        <v>12636</v>
      </c>
      <c r="E94" s="606">
        <v>0.56385542168674696</v>
      </c>
      <c r="F94" s="467">
        <v>5881</v>
      </c>
      <c r="G94" s="606">
        <v>0.26242748772869257</v>
      </c>
      <c r="H94" s="466">
        <v>292</v>
      </c>
      <c r="I94" s="468">
        <v>1.3029897367246765E-2</v>
      </c>
      <c r="J94" s="466">
        <v>79</v>
      </c>
      <c r="K94" s="468">
        <v>3.5252119589468988E-3</v>
      </c>
      <c r="L94" s="466">
        <v>37</v>
      </c>
      <c r="M94" s="468">
        <v>1.6510486390004463E-3</v>
      </c>
      <c r="N94" s="463">
        <v>18925</v>
      </c>
      <c r="O94" s="572">
        <v>0.84448906738063367</v>
      </c>
      <c r="P94" s="428">
        <v>18888</v>
      </c>
      <c r="Q94" s="430">
        <v>0.84283801874163322</v>
      </c>
      <c r="R94" s="462">
        <v>3485</v>
      </c>
    </row>
    <row r="95" spans="1:123" ht="15.75" outlineLevel="2" thickBot="1">
      <c r="A95" s="412">
        <v>607</v>
      </c>
      <c r="B95" s="411" t="s">
        <v>398</v>
      </c>
      <c r="C95" s="465">
        <v>25227</v>
      </c>
      <c r="D95" s="466">
        <v>4203</v>
      </c>
      <c r="E95" s="606">
        <v>0.16660720656439529</v>
      </c>
      <c r="F95" s="467">
        <v>14187</v>
      </c>
      <c r="G95" s="606">
        <v>0.56237364728267336</v>
      </c>
      <c r="H95" s="466">
        <v>181</v>
      </c>
      <c r="I95" s="468">
        <v>7.1748523407460258E-3</v>
      </c>
      <c r="J95" s="466">
        <v>74</v>
      </c>
      <c r="K95" s="468">
        <v>2.9333650453878782E-3</v>
      </c>
      <c r="L95" s="466">
        <v>16</v>
      </c>
      <c r="M95" s="468">
        <v>6.3424109089467635E-4</v>
      </c>
      <c r="N95" s="463">
        <v>18661</v>
      </c>
      <c r="O95" s="572">
        <v>0.73972331232409716</v>
      </c>
      <c r="P95" s="428">
        <v>18645</v>
      </c>
      <c r="Q95" s="430">
        <v>0.73908907123320255</v>
      </c>
      <c r="R95" s="462">
        <v>6566</v>
      </c>
    </row>
    <row r="96" spans="1:123" ht="15.75" outlineLevel="2" thickBot="1">
      <c r="A96" s="412">
        <v>615</v>
      </c>
      <c r="B96" s="411" t="s">
        <v>399</v>
      </c>
      <c r="C96" s="465">
        <v>145704</v>
      </c>
      <c r="D96" s="466">
        <v>37265</v>
      </c>
      <c r="E96" s="606">
        <v>0.25575824960193266</v>
      </c>
      <c r="F96" s="467">
        <v>161328</v>
      </c>
      <c r="G96" s="606">
        <v>1.1072310986657883</v>
      </c>
      <c r="H96" s="466">
        <v>1888</v>
      </c>
      <c r="I96" s="468">
        <v>1.2957777411738867E-2</v>
      </c>
      <c r="J96" s="466">
        <v>1883</v>
      </c>
      <c r="K96" s="468">
        <v>1.2923461263932356E-2</v>
      </c>
      <c r="L96" s="466">
        <v>227</v>
      </c>
      <c r="M96" s="468">
        <v>1.5579531104156371E-3</v>
      </c>
      <c r="N96" s="463">
        <v>202591</v>
      </c>
      <c r="O96" s="572">
        <v>1.3904285400538077</v>
      </c>
      <c r="P96" s="428">
        <v>202364</v>
      </c>
      <c r="Q96" s="430">
        <v>1.3888705869433922</v>
      </c>
      <c r="R96" s="462">
        <v>-56887</v>
      </c>
    </row>
    <row r="97" spans="1:159" ht="15.75" outlineLevel="2" thickBot="1">
      <c r="A97" s="412">
        <v>649</v>
      </c>
      <c r="B97" s="411" t="s">
        <v>400</v>
      </c>
      <c r="C97" s="465">
        <v>16838</v>
      </c>
      <c r="D97" s="466">
        <v>10210</v>
      </c>
      <c r="E97" s="606">
        <v>0.60636655184701271</v>
      </c>
      <c r="F97" s="467">
        <v>2297</v>
      </c>
      <c r="G97" s="606">
        <v>0.13641762679653166</v>
      </c>
      <c r="H97" s="466">
        <v>267</v>
      </c>
      <c r="I97" s="468">
        <v>1.5856990141346953E-2</v>
      </c>
      <c r="J97" s="466">
        <v>155</v>
      </c>
      <c r="K97" s="468">
        <v>9.2053688086471078E-3</v>
      </c>
      <c r="L97" s="466">
        <v>26</v>
      </c>
      <c r="M97" s="468">
        <v>1.5441263808053214E-3</v>
      </c>
      <c r="N97" s="463">
        <v>12955</v>
      </c>
      <c r="O97" s="572">
        <v>0.76939066397434375</v>
      </c>
      <c r="P97" s="428">
        <v>12929</v>
      </c>
      <c r="Q97" s="430">
        <v>0.76784653759353838</v>
      </c>
      <c r="R97" s="462">
        <v>3883</v>
      </c>
    </row>
    <row r="98" spans="1:159" ht="15.75" outlineLevel="2" thickBot="1">
      <c r="A98" s="412">
        <v>652</v>
      </c>
      <c r="B98" s="411" t="s">
        <v>401</v>
      </c>
      <c r="C98" s="465">
        <v>5945</v>
      </c>
      <c r="D98" s="466">
        <v>4916</v>
      </c>
      <c r="E98" s="606">
        <v>0.8269133725820017</v>
      </c>
      <c r="F98" s="467">
        <v>505</v>
      </c>
      <c r="G98" s="606">
        <v>8.4945332211942809E-2</v>
      </c>
      <c r="H98" s="466">
        <v>109</v>
      </c>
      <c r="I98" s="468">
        <v>1.8334735071488646E-2</v>
      </c>
      <c r="J98" s="466">
        <v>30</v>
      </c>
      <c r="K98" s="468">
        <v>5.0462573591253156E-3</v>
      </c>
      <c r="L98" s="466">
        <v>14</v>
      </c>
      <c r="M98" s="468">
        <v>2.3549201009251471E-3</v>
      </c>
      <c r="N98" s="463">
        <v>5574</v>
      </c>
      <c r="O98" s="572">
        <v>0.93759461732548355</v>
      </c>
      <c r="P98" s="428">
        <v>5560</v>
      </c>
      <c r="Q98" s="430">
        <v>0.93523969722455846</v>
      </c>
      <c r="R98" s="462">
        <v>371</v>
      </c>
    </row>
    <row r="99" spans="1:159" ht="15.75" outlineLevel="2" thickBot="1">
      <c r="A99" s="412">
        <v>660</v>
      </c>
      <c r="B99" s="411" t="s">
        <v>402</v>
      </c>
      <c r="C99" s="465">
        <v>13690</v>
      </c>
      <c r="D99" s="466">
        <v>10335</v>
      </c>
      <c r="E99" s="606">
        <v>0.75493060628195763</v>
      </c>
      <c r="F99" s="467">
        <v>3426</v>
      </c>
      <c r="G99" s="606">
        <v>0.2502556610664719</v>
      </c>
      <c r="H99" s="466">
        <v>229</v>
      </c>
      <c r="I99" s="468">
        <v>1.6727538349159972E-2</v>
      </c>
      <c r="J99" s="466">
        <v>81</v>
      </c>
      <c r="K99" s="468">
        <v>5.9167275383491596E-3</v>
      </c>
      <c r="L99" s="466">
        <v>24</v>
      </c>
      <c r="M99" s="468">
        <v>1.7531044558071584E-3</v>
      </c>
      <c r="N99" s="463">
        <v>14095</v>
      </c>
      <c r="O99" s="572">
        <v>1.0295836376917458</v>
      </c>
      <c r="P99" s="428">
        <v>14071</v>
      </c>
      <c r="Q99" s="430">
        <v>1.0278305332359385</v>
      </c>
      <c r="R99" s="462">
        <v>-405</v>
      </c>
    </row>
    <row r="100" spans="1:159" ht="15.75" outlineLevel="2" thickBot="1">
      <c r="A100" s="412">
        <v>667</v>
      </c>
      <c r="B100" s="411" t="s">
        <v>403</v>
      </c>
      <c r="C100" s="465">
        <v>16489</v>
      </c>
      <c r="D100" s="466">
        <v>10028</v>
      </c>
      <c r="E100" s="606">
        <v>0.60816301776942205</v>
      </c>
      <c r="F100" s="467">
        <v>3284</v>
      </c>
      <c r="G100" s="606">
        <v>0.19916307841591363</v>
      </c>
      <c r="H100" s="466">
        <v>246</v>
      </c>
      <c r="I100" s="468">
        <v>1.4919036933713384E-2</v>
      </c>
      <c r="J100" s="466">
        <v>102</v>
      </c>
      <c r="K100" s="468">
        <v>6.185942143247013E-3</v>
      </c>
      <c r="L100" s="466">
        <v>10</v>
      </c>
      <c r="M100" s="468">
        <v>6.064649160046091E-4</v>
      </c>
      <c r="N100" s="463">
        <v>13670</v>
      </c>
      <c r="O100" s="572">
        <v>0.82903754017830067</v>
      </c>
      <c r="P100" s="428">
        <v>13660</v>
      </c>
      <c r="Q100" s="430">
        <v>0.82843107526229609</v>
      </c>
      <c r="R100" s="462">
        <v>2819</v>
      </c>
    </row>
    <row r="101" spans="1:159" ht="15.75" outlineLevel="2" thickBot="1">
      <c r="A101" s="412">
        <v>674</v>
      </c>
      <c r="B101" s="411" t="s">
        <v>404</v>
      </c>
      <c r="C101" s="465">
        <v>23349</v>
      </c>
      <c r="D101" s="466">
        <v>11748</v>
      </c>
      <c r="E101" s="606">
        <v>0.50314788641911856</v>
      </c>
      <c r="F101" s="467">
        <v>2609</v>
      </c>
      <c r="G101" s="606">
        <v>0.11173926078204634</v>
      </c>
      <c r="H101" s="466">
        <v>257</v>
      </c>
      <c r="I101" s="468">
        <v>1.1006895370251403E-2</v>
      </c>
      <c r="J101" s="466">
        <v>63</v>
      </c>
      <c r="K101" s="468">
        <v>2.6981883592445072E-3</v>
      </c>
      <c r="L101" s="466">
        <v>16</v>
      </c>
      <c r="M101" s="468">
        <v>6.8525418647479551E-4</v>
      </c>
      <c r="N101" s="463">
        <v>14693</v>
      </c>
      <c r="O101" s="572">
        <v>0.62927748511713566</v>
      </c>
      <c r="P101" s="428">
        <v>14677</v>
      </c>
      <c r="Q101" s="430">
        <v>0.62859223093066086</v>
      </c>
      <c r="R101" s="462">
        <v>8656</v>
      </c>
    </row>
    <row r="102" spans="1:159" ht="15.75" outlineLevel="2" thickBot="1">
      <c r="A102" s="412">
        <v>697</v>
      </c>
      <c r="B102" s="417" t="s">
        <v>405</v>
      </c>
      <c r="C102" s="465">
        <v>37801</v>
      </c>
      <c r="D102" s="466">
        <v>17366</v>
      </c>
      <c r="E102" s="606">
        <v>0.4594058358244491</v>
      </c>
      <c r="F102" s="467">
        <v>16130</v>
      </c>
      <c r="G102" s="606">
        <v>0.42670828814052536</v>
      </c>
      <c r="H102" s="466">
        <v>405</v>
      </c>
      <c r="I102" s="468">
        <v>1.0714002275072089E-2</v>
      </c>
      <c r="J102" s="466">
        <v>234</v>
      </c>
      <c r="K102" s="468">
        <v>6.1903124255972067E-3</v>
      </c>
      <c r="L102" s="466">
        <v>18</v>
      </c>
      <c r="M102" s="468">
        <v>4.7617787889209278E-4</v>
      </c>
      <c r="N102" s="463">
        <v>34153</v>
      </c>
      <c r="O102" s="572">
        <v>0.90349461654453589</v>
      </c>
      <c r="P102" s="428">
        <v>34135</v>
      </c>
      <c r="Q102" s="430">
        <v>0.9030184386656438</v>
      </c>
      <c r="R102" s="462">
        <v>3648</v>
      </c>
      <c r="T102" s="626" t="s">
        <v>312</v>
      </c>
      <c r="U102" s="627">
        <v>0.3909258219520656</v>
      </c>
      <c r="Z102" s="626" t="s">
        <v>312</v>
      </c>
      <c r="AA102" s="627">
        <v>0.75895976193556736</v>
      </c>
      <c r="AF102" s="626" t="s">
        <v>312</v>
      </c>
      <c r="AG102" s="627">
        <v>0.81120272959909012</v>
      </c>
      <c r="AL102" s="626" t="s">
        <v>312</v>
      </c>
      <c r="AM102" s="627">
        <v>0.88387096774193552</v>
      </c>
      <c r="AR102" s="626" t="s">
        <v>312</v>
      </c>
      <c r="AS102" s="627">
        <v>0.32591537907152524</v>
      </c>
      <c r="AX102" s="626" t="s">
        <v>312</v>
      </c>
      <c r="AY102" s="627">
        <v>0.78809572509715686</v>
      </c>
      <c r="BD102" s="626" t="s">
        <v>312</v>
      </c>
      <c r="BE102" s="627">
        <v>0.76657142857142857</v>
      </c>
      <c r="BJ102" s="626" t="s">
        <v>312</v>
      </c>
      <c r="BK102" s="627">
        <v>0.76907097518753609</v>
      </c>
      <c r="BP102" s="626" t="s">
        <v>312</v>
      </c>
      <c r="BQ102" s="627">
        <v>0.30797013720742533</v>
      </c>
      <c r="BV102" s="626" t="s">
        <v>312</v>
      </c>
      <c r="BW102" s="627">
        <v>0.57478350212828411</v>
      </c>
      <c r="CB102" s="626" t="s">
        <v>312</v>
      </c>
      <c r="CC102" s="627">
        <v>0.19561031959953792</v>
      </c>
      <c r="CH102" s="626" t="s">
        <v>312</v>
      </c>
      <c r="CI102" s="627">
        <v>0.43545994065281901</v>
      </c>
      <c r="CN102" s="626" t="s">
        <v>312</v>
      </c>
      <c r="CO102" s="627">
        <v>0.35154867256637168</v>
      </c>
      <c r="CT102" s="626" t="s">
        <v>312</v>
      </c>
      <c r="CU102" s="627">
        <v>0.88622548457391903</v>
      </c>
      <c r="CZ102" s="626" t="s">
        <v>312</v>
      </c>
      <c r="DA102" s="627">
        <v>0.66768824306472918</v>
      </c>
      <c r="DF102" s="626" t="s">
        <v>312</v>
      </c>
      <c r="DG102" s="627">
        <v>0.22522908740153261</v>
      </c>
      <c r="DL102" s="626" t="s">
        <v>312</v>
      </c>
      <c r="DM102" s="627">
        <v>0.18394203098854342</v>
      </c>
      <c r="DR102" s="626" t="s">
        <v>312</v>
      </c>
      <c r="DS102" s="627">
        <v>0.7881126978000772</v>
      </c>
      <c r="DX102" s="626" t="s">
        <v>312</v>
      </c>
      <c r="DY102" s="627">
        <v>0.88195191962683894</v>
      </c>
      <c r="ED102" s="626" t="s">
        <v>312</v>
      </c>
      <c r="EE102" s="627">
        <v>0.7332387371408301</v>
      </c>
      <c r="EJ102" s="626" t="s">
        <v>312</v>
      </c>
      <c r="EK102" s="627">
        <v>0.73357717629846375</v>
      </c>
      <c r="EP102" s="626" t="s">
        <v>312</v>
      </c>
      <c r="EQ102" s="627">
        <v>0.79956441843054515</v>
      </c>
      <c r="EV102" s="626" t="s">
        <v>312</v>
      </c>
      <c r="EW102" s="627">
        <v>0.50847656135624986</v>
      </c>
      <c r="FB102" s="626" t="s">
        <v>312</v>
      </c>
      <c r="FC102" s="627">
        <v>0.73904701997169364</v>
      </c>
    </row>
    <row r="103" spans="1:159" ht="15.75" outlineLevel="2" thickBot="1">
      <c r="A103" s="412">
        <v>756</v>
      </c>
      <c r="B103" s="411" t="s">
        <v>406</v>
      </c>
      <c r="C103" s="465">
        <v>38203</v>
      </c>
      <c r="D103" s="466">
        <v>23498</v>
      </c>
      <c r="E103" s="606">
        <v>0.61508258513729286</v>
      </c>
      <c r="F103" s="467">
        <v>7277</v>
      </c>
      <c r="G103" s="606">
        <v>0.19048242284637332</v>
      </c>
      <c r="H103" s="466">
        <v>773</v>
      </c>
      <c r="I103" s="468">
        <v>2.0234013035625473E-2</v>
      </c>
      <c r="J103" s="466">
        <v>176</v>
      </c>
      <c r="K103" s="468">
        <v>4.6069680391592283E-3</v>
      </c>
      <c r="L103" s="466">
        <v>71</v>
      </c>
      <c r="M103" s="468">
        <v>1.8584927885244614E-3</v>
      </c>
      <c r="N103" s="463">
        <v>31795</v>
      </c>
      <c r="O103" s="572">
        <v>0.83226448184697532</v>
      </c>
      <c r="P103" s="428">
        <v>31724</v>
      </c>
      <c r="Q103" s="430">
        <v>0.83040598905845087</v>
      </c>
      <c r="R103" s="462">
        <v>6408</v>
      </c>
      <c r="T103" s="628" t="s">
        <v>314</v>
      </c>
      <c r="U103" s="629">
        <v>0.58811769180506934</v>
      </c>
      <c r="Z103" s="628" t="s">
        <v>314</v>
      </c>
      <c r="AA103" s="629">
        <v>0.20151377927286843</v>
      </c>
      <c r="AF103" s="628" t="s">
        <v>314</v>
      </c>
      <c r="AG103" s="629">
        <v>0.15524594825135057</v>
      </c>
      <c r="AL103" s="628" t="s">
        <v>314</v>
      </c>
      <c r="AM103" s="629">
        <v>8.1767180925666205E-2</v>
      </c>
      <c r="AR103" s="628" t="s">
        <v>314</v>
      </c>
      <c r="AS103" s="629">
        <v>0.65655926453268643</v>
      </c>
      <c r="AX103" s="628" t="s">
        <v>314</v>
      </c>
      <c r="AY103" s="629">
        <v>0.18476852798800028</v>
      </c>
      <c r="BD103" s="628" t="s">
        <v>314</v>
      </c>
      <c r="BE103" s="629">
        <v>0.20085714285714285</v>
      </c>
      <c r="BJ103" s="628" t="s">
        <v>314</v>
      </c>
      <c r="BK103" s="629">
        <v>0.19676860934795154</v>
      </c>
      <c r="BP103" s="628" t="s">
        <v>314</v>
      </c>
      <c r="BQ103" s="629">
        <v>0.67586763518966908</v>
      </c>
      <c r="BV103" s="628" t="s">
        <v>314</v>
      </c>
      <c r="BW103" s="629">
        <v>0.39263173345075592</v>
      </c>
      <c r="CB103" s="628" t="s">
        <v>314</v>
      </c>
      <c r="CC103" s="629">
        <v>0.79013005080303578</v>
      </c>
      <c r="CH103" s="628" t="s">
        <v>314</v>
      </c>
      <c r="CI103" s="629">
        <v>0.54791412113806948</v>
      </c>
      <c r="CN103" s="628" t="s">
        <v>314</v>
      </c>
      <c r="CO103" s="629">
        <v>0.62824944690265483</v>
      </c>
      <c r="CT103" s="628" t="s">
        <v>314</v>
      </c>
      <c r="CU103" s="629">
        <v>8.3151737584585383E-2</v>
      </c>
      <c r="CZ103" s="628" t="s">
        <v>314</v>
      </c>
      <c r="DA103" s="629">
        <v>0.31075297225891679</v>
      </c>
      <c r="DF103" s="628" t="s">
        <v>314</v>
      </c>
      <c r="DG103" s="629">
        <v>0.76024864691066929</v>
      </c>
      <c r="DL103" s="628" t="s">
        <v>314</v>
      </c>
      <c r="DM103" s="629">
        <v>0.79632362740694307</v>
      </c>
      <c r="DR103" s="628" t="s">
        <v>314</v>
      </c>
      <c r="DS103" s="629">
        <v>0.17730605943651101</v>
      </c>
      <c r="DX103" s="628" t="s">
        <v>314</v>
      </c>
      <c r="DY103" s="629">
        <v>9.059921062073914E-2</v>
      </c>
      <c r="ED103" s="628" t="s">
        <v>314</v>
      </c>
      <c r="EE103" s="629">
        <v>0.24306491663710536</v>
      </c>
      <c r="EJ103" s="628" t="s">
        <v>314</v>
      </c>
      <c r="EK103" s="629">
        <v>0.24023408924652523</v>
      </c>
      <c r="EP103" s="628" t="s">
        <v>314</v>
      </c>
      <c r="EQ103" s="629">
        <v>0.1775675491730756</v>
      </c>
      <c r="EV103" s="628" t="s">
        <v>314</v>
      </c>
      <c r="EW103" s="629">
        <v>0.47228647556583608</v>
      </c>
      <c r="FB103" s="628" t="s">
        <v>314</v>
      </c>
      <c r="FC103" s="629">
        <v>0.22887246422393459</v>
      </c>
    </row>
    <row r="104" spans="1:159" ht="13.5" outlineLevel="2" thickBot="1">
      <c r="A104" s="413"/>
      <c r="B104" s="413" t="s">
        <v>297</v>
      </c>
      <c r="C104" s="404">
        <v>384751</v>
      </c>
      <c r="D104" s="404">
        <v>212229</v>
      </c>
      <c r="E104" s="633">
        <v>0.55160090552071339</v>
      </c>
      <c r="F104" s="404">
        <v>88567</v>
      </c>
      <c r="G104" s="633">
        <v>0.23019303393623408</v>
      </c>
      <c r="H104" s="404">
        <v>6131</v>
      </c>
      <c r="I104" s="633">
        <v>1.5934981325584598E-2</v>
      </c>
      <c r="J104" s="404">
        <v>3268</v>
      </c>
      <c r="K104" s="633">
        <v>8.4938050843272658E-3</v>
      </c>
      <c r="L104" s="404">
        <v>979</v>
      </c>
      <c r="M104" s="633">
        <v>2.5445028083097899E-3</v>
      </c>
      <c r="N104" s="404">
        <v>311174</v>
      </c>
      <c r="O104" s="423">
        <v>80.876722867516918</v>
      </c>
      <c r="P104" s="428">
        <v>310195</v>
      </c>
      <c r="Q104" s="430">
        <v>0.80622272586685939</v>
      </c>
      <c r="R104" s="405">
        <v>73577</v>
      </c>
      <c r="T104" s="628" t="s">
        <v>316</v>
      </c>
      <c r="U104" s="629">
        <v>1.2774233636539687E-2</v>
      </c>
      <c r="Z104" s="628" t="s">
        <v>316</v>
      </c>
      <c r="AA104" s="629">
        <v>3.0210894035450898E-2</v>
      </c>
      <c r="AF104" s="628" t="s">
        <v>316</v>
      </c>
      <c r="AG104" s="629">
        <v>1.6206994597668469E-2</v>
      </c>
      <c r="AL104" s="628" t="s">
        <v>316</v>
      </c>
      <c r="AM104" s="629">
        <v>2.6507713884992987E-2</v>
      </c>
      <c r="AR104" s="628" t="s">
        <v>316</v>
      </c>
      <c r="AS104" s="629">
        <v>1.2322241558121956E-2</v>
      </c>
      <c r="AX104" s="628" t="s">
        <v>316</v>
      </c>
      <c r="AY104" s="629">
        <v>1.963591736551442E-2</v>
      </c>
      <c r="BD104" s="628" t="s">
        <v>316</v>
      </c>
      <c r="BE104" s="629">
        <v>0.02</v>
      </c>
      <c r="BJ104" s="628" t="s">
        <v>316</v>
      </c>
      <c r="BK104" s="629">
        <v>2.2735141373341029E-2</v>
      </c>
      <c r="BP104" s="628" t="s">
        <v>316</v>
      </c>
      <c r="BQ104" s="629">
        <v>8.9184826472962064E-3</v>
      </c>
      <c r="BV104" s="628" t="s">
        <v>316</v>
      </c>
      <c r="BW104" s="629">
        <v>1.5118156465580507E-2</v>
      </c>
      <c r="CB104" s="628" t="s">
        <v>316</v>
      </c>
      <c r="CC104" s="629">
        <v>8.6203684151688678E-3</v>
      </c>
      <c r="CH104" s="628" t="s">
        <v>316</v>
      </c>
      <c r="CI104" s="629">
        <v>1.0778495374410892E-2</v>
      </c>
      <c r="CN104" s="628" t="s">
        <v>316</v>
      </c>
      <c r="CO104" s="629">
        <v>1.2085176991150443E-2</v>
      </c>
      <c r="CT104" s="628" t="s">
        <v>316</v>
      </c>
      <c r="CU104" s="629">
        <v>2.2135566005275834E-2</v>
      </c>
      <c r="CZ104" s="628" t="s">
        <v>316</v>
      </c>
      <c r="DA104" s="629">
        <v>1.5429326287978863E-2</v>
      </c>
      <c r="DF104" s="628" t="s">
        <v>316</v>
      </c>
      <c r="DG104" s="629">
        <v>9.6993730239537009E-3</v>
      </c>
      <c r="DL104" s="628" t="s">
        <v>316</v>
      </c>
      <c r="DM104" s="629">
        <v>9.3192688717662672E-3</v>
      </c>
      <c r="DR104" s="628" t="s">
        <v>316</v>
      </c>
      <c r="DS104" s="629">
        <v>2.0609803164801235E-2</v>
      </c>
      <c r="DX104" s="628" t="s">
        <v>316</v>
      </c>
      <c r="DY104" s="629">
        <v>1.9555077143882309E-2</v>
      </c>
      <c r="ED104" s="628" t="s">
        <v>316</v>
      </c>
      <c r="EE104" s="629">
        <v>1.6246896062433486E-2</v>
      </c>
      <c r="EJ104" s="628" t="s">
        <v>316</v>
      </c>
      <c r="EK104" s="629">
        <v>1.799561082662765E-2</v>
      </c>
      <c r="EP104" s="628" t="s">
        <v>316</v>
      </c>
      <c r="EQ104" s="629">
        <v>1.7491322398421019E-2</v>
      </c>
      <c r="EV104" s="628" t="s">
        <v>316</v>
      </c>
      <c r="EW104" s="629">
        <v>1.1858401897344304E-2</v>
      </c>
      <c r="FB104" s="628" t="s">
        <v>316</v>
      </c>
      <c r="FC104" s="629">
        <v>2.4311998741940555E-2</v>
      </c>
    </row>
    <row r="105" spans="1:159" ht="15.75" outlineLevel="2" thickBot="1">
      <c r="A105" s="412">
        <v>30</v>
      </c>
      <c r="B105" s="411" t="s">
        <v>407</v>
      </c>
      <c r="C105" s="465">
        <v>32142</v>
      </c>
      <c r="D105" s="466">
        <v>10225</v>
      </c>
      <c r="E105" s="606">
        <v>0.31811959430029246</v>
      </c>
      <c r="F105" s="467">
        <v>14806</v>
      </c>
      <c r="G105" s="606">
        <v>0.46064339493497602</v>
      </c>
      <c r="H105" s="466">
        <v>441</v>
      </c>
      <c r="I105" s="468">
        <v>1.3720365876423371E-2</v>
      </c>
      <c r="J105" s="466">
        <v>237</v>
      </c>
      <c r="K105" s="468">
        <v>7.3735299607989545E-3</v>
      </c>
      <c r="L105" s="466">
        <v>81</v>
      </c>
      <c r="M105" s="468">
        <v>2.5200672017920479E-3</v>
      </c>
      <c r="N105" s="463">
        <v>25790</v>
      </c>
      <c r="O105" s="572">
        <v>0.80237695227428285</v>
      </c>
      <c r="P105" s="428">
        <v>25709</v>
      </c>
      <c r="Q105" s="430">
        <v>0.79985688507249086</v>
      </c>
      <c r="R105" s="462">
        <v>6352</v>
      </c>
      <c r="T105" s="631" t="s">
        <v>318</v>
      </c>
      <c r="U105" s="630">
        <v>6.9715634330073713E-3</v>
      </c>
      <c r="Z105" s="631" t="s">
        <v>318</v>
      </c>
      <c r="AA105" s="630">
        <v>6.7925993013326436E-3</v>
      </c>
      <c r="AF105" s="631" t="s">
        <v>318</v>
      </c>
      <c r="AG105" s="630">
        <v>1.6206994597668469E-2</v>
      </c>
      <c r="AL105" s="631" t="s">
        <v>318</v>
      </c>
      <c r="AM105" s="630">
        <v>5.7503506311360449E-3</v>
      </c>
      <c r="AR105" s="631" t="s">
        <v>318</v>
      </c>
      <c r="AS105" s="630">
        <v>4.447256938951291E-3</v>
      </c>
      <c r="AX105" s="631" t="s">
        <v>318</v>
      </c>
      <c r="AY105" s="630">
        <v>6.7498465943955817E-3</v>
      </c>
      <c r="BD105" s="631" t="s">
        <v>318</v>
      </c>
      <c r="BE105" s="630">
        <v>1.0857142857142857E-2</v>
      </c>
      <c r="BJ105" s="631" t="s">
        <v>318</v>
      </c>
      <c r="BK105" s="630">
        <v>1.0155799192152338E-2</v>
      </c>
      <c r="BP105" s="631" t="s">
        <v>318</v>
      </c>
      <c r="BQ105" s="630">
        <v>6.1138014527845038E-3</v>
      </c>
      <c r="BV105" s="631" t="s">
        <v>318</v>
      </c>
      <c r="BW105" s="630">
        <v>1.6439160428592395E-2</v>
      </c>
      <c r="CB105" s="631" t="s">
        <v>318</v>
      </c>
      <c r="CC105" s="630">
        <v>4.4343970089557429E-3</v>
      </c>
      <c r="CH105" s="631" t="s">
        <v>318</v>
      </c>
      <c r="CI105" s="630">
        <v>4.1892127770989706E-3</v>
      </c>
      <c r="CN105" s="631" t="s">
        <v>318</v>
      </c>
      <c r="CO105" s="630">
        <v>7.1902654867256636E-3</v>
      </c>
      <c r="CT105" s="631" t="s">
        <v>318</v>
      </c>
      <c r="CU105" s="630">
        <v>6.6521390067668306E-3</v>
      </c>
      <c r="CZ105" s="631" t="s">
        <v>318</v>
      </c>
      <c r="DA105" s="630">
        <v>4.1743725231175692E-3</v>
      </c>
      <c r="DF105" s="631" t="s">
        <v>318</v>
      </c>
      <c r="DG105" s="630">
        <v>3.9654895236053804E-3</v>
      </c>
      <c r="DL105" s="631" t="s">
        <v>318</v>
      </c>
      <c r="DM105" s="630">
        <v>9.2945886046270562E-3</v>
      </c>
      <c r="DR105" s="631" t="s">
        <v>318</v>
      </c>
      <c r="DS105" s="630">
        <v>1.1964492473948282E-2</v>
      </c>
      <c r="DX105" s="631" t="s">
        <v>318</v>
      </c>
      <c r="DY105" s="630">
        <v>5.3821313240043061E-3</v>
      </c>
      <c r="ED105" s="631" t="s">
        <v>318</v>
      </c>
      <c r="EE105" s="630">
        <v>5.7467186945725432E-3</v>
      </c>
      <c r="EJ105" s="631" t="s">
        <v>318</v>
      </c>
      <c r="EK105" s="630">
        <v>7.4615947329919529E-3</v>
      </c>
      <c r="EP105" s="631" t="s">
        <v>318</v>
      </c>
      <c r="EQ105" s="630">
        <v>4.287756074321105E-3</v>
      </c>
      <c r="EV105" s="631" t="s">
        <v>318</v>
      </c>
      <c r="EW105" s="630">
        <v>6.8515210962433754E-3</v>
      </c>
      <c r="FB105" s="631" t="s">
        <v>318</v>
      </c>
      <c r="FC105" s="630">
        <v>5.5354615505582641E-3</v>
      </c>
    </row>
    <row r="106" spans="1:159" ht="15.75" outlineLevel="2" thickBot="1">
      <c r="A106" s="412">
        <v>34</v>
      </c>
      <c r="B106" s="411" t="s">
        <v>408</v>
      </c>
      <c r="C106" s="465">
        <v>45796</v>
      </c>
      <c r="D106" s="466">
        <v>28134</v>
      </c>
      <c r="E106" s="606">
        <v>0.61433312953096342</v>
      </c>
      <c r="F106" s="467">
        <v>11443</v>
      </c>
      <c r="G106" s="606">
        <v>0.24986898419075901</v>
      </c>
      <c r="H106" s="466">
        <v>696</v>
      </c>
      <c r="I106" s="468">
        <v>1.5197833871953883E-2</v>
      </c>
      <c r="J106" s="466">
        <v>636</v>
      </c>
      <c r="K106" s="468">
        <v>1.3887675779544065E-2</v>
      </c>
      <c r="L106" s="466">
        <v>14</v>
      </c>
      <c r="M106" s="468">
        <v>3.0570355489562408E-4</v>
      </c>
      <c r="N106" s="463">
        <v>40923</v>
      </c>
      <c r="O106" s="572">
        <v>0.89359332692811599</v>
      </c>
      <c r="P106" s="428">
        <v>40909</v>
      </c>
      <c r="Q106" s="430">
        <v>0.89328762337322032</v>
      </c>
      <c r="R106" s="462">
        <v>4873</v>
      </c>
    </row>
    <row r="107" spans="1:159" ht="15.75" outlineLevel="2" thickBot="1">
      <c r="A107" s="412">
        <v>36</v>
      </c>
      <c r="B107" s="411" t="s">
        <v>409</v>
      </c>
      <c r="C107" s="465">
        <v>6082</v>
      </c>
      <c r="D107" s="466">
        <v>2393</v>
      </c>
      <c r="E107" s="606">
        <v>0.39345609996711606</v>
      </c>
      <c r="F107" s="467">
        <v>1171</v>
      </c>
      <c r="G107" s="606">
        <v>0.19253535021374549</v>
      </c>
      <c r="H107" s="466">
        <v>97</v>
      </c>
      <c r="I107" s="468">
        <v>1.5948701085169353E-2</v>
      </c>
      <c r="J107" s="466">
        <v>32</v>
      </c>
      <c r="K107" s="468">
        <v>5.2614271621177246E-3</v>
      </c>
      <c r="L107" s="466">
        <v>12</v>
      </c>
      <c r="M107" s="468">
        <v>1.9730351857941467E-3</v>
      </c>
      <c r="N107" s="463">
        <v>3705</v>
      </c>
      <c r="O107" s="572">
        <v>0.60917461361394276</v>
      </c>
      <c r="P107" s="428">
        <v>3693</v>
      </c>
      <c r="Q107" s="430">
        <v>0.60720157842814859</v>
      </c>
      <c r="R107" s="462">
        <v>2377</v>
      </c>
    </row>
    <row r="108" spans="1:159" ht="15.75" outlineLevel="2" thickBot="1">
      <c r="A108" s="412">
        <v>91</v>
      </c>
      <c r="B108" s="411" t="s">
        <v>410</v>
      </c>
      <c r="C108" s="465">
        <v>10808</v>
      </c>
      <c r="D108" s="466">
        <v>6225</v>
      </c>
      <c r="E108" s="606">
        <v>0.5759622501850481</v>
      </c>
      <c r="F108" s="467">
        <v>895</v>
      </c>
      <c r="G108" s="606">
        <v>8.2809030347890458E-2</v>
      </c>
      <c r="H108" s="466">
        <v>151</v>
      </c>
      <c r="I108" s="468">
        <v>1.3971132494448557E-2</v>
      </c>
      <c r="J108" s="466">
        <v>48</v>
      </c>
      <c r="K108" s="468">
        <v>4.4411547002220575E-3</v>
      </c>
      <c r="L108" s="466">
        <v>11</v>
      </c>
      <c r="M108" s="468">
        <v>1.0177646188008881E-3</v>
      </c>
      <c r="N108" s="463">
        <v>7330</v>
      </c>
      <c r="O108" s="572">
        <v>0.67820133234641011</v>
      </c>
      <c r="P108" s="428">
        <v>7319</v>
      </c>
      <c r="Q108" s="430">
        <v>0.67718356772760913</v>
      </c>
      <c r="R108" s="462">
        <v>3478</v>
      </c>
    </row>
    <row r="109" spans="1:159" ht="15.75" outlineLevel="1" thickBot="1">
      <c r="A109" s="412">
        <v>93</v>
      </c>
      <c r="B109" s="411" t="s">
        <v>411</v>
      </c>
      <c r="C109" s="465">
        <v>16485</v>
      </c>
      <c r="D109" s="466">
        <v>14049</v>
      </c>
      <c r="E109" s="606">
        <v>0.85222929936305736</v>
      </c>
      <c r="F109" s="467">
        <v>1216</v>
      </c>
      <c r="G109" s="606">
        <v>7.3764027904155288E-2</v>
      </c>
      <c r="H109" s="466">
        <v>296</v>
      </c>
      <c r="I109" s="468">
        <v>1.7955717318774645E-2</v>
      </c>
      <c r="J109" s="466">
        <v>86</v>
      </c>
      <c r="K109" s="468">
        <v>5.2168638155899302E-3</v>
      </c>
      <c r="L109" s="466">
        <v>47</v>
      </c>
      <c r="M109" s="468">
        <v>2.8510767364270549E-3</v>
      </c>
      <c r="N109" s="463">
        <v>15694</v>
      </c>
      <c r="O109" s="572">
        <v>0.95201698513800426</v>
      </c>
      <c r="P109" s="428">
        <v>15647</v>
      </c>
      <c r="Q109" s="430">
        <v>0.94916590840157722</v>
      </c>
      <c r="R109" s="462">
        <v>791</v>
      </c>
    </row>
    <row r="110" spans="1:159" ht="15.75" outlineLevel="2" thickBot="1">
      <c r="A110" s="412">
        <v>101</v>
      </c>
      <c r="B110" s="412" t="s">
        <v>412</v>
      </c>
      <c r="C110" s="465">
        <v>27458</v>
      </c>
      <c r="D110" s="466">
        <v>18540</v>
      </c>
      <c r="E110" s="606">
        <v>0.67521305266224785</v>
      </c>
      <c r="F110" s="467">
        <v>7317</v>
      </c>
      <c r="G110" s="606">
        <v>0.26647971447301333</v>
      </c>
      <c r="H110" s="466">
        <v>440</v>
      </c>
      <c r="I110" s="468">
        <v>1.6024473741714618E-2</v>
      </c>
      <c r="J110" s="466">
        <v>215</v>
      </c>
      <c r="K110" s="468">
        <v>7.8301405783378249E-3</v>
      </c>
      <c r="L110" s="466">
        <v>144</v>
      </c>
      <c r="M110" s="468">
        <v>5.2443732245611475E-3</v>
      </c>
      <c r="N110" s="463">
        <v>26656</v>
      </c>
      <c r="O110" s="572">
        <v>0.97079175467987466</v>
      </c>
      <c r="P110" s="428">
        <v>26512</v>
      </c>
      <c r="Q110" s="430">
        <v>0.9655473814553136</v>
      </c>
      <c r="R110" s="462">
        <v>802</v>
      </c>
    </row>
    <row r="111" spans="1:159" ht="15.75" outlineLevel="2" thickBot="1">
      <c r="A111" s="412">
        <v>145</v>
      </c>
      <c r="B111" s="411" t="s">
        <v>413</v>
      </c>
      <c r="C111" s="465">
        <v>4907</v>
      </c>
      <c r="D111" s="466">
        <v>3337</v>
      </c>
      <c r="E111" s="606">
        <v>0.680048909720807</v>
      </c>
      <c r="F111" s="467">
        <v>830</v>
      </c>
      <c r="G111" s="606">
        <v>0.16914611779091093</v>
      </c>
      <c r="H111" s="466">
        <v>130</v>
      </c>
      <c r="I111" s="468">
        <v>2.6492765437130628E-2</v>
      </c>
      <c r="J111" s="466">
        <v>33</v>
      </c>
      <c r="K111" s="468">
        <v>6.7250866109639287E-3</v>
      </c>
      <c r="L111" s="466">
        <v>8</v>
      </c>
      <c r="M111" s="468">
        <v>1.6303240269003464E-3</v>
      </c>
      <c r="N111" s="463">
        <v>4338</v>
      </c>
      <c r="O111" s="572">
        <v>0.88404320358671284</v>
      </c>
      <c r="P111" s="428">
        <v>4330</v>
      </c>
      <c r="Q111" s="430">
        <v>0.88241287955981251</v>
      </c>
      <c r="R111" s="462">
        <v>569</v>
      </c>
    </row>
    <row r="112" spans="1:159" ht="15.75" outlineLevel="2" thickBot="1">
      <c r="A112" s="412">
        <v>209</v>
      </c>
      <c r="B112" s="411" t="s">
        <v>414</v>
      </c>
      <c r="C112" s="465">
        <v>22540</v>
      </c>
      <c r="D112" s="466">
        <v>13324</v>
      </c>
      <c r="E112" s="606">
        <v>0.59112688553682347</v>
      </c>
      <c r="F112" s="467">
        <v>3202</v>
      </c>
      <c r="G112" s="606">
        <v>0.14205856255545696</v>
      </c>
      <c r="H112" s="466">
        <v>306</v>
      </c>
      <c r="I112" s="468">
        <v>1.357586512866016E-2</v>
      </c>
      <c r="J112" s="466">
        <v>93</v>
      </c>
      <c r="K112" s="468">
        <v>4.1259982253771072E-3</v>
      </c>
      <c r="L112" s="466">
        <v>75</v>
      </c>
      <c r="M112" s="468">
        <v>3.3274179236912156E-3</v>
      </c>
      <c r="N112" s="463">
        <v>17000</v>
      </c>
      <c r="O112" s="572">
        <v>0.75421472937000889</v>
      </c>
      <c r="P112" s="428">
        <v>16925</v>
      </c>
      <c r="Q112" s="430">
        <v>0.75088731144631771</v>
      </c>
      <c r="R112" s="462">
        <v>5540</v>
      </c>
    </row>
    <row r="113" spans="1:159" ht="15.75" outlineLevel="2" thickBot="1">
      <c r="A113" s="412">
        <v>282</v>
      </c>
      <c r="B113" s="411" t="s">
        <v>415</v>
      </c>
      <c r="C113" s="465">
        <v>25764</v>
      </c>
      <c r="D113" s="466">
        <v>8010</v>
      </c>
      <c r="E113" s="606">
        <v>0.31089892873777364</v>
      </c>
      <c r="F113" s="467">
        <v>6243</v>
      </c>
      <c r="G113" s="606">
        <v>0.24231485794131347</v>
      </c>
      <c r="H113" s="466">
        <v>540</v>
      </c>
      <c r="I113" s="468">
        <v>2.0959478341872381E-2</v>
      </c>
      <c r="J113" s="466">
        <v>312</v>
      </c>
      <c r="K113" s="468">
        <v>1.2109920819748486E-2</v>
      </c>
      <c r="L113" s="466">
        <v>37</v>
      </c>
      <c r="M113" s="468">
        <v>1.4361124049060705E-3</v>
      </c>
      <c r="N113" s="463">
        <v>15142</v>
      </c>
      <c r="O113" s="572">
        <v>0.58771929824561409</v>
      </c>
      <c r="P113" s="428">
        <v>15105</v>
      </c>
      <c r="Q113" s="430">
        <v>0.58628318584070793</v>
      </c>
      <c r="R113" s="462">
        <v>10622</v>
      </c>
    </row>
    <row r="114" spans="1:159" ht="15.75" outlineLevel="2" thickBot="1">
      <c r="A114" s="412">
        <v>353</v>
      </c>
      <c r="B114" s="411" t="s">
        <v>416</v>
      </c>
      <c r="C114" s="465">
        <v>5790</v>
      </c>
      <c r="D114" s="466">
        <v>2715</v>
      </c>
      <c r="E114" s="606">
        <v>0.4689119170984456</v>
      </c>
      <c r="F114" s="467">
        <v>889</v>
      </c>
      <c r="G114" s="606">
        <v>0.15354058721934369</v>
      </c>
      <c r="H114" s="466">
        <v>79</v>
      </c>
      <c r="I114" s="468">
        <v>1.3644214162348877E-2</v>
      </c>
      <c r="J114" s="466">
        <v>74</v>
      </c>
      <c r="K114" s="468">
        <v>1.2780656303972366E-2</v>
      </c>
      <c r="L114" s="466">
        <v>14</v>
      </c>
      <c r="M114" s="468">
        <v>2.4179620034542313E-3</v>
      </c>
      <c r="N114" s="463">
        <v>3771</v>
      </c>
      <c r="O114" s="572">
        <v>0.65129533678756479</v>
      </c>
      <c r="P114" s="428">
        <v>3757</v>
      </c>
      <c r="Q114" s="430">
        <v>0.64887737478411056</v>
      </c>
      <c r="R114" s="462">
        <v>2019</v>
      </c>
    </row>
    <row r="115" spans="1:159" ht="15.75" outlineLevel="2" thickBot="1">
      <c r="A115" s="412">
        <v>364</v>
      </c>
      <c r="B115" s="411" t="s">
        <v>417</v>
      </c>
      <c r="C115" s="465">
        <v>15400</v>
      </c>
      <c r="D115" s="466">
        <v>9589</v>
      </c>
      <c r="E115" s="606">
        <v>0.62266233766233769</v>
      </c>
      <c r="F115" s="467">
        <v>3672</v>
      </c>
      <c r="G115" s="606">
        <v>0.23844155844155845</v>
      </c>
      <c r="H115" s="466">
        <v>291</v>
      </c>
      <c r="I115" s="468">
        <v>1.8896103896103897E-2</v>
      </c>
      <c r="J115" s="466">
        <v>107</v>
      </c>
      <c r="K115" s="468">
        <v>6.9480519480519479E-3</v>
      </c>
      <c r="L115" s="466">
        <v>29</v>
      </c>
      <c r="M115" s="468">
        <v>1.8831168831168832E-3</v>
      </c>
      <c r="N115" s="463">
        <v>13688</v>
      </c>
      <c r="O115" s="572">
        <v>0.88883116883116886</v>
      </c>
      <c r="P115" s="428">
        <v>13659</v>
      </c>
      <c r="Q115" s="430">
        <v>0.88694805194805193</v>
      </c>
      <c r="R115" s="462">
        <v>1712</v>
      </c>
    </row>
    <row r="116" spans="1:159" ht="15.75" outlineLevel="1" thickBot="1">
      <c r="A116" s="412">
        <v>368</v>
      </c>
      <c r="B116" s="411" t="s">
        <v>418</v>
      </c>
      <c r="C116" s="465">
        <v>14344</v>
      </c>
      <c r="D116" s="466">
        <v>6397</v>
      </c>
      <c r="E116" s="606">
        <v>0.44597044060234242</v>
      </c>
      <c r="F116" s="467">
        <v>3526</v>
      </c>
      <c r="G116" s="606">
        <v>0.2458170663692136</v>
      </c>
      <c r="H116" s="466">
        <v>330</v>
      </c>
      <c r="I116" s="468">
        <v>2.3006134969325152E-2</v>
      </c>
      <c r="J116" s="466">
        <v>93</v>
      </c>
      <c r="K116" s="468">
        <v>6.4835471277189067E-3</v>
      </c>
      <c r="L116" s="466">
        <v>40</v>
      </c>
      <c r="M116" s="468">
        <v>2.788622420524261E-3</v>
      </c>
      <c r="N116" s="463">
        <v>10386</v>
      </c>
      <c r="O116" s="572">
        <v>0.72406581148912441</v>
      </c>
      <c r="P116" s="428">
        <v>10346</v>
      </c>
      <c r="Q116" s="430">
        <v>0.72127718906860017</v>
      </c>
      <c r="R116" s="462">
        <v>3958</v>
      </c>
    </row>
    <row r="117" spans="1:159" ht="15.75" outlineLevel="2" thickBot="1">
      <c r="A117" s="412">
        <v>390</v>
      </c>
      <c r="B117" s="411" t="s">
        <v>419</v>
      </c>
      <c r="C117" s="465">
        <v>8571</v>
      </c>
      <c r="D117" s="466">
        <v>4589</v>
      </c>
      <c r="E117" s="606">
        <v>0.53541010383852528</v>
      </c>
      <c r="F117" s="467">
        <v>3255</v>
      </c>
      <c r="G117" s="606">
        <v>0.37976898844942247</v>
      </c>
      <c r="H117" s="466">
        <v>102</v>
      </c>
      <c r="I117" s="468">
        <v>1.1900595029751488E-2</v>
      </c>
      <c r="J117" s="466">
        <v>51</v>
      </c>
      <c r="K117" s="468">
        <v>5.9502975148757438E-3</v>
      </c>
      <c r="L117" s="466">
        <v>60</v>
      </c>
      <c r="M117" s="468">
        <v>7.0003500175008747E-3</v>
      </c>
      <c r="N117" s="463">
        <v>8057</v>
      </c>
      <c r="O117" s="572">
        <v>0.94003033485007581</v>
      </c>
      <c r="P117" s="428">
        <v>7997</v>
      </c>
      <c r="Q117" s="430">
        <v>0.93302998483257493</v>
      </c>
      <c r="R117" s="462">
        <v>514</v>
      </c>
    </row>
    <row r="118" spans="1:159" ht="15.75" outlineLevel="2" thickBot="1">
      <c r="A118" s="412">
        <v>467</v>
      </c>
      <c r="B118" s="411" t="s">
        <v>420</v>
      </c>
      <c r="C118" s="465">
        <v>6973</v>
      </c>
      <c r="D118" s="466">
        <v>4411</v>
      </c>
      <c r="E118" s="606">
        <v>0.63258281944643624</v>
      </c>
      <c r="F118" s="467">
        <v>911</v>
      </c>
      <c r="G118" s="606">
        <v>0.13064678043883551</v>
      </c>
      <c r="H118" s="466">
        <v>102</v>
      </c>
      <c r="I118" s="468">
        <v>1.4627850279650079E-2</v>
      </c>
      <c r="J118" s="466">
        <v>52</v>
      </c>
      <c r="K118" s="468">
        <v>7.4573354366843543E-3</v>
      </c>
      <c r="L118" s="466">
        <v>11</v>
      </c>
      <c r="M118" s="468">
        <v>1.5775132654524595E-3</v>
      </c>
      <c r="N118" s="463">
        <v>5487</v>
      </c>
      <c r="O118" s="572">
        <v>0.78689229886705869</v>
      </c>
      <c r="P118" s="428">
        <v>5476</v>
      </c>
      <c r="Q118" s="430">
        <v>0.78531478560160617</v>
      </c>
      <c r="R118" s="462">
        <v>1486</v>
      </c>
    </row>
    <row r="119" spans="1:159" ht="15.75" outlineLevel="2" thickBot="1">
      <c r="A119" s="412">
        <v>576</v>
      </c>
      <c r="B119" s="411" t="s">
        <v>421</v>
      </c>
      <c r="C119" s="465">
        <v>9124</v>
      </c>
      <c r="D119" s="466">
        <v>5625</v>
      </c>
      <c r="E119" s="606">
        <v>0.61650591845681724</v>
      </c>
      <c r="F119" s="467">
        <v>1170</v>
      </c>
      <c r="G119" s="606">
        <v>0.12823323103901799</v>
      </c>
      <c r="H119" s="466">
        <v>105</v>
      </c>
      <c r="I119" s="468">
        <v>1.1508110477860588E-2</v>
      </c>
      <c r="J119" s="466">
        <v>32</v>
      </c>
      <c r="K119" s="468">
        <v>3.5072336694432268E-3</v>
      </c>
      <c r="L119" s="466">
        <v>19</v>
      </c>
      <c r="M119" s="468">
        <v>2.0824199912319158E-3</v>
      </c>
      <c r="N119" s="463">
        <v>6951</v>
      </c>
      <c r="O119" s="572">
        <v>0.76183691363437089</v>
      </c>
      <c r="P119" s="428">
        <v>6932</v>
      </c>
      <c r="Q119" s="430">
        <v>0.75975449364313896</v>
      </c>
      <c r="R119" s="462">
        <v>2173</v>
      </c>
    </row>
    <row r="120" spans="1:159" ht="15.75" outlineLevel="2" thickBot="1">
      <c r="A120" s="412">
        <v>642</v>
      </c>
      <c r="B120" s="411" t="s">
        <v>422</v>
      </c>
      <c r="C120" s="465">
        <v>19153</v>
      </c>
      <c r="D120" s="466">
        <v>12554</v>
      </c>
      <c r="E120" s="606">
        <v>0.65545867488121967</v>
      </c>
      <c r="F120" s="467">
        <v>2302</v>
      </c>
      <c r="G120" s="606">
        <v>0.12019004855636192</v>
      </c>
      <c r="H120" s="466">
        <v>214</v>
      </c>
      <c r="I120" s="468">
        <v>1.11731843575419E-2</v>
      </c>
      <c r="J120" s="466">
        <v>73</v>
      </c>
      <c r="K120" s="468">
        <v>3.811413355610087E-3</v>
      </c>
      <c r="L120" s="466">
        <v>58</v>
      </c>
      <c r="M120" s="468">
        <v>3.0282462277450009E-3</v>
      </c>
      <c r="N120" s="463">
        <v>15201</v>
      </c>
      <c r="O120" s="572">
        <v>0.79366156737847859</v>
      </c>
      <c r="P120" s="428">
        <v>15143</v>
      </c>
      <c r="Q120" s="430">
        <v>0.79063332115073359</v>
      </c>
      <c r="R120" s="462">
        <v>3952</v>
      </c>
    </row>
    <row r="121" spans="1:159" ht="15.75" outlineLevel="2" thickBot="1">
      <c r="A121" s="412">
        <v>679</v>
      </c>
      <c r="B121" s="411" t="s">
        <v>423</v>
      </c>
      <c r="C121" s="465">
        <v>27647</v>
      </c>
      <c r="D121" s="466">
        <v>12762</v>
      </c>
      <c r="E121" s="606">
        <v>0.46160523745795201</v>
      </c>
      <c r="F121" s="467">
        <v>5365</v>
      </c>
      <c r="G121" s="606">
        <v>0.194053604369371</v>
      </c>
      <c r="H121" s="466">
        <v>288</v>
      </c>
      <c r="I121" s="468">
        <v>1.0417043440517958E-2</v>
      </c>
      <c r="J121" s="466">
        <v>436</v>
      </c>
      <c r="K121" s="468">
        <v>1.5770246319673019E-2</v>
      </c>
      <c r="L121" s="466">
        <v>57</v>
      </c>
      <c r="M121" s="468">
        <v>2.0617065142691793E-3</v>
      </c>
      <c r="N121" s="463">
        <v>18908</v>
      </c>
      <c r="O121" s="572">
        <v>0.68390783810178324</v>
      </c>
      <c r="P121" s="428">
        <v>18851</v>
      </c>
      <c r="Q121" s="430">
        <v>0.68184613158751406</v>
      </c>
      <c r="R121" s="462">
        <v>8739</v>
      </c>
    </row>
    <row r="122" spans="1:159" ht="15.75" outlineLevel="2" thickBot="1">
      <c r="A122" s="412">
        <v>789</v>
      </c>
      <c r="B122" s="411" t="s">
        <v>424</v>
      </c>
      <c r="C122" s="465">
        <v>17029</v>
      </c>
      <c r="D122" s="466">
        <v>9190</v>
      </c>
      <c r="E122" s="606">
        <v>0.53966762581478656</v>
      </c>
      <c r="F122" s="467">
        <v>4351</v>
      </c>
      <c r="G122" s="606">
        <v>0.25550531446356217</v>
      </c>
      <c r="H122" s="466">
        <v>298</v>
      </c>
      <c r="I122" s="468">
        <v>1.7499559574842914E-2</v>
      </c>
      <c r="J122" s="466">
        <v>193</v>
      </c>
      <c r="K122" s="468">
        <v>1.1333607375653297E-2</v>
      </c>
      <c r="L122" s="466">
        <v>46</v>
      </c>
      <c r="M122" s="468">
        <v>2.7012742967878326E-3</v>
      </c>
      <c r="N122" s="463">
        <v>14078</v>
      </c>
      <c r="O122" s="572">
        <v>0.82670738152563272</v>
      </c>
      <c r="P122" s="428">
        <v>14032</v>
      </c>
      <c r="Q122" s="430">
        <v>0.82400610722884493</v>
      </c>
      <c r="R122" s="462">
        <v>2951</v>
      </c>
      <c r="T122" s="626" t="s">
        <v>312</v>
      </c>
      <c r="U122" s="627">
        <v>0.68202677601599104</v>
      </c>
      <c r="Z122" s="626" t="s">
        <v>312</v>
      </c>
      <c r="AA122" s="627">
        <v>0.39647150058162078</v>
      </c>
      <c r="AF122" s="626" t="s">
        <v>312</v>
      </c>
      <c r="AG122" s="627">
        <v>0.68748625467341107</v>
      </c>
      <c r="AL122" s="626" t="s">
        <v>312</v>
      </c>
      <c r="AM122" s="627">
        <v>0.64588394062078269</v>
      </c>
      <c r="AR122" s="626" t="s">
        <v>312</v>
      </c>
      <c r="AS122" s="627">
        <v>0.84924965893587989</v>
      </c>
      <c r="AX122" s="626" t="s">
        <v>312</v>
      </c>
      <c r="AY122" s="627">
        <v>0.89518287243532557</v>
      </c>
      <c r="BD122" s="626" t="s">
        <v>312</v>
      </c>
      <c r="BE122" s="627">
        <v>0.69552821128451381</v>
      </c>
      <c r="BJ122" s="626" t="s">
        <v>312</v>
      </c>
      <c r="BK122" s="627">
        <v>0.76924850161364688</v>
      </c>
      <c r="BP122" s="626" t="s">
        <v>312</v>
      </c>
      <c r="BQ122" s="627">
        <v>0.78376470588235292</v>
      </c>
      <c r="BV122" s="626" t="s">
        <v>312</v>
      </c>
      <c r="BW122" s="627">
        <v>0.52899220710606265</v>
      </c>
      <c r="CB122" s="626" t="s">
        <v>312</v>
      </c>
      <c r="CC122" s="627">
        <v>0.71996817820206838</v>
      </c>
      <c r="CH122" s="626" t="s">
        <v>312</v>
      </c>
      <c r="CI122" s="627">
        <v>0.70054061952074809</v>
      </c>
      <c r="CN122" s="626" t="s">
        <v>312</v>
      </c>
      <c r="CO122" s="627">
        <v>0.61592528403620261</v>
      </c>
      <c r="CT122" s="626" t="s">
        <v>312</v>
      </c>
      <c r="CU122" s="627">
        <v>0.56956683629142357</v>
      </c>
      <c r="CZ122" s="626" t="s">
        <v>312</v>
      </c>
      <c r="DA122" s="627">
        <v>0.80390012757426643</v>
      </c>
      <c r="DF122" s="626" t="s">
        <v>312</v>
      </c>
      <c r="DG122" s="627">
        <v>0.80923608113940437</v>
      </c>
      <c r="DL122" s="626" t="s">
        <v>312</v>
      </c>
      <c r="DM122" s="627">
        <v>0.82586671929478328</v>
      </c>
      <c r="DR122" s="626" t="s">
        <v>312</v>
      </c>
      <c r="DS122" s="627">
        <v>0.67495240110006349</v>
      </c>
      <c r="DX122" s="626" t="s">
        <v>312</v>
      </c>
      <c r="DY122" s="627">
        <v>0.65279158971444806</v>
      </c>
      <c r="ED122" s="626" t="s">
        <v>312</v>
      </c>
      <c r="EE122" s="627">
        <v>0.60848601735776275</v>
      </c>
      <c r="EJ122" s="626" t="s">
        <v>312</v>
      </c>
      <c r="EK122" s="627">
        <v>0.47513812154696133</v>
      </c>
      <c r="EP122" s="626" t="s">
        <v>312</v>
      </c>
      <c r="EQ122" s="627">
        <v>0.79624045679091549</v>
      </c>
      <c r="EV122" s="626" t="s">
        <v>312</v>
      </c>
      <c r="EW122" s="627">
        <v>0.62943071965628361</v>
      </c>
      <c r="FB122" s="626" t="s">
        <v>312</v>
      </c>
      <c r="FC122" s="627">
        <v>0.59225674987264387</v>
      </c>
    </row>
    <row r="123" spans="1:159" ht="15.75" outlineLevel="2" thickBot="1">
      <c r="A123" s="412">
        <v>792</v>
      </c>
      <c r="B123" s="411" t="s">
        <v>425</v>
      </c>
      <c r="C123" s="465">
        <v>6510</v>
      </c>
      <c r="D123" s="466">
        <v>3155</v>
      </c>
      <c r="E123" s="606">
        <v>0.48463901689708139</v>
      </c>
      <c r="F123" s="467">
        <v>1856</v>
      </c>
      <c r="G123" s="606">
        <v>0.285099846390169</v>
      </c>
      <c r="H123" s="466">
        <v>97</v>
      </c>
      <c r="I123" s="468">
        <v>1.4900153609831029E-2</v>
      </c>
      <c r="J123" s="466">
        <v>60</v>
      </c>
      <c r="K123" s="468">
        <v>9.2165898617511521E-3</v>
      </c>
      <c r="L123" s="466">
        <v>17</v>
      </c>
      <c r="M123" s="468">
        <v>2.6113671274961598E-3</v>
      </c>
      <c r="N123" s="463">
        <v>5185</v>
      </c>
      <c r="O123" s="572">
        <v>0.7964669738863287</v>
      </c>
      <c r="P123" s="428">
        <v>5168</v>
      </c>
      <c r="Q123" s="430">
        <v>0.7938556067588326</v>
      </c>
      <c r="R123" s="462">
        <v>1325</v>
      </c>
      <c r="T123" s="628" t="s">
        <v>314</v>
      </c>
      <c r="U123" s="629">
        <v>0.28462210853091841</v>
      </c>
      <c r="Z123" s="628" t="s">
        <v>314</v>
      </c>
      <c r="AA123" s="629">
        <v>0.57409848778596351</v>
      </c>
      <c r="AF123" s="628" t="s">
        <v>314</v>
      </c>
      <c r="AG123" s="629">
        <v>0.27962270605771816</v>
      </c>
      <c r="AL123" s="628" t="s">
        <v>314</v>
      </c>
      <c r="AM123" s="629">
        <v>0.31605937921727395</v>
      </c>
      <c r="AR123" s="628" t="s">
        <v>314</v>
      </c>
      <c r="AS123" s="629">
        <v>0.12210095497953616</v>
      </c>
      <c r="AX123" s="628" t="s">
        <v>314</v>
      </c>
      <c r="AY123" s="629">
        <v>7.7481840193704604E-2</v>
      </c>
      <c r="BD123" s="628" t="s">
        <v>314</v>
      </c>
      <c r="BE123" s="629">
        <v>0.27449729891956781</v>
      </c>
      <c r="BJ123" s="628" t="s">
        <v>314</v>
      </c>
      <c r="BK123" s="629">
        <v>0.19133241124942368</v>
      </c>
      <c r="BP123" s="628" t="s">
        <v>314</v>
      </c>
      <c r="BQ123" s="629">
        <v>0.18835294117647058</v>
      </c>
      <c r="BV123" s="628" t="s">
        <v>314</v>
      </c>
      <c r="BW123" s="629">
        <v>0.41229692246730948</v>
      </c>
      <c r="CB123" s="628" t="s">
        <v>314</v>
      </c>
      <c r="CC123" s="629">
        <v>0.23574648634314505</v>
      </c>
      <c r="CH123" s="628" t="s">
        <v>314</v>
      </c>
      <c r="CI123" s="629">
        <v>0.26826417299824662</v>
      </c>
      <c r="CN123" s="628" t="s">
        <v>314</v>
      </c>
      <c r="CO123" s="629">
        <v>0.33949547467745039</v>
      </c>
      <c r="CT123" s="628" t="s">
        <v>314</v>
      </c>
      <c r="CU123" s="629">
        <v>0.40399652476107734</v>
      </c>
      <c r="CZ123" s="628" t="s">
        <v>314</v>
      </c>
      <c r="DA123" s="629">
        <v>0.16602879533442683</v>
      </c>
      <c r="DF123" s="628" t="s">
        <v>314</v>
      </c>
      <c r="DG123" s="629">
        <v>0.16832110487699611</v>
      </c>
      <c r="DL123" s="628" t="s">
        <v>314</v>
      </c>
      <c r="DM123" s="629">
        <v>0.15143740543385303</v>
      </c>
      <c r="DR123" s="628" t="s">
        <v>314</v>
      </c>
      <c r="DS123" s="629">
        <v>0.28374233128834359</v>
      </c>
      <c r="DX123" s="628" t="s">
        <v>314</v>
      </c>
      <c r="DY123" s="629">
        <v>0.30906378746981106</v>
      </c>
      <c r="ED123" s="628" t="s">
        <v>314</v>
      </c>
      <c r="EE123" s="629">
        <v>0.35795564127290258</v>
      </c>
      <c r="EJ123" s="628" t="s">
        <v>314</v>
      </c>
      <c r="EK123" s="629">
        <v>0.49668508287292817</v>
      </c>
      <c r="EP123" s="628" t="s">
        <v>314</v>
      </c>
      <c r="EQ123" s="629">
        <v>0.1713928273561301</v>
      </c>
      <c r="EV123" s="628" t="s">
        <v>314</v>
      </c>
      <c r="EW123" s="629">
        <v>0.33039742212674544</v>
      </c>
      <c r="FB123" s="628" t="s">
        <v>314</v>
      </c>
      <c r="FC123" s="629">
        <v>0.37391747325522162</v>
      </c>
    </row>
    <row r="124" spans="1:159" ht="15.75" outlineLevel="2" thickBot="1">
      <c r="A124" s="412">
        <v>809</v>
      </c>
      <c r="B124" s="411" t="s">
        <v>426</v>
      </c>
      <c r="C124" s="465">
        <v>11259</v>
      </c>
      <c r="D124" s="466">
        <v>3440</v>
      </c>
      <c r="E124" s="606">
        <v>0.30553335109690027</v>
      </c>
      <c r="F124" s="467">
        <v>3596</v>
      </c>
      <c r="G124" s="606">
        <v>0.31938893329780621</v>
      </c>
      <c r="H124" s="466">
        <v>120</v>
      </c>
      <c r="I124" s="468">
        <v>1.0658140154543033E-2</v>
      </c>
      <c r="J124" s="466">
        <v>55</v>
      </c>
      <c r="K124" s="468">
        <v>4.8849809041655564E-3</v>
      </c>
      <c r="L124" s="466">
        <v>29</v>
      </c>
      <c r="M124" s="468">
        <v>2.575717204014566E-3</v>
      </c>
      <c r="N124" s="463">
        <v>7240</v>
      </c>
      <c r="O124" s="572">
        <v>0.64304112265742963</v>
      </c>
      <c r="P124" s="428">
        <v>7211</v>
      </c>
      <c r="Q124" s="430">
        <v>0.64046540545341502</v>
      </c>
      <c r="R124" s="462">
        <v>4019</v>
      </c>
      <c r="T124" s="628" t="s">
        <v>316</v>
      </c>
      <c r="U124" s="629">
        <v>1.9702802933407034E-2</v>
      </c>
      <c r="Z124" s="628" t="s">
        <v>316</v>
      </c>
      <c r="AA124" s="629">
        <v>1.7099651027530052E-2</v>
      </c>
      <c r="AF124" s="628" t="s">
        <v>316</v>
      </c>
      <c r="AG124" s="629">
        <v>1.7007550766072868E-2</v>
      </c>
      <c r="AL124" s="628" t="s">
        <v>316</v>
      </c>
      <c r="AM124" s="629">
        <v>2.6180836707152495E-2</v>
      </c>
      <c r="AR124" s="628" t="s">
        <v>316</v>
      </c>
      <c r="AS124" s="629">
        <v>2.0600272851296043E-2</v>
      </c>
      <c r="AX124" s="628" t="s">
        <v>316</v>
      </c>
      <c r="AY124" s="629">
        <v>1.8860711099783357E-2</v>
      </c>
      <c r="BD124" s="628" t="s">
        <v>316</v>
      </c>
      <c r="BE124" s="629">
        <v>1.6506602641056422E-2</v>
      </c>
      <c r="BJ124" s="628" t="s">
        <v>316</v>
      </c>
      <c r="BK124" s="629">
        <v>2.9967727063162749E-2</v>
      </c>
      <c r="BP124" s="628" t="s">
        <v>316</v>
      </c>
      <c r="BQ124" s="629">
        <v>1.7999999999999999E-2</v>
      </c>
      <c r="BV124" s="628" t="s">
        <v>316</v>
      </c>
      <c r="BW124" s="629">
        <v>3.566239598467838E-2</v>
      </c>
      <c r="CB124" s="628" t="s">
        <v>316</v>
      </c>
      <c r="CC124" s="629">
        <v>2.0949350304958897E-2</v>
      </c>
      <c r="CH124" s="628" t="s">
        <v>316</v>
      </c>
      <c r="CI124" s="629">
        <v>2.125949736995909E-2</v>
      </c>
      <c r="CN124" s="628" t="s">
        <v>316</v>
      </c>
      <c r="CO124" s="629">
        <v>3.1773541305603697E-2</v>
      </c>
      <c r="CT124" s="628" t="s">
        <v>316</v>
      </c>
      <c r="CU124" s="629">
        <v>1.2659798932605187E-2</v>
      </c>
      <c r="CZ124" s="628" t="s">
        <v>316</v>
      </c>
      <c r="DA124" s="629">
        <v>1.8589393110989613E-2</v>
      </c>
      <c r="DF124" s="628" t="s">
        <v>316</v>
      </c>
      <c r="DG124" s="629">
        <v>1.5105740181268883E-2</v>
      </c>
      <c r="DL124" s="628" t="s">
        <v>316</v>
      </c>
      <c r="DM124" s="629">
        <v>1.4078021182816919E-2</v>
      </c>
      <c r="DR124" s="628" t="s">
        <v>316</v>
      </c>
      <c r="DS124" s="629">
        <v>1.5231647979691136E-2</v>
      </c>
      <c r="DX124" s="628" t="s">
        <v>316</v>
      </c>
      <c r="DY124" s="629">
        <v>2.116777951413553E-2</v>
      </c>
      <c r="ED124" s="628" t="s">
        <v>316</v>
      </c>
      <c r="EE124" s="629">
        <v>1.8707810993249759E-2</v>
      </c>
      <c r="EJ124" s="628" t="s">
        <v>316</v>
      </c>
      <c r="EK124" s="629">
        <v>1.6574585635359115E-2</v>
      </c>
      <c r="EP124" s="628" t="s">
        <v>316</v>
      </c>
      <c r="EQ124" s="629">
        <v>2.364149611856034E-2</v>
      </c>
      <c r="EV124" s="628" t="s">
        <v>316</v>
      </c>
      <c r="EW124" s="629">
        <v>2.5563909774436091E-2</v>
      </c>
      <c r="FB124" s="628" t="s">
        <v>316</v>
      </c>
      <c r="FC124" s="629">
        <v>1.5486500254712175E-2</v>
      </c>
    </row>
    <row r="125" spans="1:159" ht="15.75" outlineLevel="2" thickBot="1">
      <c r="A125" s="412">
        <v>847</v>
      </c>
      <c r="B125" s="411" t="s">
        <v>427</v>
      </c>
      <c r="C125" s="465">
        <v>31885</v>
      </c>
      <c r="D125" s="466">
        <v>24822</v>
      </c>
      <c r="E125" s="606">
        <v>0.77848518111964871</v>
      </c>
      <c r="F125" s="467">
        <v>5343</v>
      </c>
      <c r="G125" s="606">
        <v>0.16757095813078249</v>
      </c>
      <c r="H125" s="466">
        <v>737</v>
      </c>
      <c r="I125" s="468">
        <v>2.3114317076995454E-2</v>
      </c>
      <c r="J125" s="466">
        <v>178</v>
      </c>
      <c r="K125" s="468">
        <v>5.5825623333856048E-3</v>
      </c>
      <c r="L125" s="466">
        <v>94</v>
      </c>
      <c r="M125" s="468">
        <v>2.9480947153834093E-3</v>
      </c>
      <c r="N125" s="463">
        <v>31174</v>
      </c>
      <c r="O125" s="572">
        <v>0.9777011133761957</v>
      </c>
      <c r="P125" s="428">
        <v>31080</v>
      </c>
      <c r="Q125" s="430">
        <v>0.97475301866081232</v>
      </c>
      <c r="R125" s="462">
        <v>711</v>
      </c>
      <c r="T125" s="631" t="s">
        <v>318</v>
      </c>
      <c r="U125" s="630">
        <v>1.0502162777095772E-2</v>
      </c>
      <c r="Z125" s="631" t="s">
        <v>318</v>
      </c>
      <c r="AA125" s="630">
        <v>9.1896083753392789E-3</v>
      </c>
      <c r="AF125" s="631" t="s">
        <v>318</v>
      </c>
      <c r="AG125" s="630">
        <v>1.5541382596583829E-2</v>
      </c>
      <c r="AL125" s="631" t="s">
        <v>318</v>
      </c>
      <c r="AM125" s="630">
        <v>8.6369770580296892E-3</v>
      </c>
      <c r="AR125" s="631" t="s">
        <v>318</v>
      </c>
      <c r="AS125" s="630">
        <v>6.5484311050477487E-3</v>
      </c>
      <c r="AX125" s="631" t="s">
        <v>318</v>
      </c>
      <c r="AY125" s="630">
        <v>5.4798011979100289E-3</v>
      </c>
      <c r="BD125" s="631" t="s">
        <v>318</v>
      </c>
      <c r="BE125" s="630">
        <v>8.0657262905162071E-3</v>
      </c>
      <c r="BJ125" s="631" t="s">
        <v>318</v>
      </c>
      <c r="BK125" s="630">
        <v>7.6071922544951589E-3</v>
      </c>
      <c r="BP125" s="631" t="s">
        <v>318</v>
      </c>
      <c r="BQ125" s="630">
        <v>5.4705882352941177E-3</v>
      </c>
      <c r="BV125" s="631" t="s">
        <v>318</v>
      </c>
      <c r="BW125" s="630">
        <v>2.0604939902258618E-2</v>
      </c>
      <c r="CB125" s="631" t="s">
        <v>318</v>
      </c>
      <c r="CC125" s="630">
        <v>1.9623442057809599E-2</v>
      </c>
      <c r="CH125" s="631" t="s">
        <v>318</v>
      </c>
      <c r="CI125" s="630">
        <v>7.8170660432495612E-3</v>
      </c>
      <c r="CN125" s="631" t="s">
        <v>318</v>
      </c>
      <c r="CO125" s="630">
        <v>8.9543616406701325E-3</v>
      </c>
      <c r="CT125" s="631" t="s">
        <v>318</v>
      </c>
      <c r="CU125" s="630">
        <v>6.3298994663025937E-3</v>
      </c>
      <c r="CZ125" s="631" t="s">
        <v>318</v>
      </c>
      <c r="DA125" s="630">
        <v>9.4769455075633321E-3</v>
      </c>
      <c r="DF125" s="631" t="s">
        <v>318</v>
      </c>
      <c r="DG125" s="630">
        <v>4.603654150481945E-3</v>
      </c>
      <c r="DL125" s="631" t="s">
        <v>318</v>
      </c>
      <c r="DM125" s="630">
        <v>4.8023156371291365E-3</v>
      </c>
      <c r="DR125" s="631" t="s">
        <v>318</v>
      </c>
      <c r="DS125" s="630">
        <v>2.3059022635921304E-2</v>
      </c>
      <c r="DX125" s="631" t="s">
        <v>318</v>
      </c>
      <c r="DY125" s="630">
        <v>1.3709333712175024E-2</v>
      </c>
      <c r="ED125" s="631" t="s">
        <v>318</v>
      </c>
      <c r="EE125" s="630">
        <v>1.1571841851494697E-2</v>
      </c>
      <c r="EJ125" s="631" t="s">
        <v>318</v>
      </c>
      <c r="EK125" s="630">
        <v>7.5966850828729279E-3</v>
      </c>
      <c r="EP125" s="631" t="s">
        <v>318</v>
      </c>
      <c r="EQ125" s="630">
        <v>5.7098864438313978E-3</v>
      </c>
      <c r="EV125" s="631" t="s">
        <v>318</v>
      </c>
      <c r="EW125" s="630">
        <v>1.1170784103114929E-2</v>
      </c>
      <c r="FB125" s="631" t="s">
        <v>318</v>
      </c>
      <c r="FC125" s="630">
        <v>1.2226184411614875E-2</v>
      </c>
    </row>
    <row r="126" spans="1:159" ht="15.75" outlineLevel="2" thickBot="1">
      <c r="A126" s="412">
        <v>856</v>
      </c>
      <c r="B126" s="411" t="s">
        <v>428</v>
      </c>
      <c r="C126" s="465">
        <v>6876</v>
      </c>
      <c r="D126" s="466">
        <v>2930</v>
      </c>
      <c r="E126" s="606">
        <v>0.4261198371146015</v>
      </c>
      <c r="F126" s="467">
        <v>1538</v>
      </c>
      <c r="G126" s="606">
        <v>0.22367655613728912</v>
      </c>
      <c r="H126" s="466">
        <v>119</v>
      </c>
      <c r="I126" s="468">
        <v>1.7306573589296104E-2</v>
      </c>
      <c r="J126" s="466">
        <v>52</v>
      </c>
      <c r="K126" s="468">
        <v>7.5625363583478765E-3</v>
      </c>
      <c r="L126" s="466">
        <v>16</v>
      </c>
      <c r="M126" s="468">
        <v>2.3269342641070389E-3</v>
      </c>
      <c r="N126" s="463">
        <v>4655</v>
      </c>
      <c r="O126" s="572">
        <v>0.67699243746364168</v>
      </c>
      <c r="P126" s="428">
        <v>4639</v>
      </c>
      <c r="Q126" s="430">
        <v>0.67466550319953467</v>
      </c>
      <c r="R126" s="462">
        <v>2221</v>
      </c>
    </row>
    <row r="127" spans="1:159" ht="15.75" outlineLevel="2" thickBot="1">
      <c r="A127" s="412">
        <v>861</v>
      </c>
      <c r="B127" s="411" t="s">
        <v>429</v>
      </c>
      <c r="C127" s="465">
        <v>12208</v>
      </c>
      <c r="D127" s="466">
        <v>5813</v>
      </c>
      <c r="E127" s="606">
        <v>0.47616317169069461</v>
      </c>
      <c r="F127" s="467">
        <v>3670</v>
      </c>
      <c r="G127" s="606">
        <v>0.30062254259501964</v>
      </c>
      <c r="H127" s="466">
        <v>152</v>
      </c>
      <c r="I127" s="468">
        <v>1.2450851900393184E-2</v>
      </c>
      <c r="J127" s="466">
        <v>120</v>
      </c>
      <c r="K127" s="468">
        <v>9.8296199213630409E-3</v>
      </c>
      <c r="L127" s="466">
        <v>60</v>
      </c>
      <c r="M127" s="468">
        <v>4.9148099606815205E-3</v>
      </c>
      <c r="N127" s="463">
        <v>9815</v>
      </c>
      <c r="O127" s="572">
        <v>0.80398099606815199</v>
      </c>
      <c r="P127" s="428">
        <v>9755</v>
      </c>
      <c r="Q127" s="430">
        <v>0.79906618610747049</v>
      </c>
      <c r="R127" s="462">
        <v>2393</v>
      </c>
    </row>
    <row r="128" spans="1:159" s="21" customFormat="1" ht="13.5" outlineLevel="1" thickBot="1">
      <c r="A128" s="413"/>
      <c r="B128" s="413" t="s">
        <v>298</v>
      </c>
      <c r="C128" s="404">
        <v>4146548</v>
      </c>
      <c r="D128" s="404">
        <v>1130740</v>
      </c>
      <c r="E128" s="633">
        <v>0.2726942989686843</v>
      </c>
      <c r="F128" s="404">
        <v>3164626</v>
      </c>
      <c r="G128" s="633">
        <v>0.76319531330639367</v>
      </c>
      <c r="H128" s="404">
        <v>63164</v>
      </c>
      <c r="I128" s="633">
        <v>1.5232911810016429E-2</v>
      </c>
      <c r="J128" s="404">
        <v>67655</v>
      </c>
      <c r="K128" s="633">
        <v>1.6315981389821124E-2</v>
      </c>
      <c r="L128" s="404">
        <v>7688</v>
      </c>
      <c r="M128" s="633">
        <v>1.854072351266644E-3</v>
      </c>
      <c r="N128" s="404">
        <v>4433873</v>
      </c>
      <c r="O128" s="423">
        <v>100</v>
      </c>
      <c r="P128" s="428">
        <v>4426185</v>
      </c>
      <c r="Q128" s="430">
        <v>1.0674385054749156</v>
      </c>
      <c r="R128" s="405">
        <v>-287325</v>
      </c>
      <c r="T128"/>
      <c r="U128"/>
    </row>
    <row r="129" spans="1:81" ht="21.75" customHeight="1" outlineLevel="2" thickBot="1">
      <c r="A129" s="412">
        <v>1</v>
      </c>
      <c r="B129" s="412" t="s">
        <v>430</v>
      </c>
      <c r="C129" s="465">
        <v>2595300</v>
      </c>
      <c r="D129" s="466">
        <v>799228</v>
      </c>
      <c r="E129" s="606">
        <v>0.30795206719839713</v>
      </c>
      <c r="F129" s="467">
        <v>2083890</v>
      </c>
      <c r="G129" s="606">
        <v>0.80294763611143216</v>
      </c>
      <c r="H129" s="466">
        <v>48802</v>
      </c>
      <c r="I129" s="468">
        <v>1.8803991831387507E-2</v>
      </c>
      <c r="J129" s="466">
        <v>51013</v>
      </c>
      <c r="K129" s="468">
        <v>1.9655916464377914E-2</v>
      </c>
      <c r="L129" s="466">
        <v>5798</v>
      </c>
      <c r="M129" s="468">
        <v>2.2340384541286169E-3</v>
      </c>
      <c r="N129" s="463">
        <v>2988731</v>
      </c>
      <c r="O129" s="572">
        <v>1.1515936500597233</v>
      </c>
      <c r="P129" s="428">
        <v>2982933</v>
      </c>
      <c r="Q129" s="430">
        <v>1.1493596116055946</v>
      </c>
      <c r="R129" s="462">
        <v>-393431</v>
      </c>
    </row>
    <row r="130" spans="1:81" ht="15" customHeight="1" outlineLevel="2" thickBot="1">
      <c r="A130" s="412">
        <v>79</v>
      </c>
      <c r="B130" s="411" t="s">
        <v>431</v>
      </c>
      <c r="C130" s="465">
        <v>55649</v>
      </c>
      <c r="D130" s="466">
        <v>21332</v>
      </c>
      <c r="E130" s="606">
        <v>0.38333123685960213</v>
      </c>
      <c r="F130" s="467">
        <v>25495</v>
      </c>
      <c r="G130" s="606">
        <v>0.45813940951319881</v>
      </c>
      <c r="H130" s="466">
        <v>465</v>
      </c>
      <c r="I130" s="468">
        <v>8.3559453000053904E-3</v>
      </c>
      <c r="J130" s="466">
        <v>477</v>
      </c>
      <c r="K130" s="468">
        <v>8.5715825980700461E-3</v>
      </c>
      <c r="L130" s="466">
        <v>72</v>
      </c>
      <c r="M130" s="468">
        <v>1.2938237883879315E-3</v>
      </c>
      <c r="N130" s="463">
        <v>47841</v>
      </c>
      <c r="O130" s="572">
        <v>0.85969199805926433</v>
      </c>
      <c r="P130" s="428">
        <v>47769</v>
      </c>
      <c r="Q130" s="430">
        <v>0.85839817427087639</v>
      </c>
      <c r="R130" s="462">
        <v>7808</v>
      </c>
    </row>
    <row r="131" spans="1:81" ht="15" customHeight="1" outlineLevel="2" thickBot="1">
      <c r="A131" s="412">
        <v>88</v>
      </c>
      <c r="B131" s="411" t="s">
        <v>432</v>
      </c>
      <c r="C131" s="465">
        <v>561955</v>
      </c>
      <c r="D131" s="466">
        <v>131616</v>
      </c>
      <c r="E131" s="606">
        <v>0.23421092436227101</v>
      </c>
      <c r="F131" s="467">
        <v>339163</v>
      </c>
      <c r="G131" s="606">
        <v>0.60354120881565254</v>
      </c>
      <c r="H131" s="466">
        <v>4556</v>
      </c>
      <c r="I131" s="468">
        <v>8.1074107357350673E-3</v>
      </c>
      <c r="J131" s="466">
        <v>7945</v>
      </c>
      <c r="K131" s="468">
        <v>1.4138142733848795E-2</v>
      </c>
      <c r="L131" s="466">
        <v>754</v>
      </c>
      <c r="M131" s="468">
        <v>1.3417444457296402E-3</v>
      </c>
      <c r="N131" s="463">
        <v>484034</v>
      </c>
      <c r="O131" s="572">
        <v>0.86133943109323696</v>
      </c>
      <c r="P131" s="428">
        <v>483280</v>
      </c>
      <c r="Q131" s="430">
        <v>0.85999768664750731</v>
      </c>
      <c r="R131" s="462">
        <v>77921</v>
      </c>
    </row>
    <row r="132" spans="1:81" ht="15" customHeight="1" outlineLevel="2" thickBot="1">
      <c r="A132" s="412">
        <v>129</v>
      </c>
      <c r="B132" s="411" t="s">
        <v>433</v>
      </c>
      <c r="C132" s="465">
        <v>85385</v>
      </c>
      <c r="D132" s="466">
        <v>21379</v>
      </c>
      <c r="E132" s="606">
        <v>0.25038355683082508</v>
      </c>
      <c r="F132" s="467">
        <v>73917</v>
      </c>
      <c r="G132" s="606">
        <v>0.86569069508695906</v>
      </c>
      <c r="H132" s="466">
        <v>635</v>
      </c>
      <c r="I132" s="468">
        <v>7.4369034373719034E-3</v>
      </c>
      <c r="J132" s="466">
        <v>545</v>
      </c>
      <c r="K132" s="468">
        <v>6.3828541312876972E-3</v>
      </c>
      <c r="L132" s="466">
        <v>148</v>
      </c>
      <c r="M132" s="468">
        <v>1.7333255255606956E-3</v>
      </c>
      <c r="N132" s="463">
        <v>96624</v>
      </c>
      <c r="O132" s="572">
        <v>1.1316273350120045</v>
      </c>
      <c r="P132" s="428">
        <v>96476</v>
      </c>
      <c r="Q132" s="430">
        <v>1.1298940094864438</v>
      </c>
      <c r="R132" s="462">
        <v>-11239</v>
      </c>
    </row>
    <row r="133" spans="1:81" ht="15" customHeight="1" outlineLevel="2" thickBot="1">
      <c r="A133" s="412">
        <v>212</v>
      </c>
      <c r="B133" s="411" t="s">
        <v>434</v>
      </c>
      <c r="C133" s="465">
        <v>83559</v>
      </c>
      <c r="D133" s="466">
        <v>19930</v>
      </c>
      <c r="E133" s="606">
        <v>0.23851410380689095</v>
      </c>
      <c r="F133" s="467">
        <v>49674</v>
      </c>
      <c r="G133" s="606">
        <v>0.59447815316123931</v>
      </c>
      <c r="H133" s="466">
        <v>959</v>
      </c>
      <c r="I133" s="468">
        <v>1.1476920499287929E-2</v>
      </c>
      <c r="J133" s="466">
        <v>855</v>
      </c>
      <c r="K133" s="468">
        <v>1.0232290956090906E-2</v>
      </c>
      <c r="L133" s="466">
        <v>115</v>
      </c>
      <c r="M133" s="468">
        <v>1.3762730525736307E-3</v>
      </c>
      <c r="N133" s="463">
        <v>71533</v>
      </c>
      <c r="O133" s="572">
        <v>0.85607774147608273</v>
      </c>
      <c r="P133" s="428">
        <v>71418</v>
      </c>
      <c r="Q133" s="430">
        <v>0.85470146842350914</v>
      </c>
      <c r="R133" s="462">
        <v>12026</v>
      </c>
    </row>
    <row r="134" spans="1:81" ht="15" customHeight="1" outlineLevel="2" thickBot="1">
      <c r="A134" s="412">
        <v>266</v>
      </c>
      <c r="B134" s="411" t="s">
        <v>435</v>
      </c>
      <c r="C134" s="465">
        <v>246327</v>
      </c>
      <c r="D134" s="466">
        <v>27911</v>
      </c>
      <c r="E134" s="606">
        <v>0.1133087318889119</v>
      </c>
      <c r="F134" s="467">
        <v>183727</v>
      </c>
      <c r="G134" s="606">
        <v>0.74586626719766813</v>
      </c>
      <c r="H134" s="466">
        <v>3185</v>
      </c>
      <c r="I134" s="468">
        <v>1.2929967076284776E-2</v>
      </c>
      <c r="J134" s="466">
        <v>1553</v>
      </c>
      <c r="K134" s="468">
        <v>6.3046275885306931E-3</v>
      </c>
      <c r="L134" s="466">
        <v>127</v>
      </c>
      <c r="M134" s="468">
        <v>5.1557482533380421E-4</v>
      </c>
      <c r="N134" s="463">
        <v>216503</v>
      </c>
      <c r="O134" s="572">
        <v>0.87892516857672931</v>
      </c>
      <c r="P134" s="428">
        <v>216376</v>
      </c>
      <c r="Q134" s="430">
        <v>0.87840959375139549</v>
      </c>
      <c r="R134" s="462">
        <v>29824</v>
      </c>
    </row>
    <row r="135" spans="1:81" ht="15" customHeight="1" outlineLevel="2" thickBot="1">
      <c r="A135" s="412">
        <v>308</v>
      </c>
      <c r="B135" s="411" t="s">
        <v>436</v>
      </c>
      <c r="C135" s="465">
        <v>55483</v>
      </c>
      <c r="D135" s="466">
        <v>16218</v>
      </c>
      <c r="E135" s="606">
        <v>0.29230575131121245</v>
      </c>
      <c r="F135" s="467">
        <v>37123</v>
      </c>
      <c r="G135" s="606">
        <v>0.66908782870428785</v>
      </c>
      <c r="H135" s="466">
        <v>410</v>
      </c>
      <c r="I135" s="468">
        <v>7.3896508840545754E-3</v>
      </c>
      <c r="J135" s="466">
        <v>468</v>
      </c>
      <c r="K135" s="468">
        <v>8.4350161310671745E-3</v>
      </c>
      <c r="L135" s="466">
        <v>56</v>
      </c>
      <c r="M135" s="468">
        <v>1.0093181695294054E-3</v>
      </c>
      <c r="N135" s="463">
        <v>54275</v>
      </c>
      <c r="O135" s="572">
        <v>0.97822756520015142</v>
      </c>
      <c r="P135" s="428">
        <v>54219</v>
      </c>
      <c r="Q135" s="430">
        <v>0.97721824703062199</v>
      </c>
      <c r="R135" s="462">
        <v>1208</v>
      </c>
      <c r="T135" s="626" t="s">
        <v>312</v>
      </c>
      <c r="U135" s="627">
        <v>0.25502309154998348</v>
      </c>
      <c r="Z135" s="626" t="s">
        <v>312</v>
      </c>
      <c r="AA135" s="627">
        <v>0.26741382881229525</v>
      </c>
      <c r="AF135" s="626" t="s">
        <v>312</v>
      </c>
      <c r="AG135" s="627">
        <v>0.44589368951317909</v>
      </c>
      <c r="AL135" s="626" t="s">
        <v>312</v>
      </c>
      <c r="AM135" s="627">
        <v>0.27191478284583315</v>
      </c>
      <c r="AR135" s="626" t="s">
        <v>312</v>
      </c>
      <c r="AS135" s="627">
        <v>0.22125972843185959</v>
      </c>
      <c r="AX135" s="626" t="s">
        <v>312</v>
      </c>
      <c r="AY135" s="627">
        <v>0.27861266827897613</v>
      </c>
      <c r="BD135" s="626" t="s">
        <v>312</v>
      </c>
      <c r="BE135" s="627">
        <v>0.12891738220717497</v>
      </c>
      <c r="BJ135" s="626" t="s">
        <v>312</v>
      </c>
      <c r="BK135" s="627">
        <v>0.2988116075541225</v>
      </c>
      <c r="BP135" s="626" t="s">
        <v>312</v>
      </c>
      <c r="BQ135" s="627">
        <v>0.20670081683511007</v>
      </c>
      <c r="BV135" s="626" t="s">
        <v>312</v>
      </c>
      <c r="BW135" s="627">
        <v>0.21343174435808915</v>
      </c>
      <c r="CB135" s="626" t="s">
        <v>312</v>
      </c>
      <c r="CC135" s="627">
        <v>0.14797339108910892</v>
      </c>
    </row>
    <row r="136" spans="1:81" ht="15" customHeight="1" outlineLevel="2" thickBot="1">
      <c r="A136" s="412">
        <v>360</v>
      </c>
      <c r="B136" s="415" t="s">
        <v>437</v>
      </c>
      <c r="C136" s="465">
        <v>296953</v>
      </c>
      <c r="D136" s="466">
        <v>67185</v>
      </c>
      <c r="E136" s="606">
        <v>0.22624792475576944</v>
      </c>
      <c r="F136" s="467">
        <v>251202</v>
      </c>
      <c r="G136" s="606">
        <v>0.84593184780083042</v>
      </c>
      <c r="H136" s="466">
        <v>3263</v>
      </c>
      <c r="I136" s="468">
        <v>1.0988270871147959E-2</v>
      </c>
      <c r="J136" s="466">
        <v>2881</v>
      </c>
      <c r="K136" s="468">
        <v>9.7018720134162649E-3</v>
      </c>
      <c r="L136" s="466">
        <v>504</v>
      </c>
      <c r="M136" s="468">
        <v>1.6972382834994091E-3</v>
      </c>
      <c r="N136" s="463">
        <v>325035</v>
      </c>
      <c r="O136" s="572">
        <v>1.0945671537246635</v>
      </c>
      <c r="P136" s="428">
        <v>324531</v>
      </c>
      <c r="Q136" s="430">
        <v>1.0928699154411641</v>
      </c>
      <c r="R136" s="462">
        <v>-28082</v>
      </c>
      <c r="T136" s="628" t="s">
        <v>314</v>
      </c>
      <c r="U136" s="629">
        <v>0.71373853062548254</v>
      </c>
      <c r="Z136" s="628" t="s">
        <v>314</v>
      </c>
      <c r="AA136" s="629">
        <v>0.6972491000361023</v>
      </c>
      <c r="AF136" s="628" t="s">
        <v>314</v>
      </c>
      <c r="AG136" s="629">
        <v>0.53291110135657704</v>
      </c>
      <c r="AL136" s="628" t="s">
        <v>314</v>
      </c>
      <c r="AM136" s="629">
        <v>0.70070077721812929</v>
      </c>
      <c r="AR136" s="628" t="s">
        <v>314</v>
      </c>
      <c r="AS136" s="629">
        <v>0.76499627421758565</v>
      </c>
      <c r="AX136" s="628" t="s">
        <v>314</v>
      </c>
      <c r="AY136" s="629">
        <v>0.69442075685348026</v>
      </c>
      <c r="BD136" s="628" t="s">
        <v>314</v>
      </c>
      <c r="BE136" s="629">
        <v>0.84861179752705507</v>
      </c>
      <c r="BJ136" s="628" t="s">
        <v>314</v>
      </c>
      <c r="BK136" s="629">
        <v>0.6839797328420083</v>
      </c>
      <c r="BP136" s="628" t="s">
        <v>314</v>
      </c>
      <c r="BQ136" s="629">
        <v>0.77284600119987079</v>
      </c>
      <c r="BV136" s="628" t="s">
        <v>314</v>
      </c>
      <c r="BW136" s="629">
        <v>0.76185779153415756</v>
      </c>
      <c r="CB136" s="628" t="s">
        <v>314</v>
      </c>
      <c r="CC136" s="629">
        <v>0.83580489745403108</v>
      </c>
    </row>
    <row r="137" spans="1:81" ht="15" customHeight="1" outlineLevel="2" thickBot="1">
      <c r="A137" s="412">
        <v>380</v>
      </c>
      <c r="B137" s="411" t="s">
        <v>438</v>
      </c>
      <c r="C137" s="465">
        <v>76971</v>
      </c>
      <c r="D137" s="466">
        <v>12550</v>
      </c>
      <c r="E137" s="606">
        <v>0.16304842083382054</v>
      </c>
      <c r="F137" s="467">
        <v>44798</v>
      </c>
      <c r="G137" s="606">
        <v>0.58201140689350539</v>
      </c>
      <c r="H137" s="466">
        <v>342</v>
      </c>
      <c r="I137" s="468">
        <v>4.4432318665471411E-3</v>
      </c>
      <c r="J137" s="466">
        <v>1042</v>
      </c>
      <c r="K137" s="468">
        <v>1.3537566096321991E-2</v>
      </c>
      <c r="L137" s="466">
        <v>69</v>
      </c>
      <c r="M137" s="468">
        <v>8.9644151693494948E-4</v>
      </c>
      <c r="N137" s="463">
        <v>58801</v>
      </c>
      <c r="O137" s="572">
        <v>0.76393706720712995</v>
      </c>
      <c r="P137" s="428">
        <v>58732</v>
      </c>
      <c r="Q137" s="430">
        <v>0.76304062569019504</v>
      </c>
      <c r="R137" s="462">
        <v>18170</v>
      </c>
      <c r="T137" s="628" t="s">
        <v>316</v>
      </c>
      <c r="U137" s="629">
        <v>1.424578466726494E-2</v>
      </c>
      <c r="Z137" s="628" t="s">
        <v>316</v>
      </c>
      <c r="AA137" s="629">
        <v>1.632866925795597E-2</v>
      </c>
      <c r="AF137" s="628" t="s">
        <v>316</v>
      </c>
      <c r="AG137" s="629">
        <v>9.7196964946384898E-3</v>
      </c>
      <c r="AL137" s="628" t="s">
        <v>316</v>
      </c>
      <c r="AM137" s="629">
        <v>9.4125619274679044E-3</v>
      </c>
      <c r="AR137" s="628" t="s">
        <v>316</v>
      </c>
      <c r="AS137" s="629">
        <v>6.5718662030137438E-3</v>
      </c>
      <c r="AX137" s="628" t="s">
        <v>316</v>
      </c>
      <c r="AY137" s="629">
        <v>1.3406399843428908E-2</v>
      </c>
      <c r="BD137" s="628" t="s">
        <v>316</v>
      </c>
      <c r="BE137" s="629">
        <v>1.4711112548094022E-2</v>
      </c>
      <c r="BJ137" s="628" t="s">
        <v>316</v>
      </c>
      <c r="BK137" s="629">
        <v>7.554122524182404E-3</v>
      </c>
      <c r="BP137" s="628" t="s">
        <v>316</v>
      </c>
      <c r="BQ137" s="629">
        <v>1.0038918885658468E-2</v>
      </c>
      <c r="BV137" s="628" t="s">
        <v>316</v>
      </c>
      <c r="BW137" s="629">
        <v>5.816227615176613E-3</v>
      </c>
      <c r="CB137" s="628" t="s">
        <v>316</v>
      </c>
      <c r="CC137" s="629">
        <v>6.0444660537482316E-3</v>
      </c>
    </row>
    <row r="138" spans="1:81" ht="15" customHeight="1" outlineLevel="2" thickBot="1">
      <c r="A138" s="419">
        <v>631</v>
      </c>
      <c r="B138" s="418" t="s">
        <v>439</v>
      </c>
      <c r="C138" s="465">
        <v>88966</v>
      </c>
      <c r="D138" s="469">
        <v>13391</v>
      </c>
      <c r="E138" s="607">
        <v>0.15051817548276869</v>
      </c>
      <c r="F138" s="470">
        <v>75637</v>
      </c>
      <c r="G138" s="607">
        <v>0.85017871996043437</v>
      </c>
      <c r="H138" s="469">
        <v>547</v>
      </c>
      <c r="I138" s="471">
        <v>6.1484162489040756E-3</v>
      </c>
      <c r="J138" s="469">
        <v>876</v>
      </c>
      <c r="K138" s="471">
        <v>9.8464581975136571E-3</v>
      </c>
      <c r="L138" s="466">
        <v>45</v>
      </c>
      <c r="M138" s="468">
        <v>5.0581120877638648E-4</v>
      </c>
      <c r="N138" s="463">
        <v>90496</v>
      </c>
      <c r="O138" s="573">
        <v>1.0171975810983971</v>
      </c>
      <c r="P138" s="428">
        <v>90451</v>
      </c>
      <c r="Q138" s="430">
        <v>1.0166917698896207</v>
      </c>
      <c r="R138" s="464">
        <v>-1530</v>
      </c>
      <c r="T138" s="631" t="s">
        <v>318</v>
      </c>
      <c r="U138" s="630">
        <v>1.5258668888351109E-2</v>
      </c>
      <c r="Z138" s="631" t="s">
        <v>318</v>
      </c>
      <c r="AA138" s="630">
        <v>1.7068448113931968E-2</v>
      </c>
      <c r="AF138" s="631" t="s">
        <v>318</v>
      </c>
      <c r="AG138" s="630">
        <v>9.9705273719194829E-3</v>
      </c>
      <c r="AL138" s="631" t="s">
        <v>318</v>
      </c>
      <c r="AM138" s="630">
        <v>1.6414136197044009E-2</v>
      </c>
      <c r="AR138" s="631" t="s">
        <v>318</v>
      </c>
      <c r="AS138" s="630">
        <v>5.6404205994369933E-3</v>
      </c>
      <c r="AX138" s="631" t="s">
        <v>318</v>
      </c>
      <c r="AY138" s="630">
        <v>1.1952525407853718E-2</v>
      </c>
      <c r="BD138" s="631" t="s">
        <v>318</v>
      </c>
      <c r="BE138" s="630">
        <v>7.1731107652087964E-3</v>
      </c>
      <c r="BJ138" s="631" t="s">
        <v>318</v>
      </c>
      <c r="BK138" s="630">
        <v>8.622754491017964E-3</v>
      </c>
      <c r="BP138" s="631" t="s">
        <v>318</v>
      </c>
      <c r="BQ138" s="630">
        <v>8.8636608365252976E-3</v>
      </c>
      <c r="BV138" s="631" t="s">
        <v>318</v>
      </c>
      <c r="BW138" s="630">
        <v>1.7720787061444532E-2</v>
      </c>
      <c r="CB138" s="631" t="s">
        <v>318</v>
      </c>
      <c r="CC138" s="630">
        <v>9.6799858557284294E-3</v>
      </c>
    </row>
    <row r="139" spans="1:81" ht="15" customHeight="1">
      <c r="C139" s="267"/>
      <c r="D139" s="267"/>
      <c r="F139" s="267"/>
      <c r="H139" s="267"/>
      <c r="J139" s="267"/>
      <c r="N139" s="267"/>
    </row>
    <row r="140" spans="1:81" ht="36" customHeight="1">
      <c r="A140" s="730" t="s">
        <v>440</v>
      </c>
      <c r="B140" s="864" t="s">
        <v>304</v>
      </c>
      <c r="C140" s="865"/>
      <c r="D140" s="865"/>
      <c r="E140" s="865"/>
      <c r="F140" s="865"/>
      <c r="G140" s="865"/>
      <c r="H140" s="866"/>
      <c r="I140" s="735"/>
      <c r="J140" s="735"/>
      <c r="K140" s="735"/>
      <c r="L140" s="735"/>
      <c r="M140" s="735"/>
      <c r="N140" s="735"/>
      <c r="O140" s="735"/>
      <c r="P140" s="735"/>
      <c r="Q140" s="735"/>
      <c r="R140" s="731"/>
    </row>
    <row r="141" spans="1:81" ht="36.75" customHeight="1">
      <c r="A141" s="730" t="s">
        <v>441</v>
      </c>
      <c r="B141" s="864" t="s">
        <v>442</v>
      </c>
      <c r="C141" s="865"/>
      <c r="D141" s="865"/>
      <c r="E141" s="865"/>
      <c r="F141" s="865"/>
      <c r="G141" s="865"/>
      <c r="H141" s="866"/>
      <c r="I141" s="735"/>
      <c r="J141" s="735"/>
      <c r="K141" s="735"/>
      <c r="L141" s="735"/>
      <c r="M141" s="735"/>
      <c r="N141" s="735"/>
      <c r="O141" s="735"/>
      <c r="P141" s="735"/>
      <c r="Q141" s="735"/>
      <c r="R141" s="735"/>
    </row>
    <row r="142" spans="1:81" ht="42" customHeight="1">
      <c r="A142" s="737" t="s">
        <v>443</v>
      </c>
      <c r="B142" s="860" t="s">
        <v>444</v>
      </c>
      <c r="C142" s="861"/>
      <c r="D142" s="861"/>
      <c r="E142" s="861"/>
      <c r="F142" s="861"/>
      <c r="G142" s="861"/>
      <c r="H142" s="862"/>
      <c r="I142" s="731"/>
      <c r="J142" s="731"/>
      <c r="K142" s="731"/>
      <c r="L142" s="731"/>
      <c r="M142" s="731"/>
      <c r="N142" s="731"/>
      <c r="O142" s="731"/>
      <c r="P142" s="731"/>
      <c r="Q142" s="731"/>
      <c r="R142" s="731"/>
    </row>
    <row r="143" spans="1:81" ht="15" customHeight="1">
      <c r="A143" s="214" t="s">
        <v>302</v>
      </c>
      <c r="B143" s="854" t="s">
        <v>303</v>
      </c>
      <c r="C143" s="855"/>
      <c r="D143" s="855"/>
      <c r="E143" s="855"/>
      <c r="F143" s="855"/>
      <c r="G143" s="855"/>
      <c r="H143" s="855"/>
      <c r="I143" s="736"/>
      <c r="J143" s="736"/>
      <c r="K143" s="736"/>
      <c r="L143" s="736"/>
      <c r="M143" s="736"/>
      <c r="N143" s="736"/>
      <c r="O143" s="736"/>
      <c r="P143" s="736"/>
      <c r="Q143" s="736"/>
      <c r="R143" s="134"/>
    </row>
  </sheetData>
  <sheetProtection autoFilter="0"/>
  <mergeCells count="15">
    <mergeCell ref="B142:H142"/>
    <mergeCell ref="B143:H143"/>
    <mergeCell ref="D1:O1"/>
    <mergeCell ref="R1:R3"/>
    <mergeCell ref="H2:I2"/>
    <mergeCell ref="B141:H141"/>
    <mergeCell ref="B140:H140"/>
    <mergeCell ref="P2:Q2"/>
    <mergeCell ref="A2:A3"/>
    <mergeCell ref="B2:B3"/>
    <mergeCell ref="F2:G2"/>
    <mergeCell ref="D2:E2"/>
    <mergeCell ref="N2:O2"/>
    <mergeCell ref="J2:K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L138"/>
  <sheetViews>
    <sheetView zoomScale="80" zoomScaleNormal="80" zoomScaleSheetLayoutView="90" workbookViewId="0">
      <pane xSplit="3" ySplit="4" topLeftCell="F5" activePane="bottomRight" state="frozen"/>
      <selection pane="bottomRight" activeCell="P1" sqref="P1:AG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93" customWidth="1"/>
    <col min="4" max="4" width="11.140625" style="93" bestFit="1" customWidth="1"/>
    <col min="5" max="5" width="11.28515625" style="93" bestFit="1" customWidth="1"/>
    <col min="6" max="6" width="11.7109375" style="93" customWidth="1"/>
    <col min="7" max="7" width="11.28515625" style="93" bestFit="1" customWidth="1"/>
    <col min="8" max="8" width="11.140625" style="93" bestFit="1" customWidth="1"/>
    <col min="9" max="9" width="11.28515625" style="93" customWidth="1"/>
    <col min="10" max="10" width="10.140625" style="93" bestFit="1" customWidth="1"/>
    <col min="11" max="11" width="11.28515625" style="93" bestFit="1" customWidth="1"/>
    <col min="12" max="13" width="11.28515625" style="93" customWidth="1"/>
    <col min="14" max="14" width="12.85546875" style="93" bestFit="1" customWidth="1"/>
    <col min="15" max="15" width="13.85546875" style="93" customWidth="1"/>
    <col min="16" max="16" width="11.42578125" customWidth="1"/>
    <col min="17" max="17" width="8.7109375" customWidth="1"/>
    <col min="18" max="18" width="11.28515625" customWidth="1"/>
    <col min="21" max="21" width="14.42578125" customWidth="1"/>
    <col min="27" max="27" width="11.42578125" customWidth="1"/>
  </cols>
  <sheetData>
    <row r="1" spans="1:21" s="6" customFormat="1" ht="51.75" customHeight="1" thickBot="1">
      <c r="A1" s="524"/>
      <c r="B1" s="523" t="s">
        <v>268</v>
      </c>
      <c r="C1" s="667" t="s">
        <v>304</v>
      </c>
      <c r="D1" s="858" t="s">
        <v>445</v>
      </c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63"/>
    </row>
    <row r="2" spans="1:21" ht="47.25" customHeight="1">
      <c r="A2" s="848" t="s">
        <v>272</v>
      </c>
      <c r="B2" s="848" t="s">
        <v>446</v>
      </c>
      <c r="C2" s="410" t="s">
        <v>274</v>
      </c>
      <c r="D2" s="850" t="s">
        <v>275</v>
      </c>
      <c r="E2" s="851"/>
      <c r="F2" s="850" t="s">
        <v>276</v>
      </c>
      <c r="G2" s="851"/>
      <c r="H2" s="850" t="s">
        <v>306</v>
      </c>
      <c r="I2" s="851"/>
      <c r="J2" s="850" t="s">
        <v>281</v>
      </c>
      <c r="K2" s="851"/>
      <c r="L2" s="856" t="s">
        <v>282</v>
      </c>
      <c r="M2" s="857"/>
      <c r="N2" s="850" t="s">
        <v>278</v>
      </c>
      <c r="O2" s="851"/>
      <c r="R2" s="5"/>
    </row>
    <row r="3" spans="1:21" ht="43.5" customHeight="1" outlineLevel="1" thickBot="1">
      <c r="A3" s="867"/>
      <c r="B3" s="867"/>
      <c r="C3" s="644" t="s">
        <v>309</v>
      </c>
      <c r="D3" s="645" t="s">
        <v>284</v>
      </c>
      <c r="E3" s="646" t="s">
        <v>285</v>
      </c>
      <c r="F3" s="645" t="s">
        <v>284</v>
      </c>
      <c r="G3" s="646" t="s">
        <v>285</v>
      </c>
      <c r="H3" s="645" t="s">
        <v>284</v>
      </c>
      <c r="I3" s="646" t="s">
        <v>285</v>
      </c>
      <c r="J3" s="645" t="s">
        <v>284</v>
      </c>
      <c r="K3" s="646" t="s">
        <v>285</v>
      </c>
      <c r="L3" s="460" t="s">
        <v>287</v>
      </c>
      <c r="M3" s="461" t="s">
        <v>310</v>
      </c>
      <c r="N3" s="645" t="s">
        <v>278</v>
      </c>
      <c r="O3" s="646" t="s">
        <v>286</v>
      </c>
    </row>
    <row r="4" spans="1:21" s="21" customFormat="1" ht="27" customHeight="1" outlineLevel="1">
      <c r="A4" s="647"/>
      <c r="B4" s="648" t="s">
        <v>447</v>
      </c>
      <c r="C4" s="649">
        <v>4146548</v>
      </c>
      <c r="D4" s="649">
        <v>1130740</v>
      </c>
      <c r="E4" s="650">
        <v>0.2726942989686843</v>
      </c>
      <c r="F4" s="649">
        <v>3164626</v>
      </c>
      <c r="G4" s="650">
        <v>0.76319531330639367</v>
      </c>
      <c r="H4" s="649">
        <v>63164</v>
      </c>
      <c r="I4" s="650">
        <v>1.5232911810016429E-2</v>
      </c>
      <c r="J4" s="649">
        <v>67655</v>
      </c>
      <c r="K4" s="650">
        <v>1.6315981389821124E-2</v>
      </c>
      <c r="L4" s="649">
        <v>7688</v>
      </c>
      <c r="M4" s="650">
        <v>1.854072351266644E-3</v>
      </c>
      <c r="N4" s="649">
        <v>7688</v>
      </c>
      <c r="O4" s="651">
        <v>0.1854072351266644</v>
      </c>
    </row>
    <row r="5" spans="1:21" ht="15" customHeight="1" outlineLevel="2" thickBot="1">
      <c r="A5" s="360">
        <v>1</v>
      </c>
      <c r="B5" s="360" t="s">
        <v>430</v>
      </c>
      <c r="C5" s="655">
        <v>2595300</v>
      </c>
      <c r="D5" s="655">
        <v>799228</v>
      </c>
      <c r="E5" s="656">
        <v>0.30795206719839713</v>
      </c>
      <c r="F5" s="657">
        <v>2083890</v>
      </c>
      <c r="G5" s="656">
        <v>0.80294763611143216</v>
      </c>
      <c r="H5" s="655">
        <v>48802</v>
      </c>
      <c r="I5" s="658">
        <v>1.8803991831387507E-2</v>
      </c>
      <c r="J5" s="655">
        <v>51013</v>
      </c>
      <c r="K5" s="658">
        <v>1.9655916464377914E-2</v>
      </c>
      <c r="L5" s="655">
        <v>5798</v>
      </c>
      <c r="M5" s="658">
        <v>2.2340384541286169E-3</v>
      </c>
      <c r="N5" s="659">
        <v>2988731</v>
      </c>
      <c r="O5" s="660">
        <v>1.1515936500597233</v>
      </c>
    </row>
    <row r="6" spans="1:21" ht="15" customHeight="1" outlineLevel="2">
      <c r="A6" s="360">
        <v>79</v>
      </c>
      <c r="B6" s="652" t="s">
        <v>431</v>
      </c>
      <c r="C6" s="655">
        <v>55649</v>
      </c>
      <c r="D6" s="655">
        <v>21332</v>
      </c>
      <c r="E6" s="656">
        <v>0.38333123685960213</v>
      </c>
      <c r="F6" s="657">
        <v>25495</v>
      </c>
      <c r="G6" s="656">
        <v>0.45813940951319881</v>
      </c>
      <c r="H6" s="655">
        <v>465</v>
      </c>
      <c r="I6" s="658">
        <v>8.3559453000053904E-3</v>
      </c>
      <c r="J6" s="655">
        <v>477</v>
      </c>
      <c r="K6" s="658">
        <v>8.5715825980700461E-3</v>
      </c>
      <c r="L6" s="655">
        <v>72</v>
      </c>
      <c r="M6" s="658">
        <v>1.2938237883879315E-3</v>
      </c>
      <c r="N6" s="659">
        <v>47841</v>
      </c>
      <c r="O6" s="660">
        <v>0.85969199805926433</v>
      </c>
      <c r="Q6" s="626" t="s">
        <v>312</v>
      </c>
      <c r="R6" s="627">
        <v>147.07856399583767</v>
      </c>
    </row>
    <row r="7" spans="1:21" outlineLevel="2">
      <c r="A7" s="360">
        <v>88</v>
      </c>
      <c r="B7" s="652" t="s">
        <v>432</v>
      </c>
      <c r="C7" s="655">
        <v>561955</v>
      </c>
      <c r="D7" s="655">
        <v>131616</v>
      </c>
      <c r="E7" s="656">
        <v>0.23421092436227101</v>
      </c>
      <c r="F7" s="657">
        <v>339163</v>
      </c>
      <c r="G7" s="656">
        <v>0.60354120881565254</v>
      </c>
      <c r="H7" s="655">
        <v>4556</v>
      </c>
      <c r="I7" s="658">
        <v>8.1074107357350673E-3</v>
      </c>
      <c r="J7" s="655">
        <v>7945</v>
      </c>
      <c r="K7" s="658">
        <v>1.4138142733848795E-2</v>
      </c>
      <c r="L7" s="655">
        <v>754</v>
      </c>
      <c r="M7" s="658">
        <v>1.3417444457296402E-3</v>
      </c>
      <c r="N7" s="659">
        <v>484034</v>
      </c>
      <c r="O7" s="660">
        <v>0.86133943109323696</v>
      </c>
      <c r="Q7" s="628" t="s">
        <v>314</v>
      </c>
      <c r="R7" s="629">
        <v>411.63189386056189</v>
      </c>
    </row>
    <row r="8" spans="1:21" outlineLevel="2">
      <c r="A8" s="360">
        <v>129</v>
      </c>
      <c r="B8" s="652" t="s">
        <v>433</v>
      </c>
      <c r="C8" s="655">
        <v>85385</v>
      </c>
      <c r="D8" s="655">
        <v>21379</v>
      </c>
      <c r="E8" s="656">
        <v>0.25038355683082508</v>
      </c>
      <c r="F8" s="657">
        <v>73917</v>
      </c>
      <c r="G8" s="656">
        <v>0.86569069508695906</v>
      </c>
      <c r="H8" s="655">
        <v>635</v>
      </c>
      <c r="I8" s="658">
        <v>7.4369034373719034E-3</v>
      </c>
      <c r="J8" s="655">
        <v>545</v>
      </c>
      <c r="K8" s="658">
        <v>6.3828541312876972E-3</v>
      </c>
      <c r="L8" s="655">
        <v>148</v>
      </c>
      <c r="M8" s="658">
        <v>1.7333255255606956E-3</v>
      </c>
      <c r="N8" s="659">
        <v>96624</v>
      </c>
      <c r="O8" s="660">
        <v>1.1316273350120045</v>
      </c>
      <c r="Q8" s="628" t="s">
        <v>316</v>
      </c>
      <c r="R8" s="629">
        <v>8.2159209157127986</v>
      </c>
    </row>
    <row r="9" spans="1:21" ht="15.75" outlineLevel="1" thickBot="1">
      <c r="A9" s="360">
        <v>212</v>
      </c>
      <c r="B9" s="652" t="s">
        <v>434</v>
      </c>
      <c r="C9" s="655">
        <v>83559</v>
      </c>
      <c r="D9" s="655">
        <v>19930</v>
      </c>
      <c r="E9" s="656">
        <v>0.23851410380689095</v>
      </c>
      <c r="F9" s="657">
        <v>49674</v>
      </c>
      <c r="G9" s="656">
        <v>0.59447815316123931</v>
      </c>
      <c r="H9" s="655">
        <v>959</v>
      </c>
      <c r="I9" s="658">
        <v>1.1476920499287929E-2</v>
      </c>
      <c r="J9" s="655">
        <v>855</v>
      </c>
      <c r="K9" s="658">
        <v>1.0232290956090906E-2</v>
      </c>
      <c r="L9" s="655">
        <v>115</v>
      </c>
      <c r="M9" s="658">
        <v>1.3762730525736307E-3</v>
      </c>
      <c r="N9" s="659">
        <v>71533</v>
      </c>
      <c r="O9" s="660">
        <v>0.85607774147608273</v>
      </c>
      <c r="Q9" s="631" t="s">
        <v>318</v>
      </c>
      <c r="R9" s="630">
        <v>8.8000780437044739</v>
      </c>
    </row>
    <row r="10" spans="1:21" outlineLevel="2">
      <c r="A10" s="360">
        <v>266</v>
      </c>
      <c r="B10" s="652" t="s">
        <v>435</v>
      </c>
      <c r="C10" s="655">
        <v>246327</v>
      </c>
      <c r="D10" s="655">
        <v>27911</v>
      </c>
      <c r="E10" s="656">
        <v>0.1133087318889119</v>
      </c>
      <c r="F10" s="657">
        <v>183727</v>
      </c>
      <c r="G10" s="656">
        <v>0.74586626719766813</v>
      </c>
      <c r="H10" s="655">
        <v>3185</v>
      </c>
      <c r="I10" s="658">
        <v>1.2929967076284776E-2</v>
      </c>
      <c r="J10" s="655">
        <v>1553</v>
      </c>
      <c r="K10" s="658">
        <v>6.3046275885306931E-3</v>
      </c>
      <c r="L10" s="655">
        <v>127</v>
      </c>
      <c r="M10" s="658">
        <v>5.1557482533380421E-4</v>
      </c>
      <c r="N10" s="659">
        <v>216503</v>
      </c>
      <c r="O10" s="660">
        <v>0.87892516857672931</v>
      </c>
    </row>
    <row r="11" spans="1:21" outlineLevel="2">
      <c r="A11" s="360">
        <v>308</v>
      </c>
      <c r="B11" s="652" t="s">
        <v>436</v>
      </c>
      <c r="C11" s="655">
        <v>55483</v>
      </c>
      <c r="D11" s="655">
        <v>16218</v>
      </c>
      <c r="E11" s="656">
        <v>0.29230575131121245</v>
      </c>
      <c r="F11" s="657">
        <v>37123</v>
      </c>
      <c r="G11" s="656">
        <v>0.66908782870428785</v>
      </c>
      <c r="H11" s="655">
        <v>410</v>
      </c>
      <c r="I11" s="658">
        <v>7.3896508840545754E-3</v>
      </c>
      <c r="J11" s="655">
        <v>468</v>
      </c>
      <c r="K11" s="658">
        <v>8.4350161310671745E-3</v>
      </c>
      <c r="L11" s="655">
        <v>56</v>
      </c>
      <c r="M11" s="658">
        <v>1.0093181695294054E-3</v>
      </c>
      <c r="N11" s="659">
        <v>54275</v>
      </c>
      <c r="O11" s="660">
        <v>0.97822756520015142</v>
      </c>
      <c r="U11" s="256" t="s">
        <v>448</v>
      </c>
    </row>
    <row r="12" spans="1:21" outlineLevel="2">
      <c r="A12" s="360">
        <v>360</v>
      </c>
      <c r="B12" s="653" t="s">
        <v>437</v>
      </c>
      <c r="C12" s="655">
        <v>296953</v>
      </c>
      <c r="D12" s="655">
        <v>67185</v>
      </c>
      <c r="E12" s="656">
        <v>0.22624792475576944</v>
      </c>
      <c r="F12" s="657">
        <v>251202</v>
      </c>
      <c r="G12" s="656">
        <v>0.84593184780083042</v>
      </c>
      <c r="H12" s="655">
        <v>3263</v>
      </c>
      <c r="I12" s="658">
        <v>1.0988270871147959E-2</v>
      </c>
      <c r="J12" s="655">
        <v>2881</v>
      </c>
      <c r="K12" s="658">
        <v>9.7018720134162649E-3</v>
      </c>
      <c r="L12" s="655">
        <v>504</v>
      </c>
      <c r="M12" s="658">
        <v>1.6972382834994091E-3</v>
      </c>
      <c r="N12" s="659">
        <v>325035</v>
      </c>
      <c r="O12" s="660">
        <v>1.0945671537246635</v>
      </c>
    </row>
    <row r="13" spans="1:21" outlineLevel="2">
      <c r="A13" s="360">
        <v>380</v>
      </c>
      <c r="B13" s="652" t="s">
        <v>438</v>
      </c>
      <c r="C13" s="655">
        <v>76971</v>
      </c>
      <c r="D13" s="655">
        <v>12550</v>
      </c>
      <c r="E13" s="656">
        <v>0.16304842083382054</v>
      </c>
      <c r="F13" s="657">
        <v>44798</v>
      </c>
      <c r="G13" s="656">
        <v>0.58201140689350539</v>
      </c>
      <c r="H13" s="655">
        <v>342</v>
      </c>
      <c r="I13" s="658">
        <v>4.4432318665471411E-3</v>
      </c>
      <c r="J13" s="655">
        <v>1042</v>
      </c>
      <c r="K13" s="658">
        <v>1.3537566096321991E-2</v>
      </c>
      <c r="L13" s="655">
        <v>69</v>
      </c>
      <c r="M13" s="658">
        <v>8.9644151693494948E-4</v>
      </c>
      <c r="N13" s="659">
        <v>58801</v>
      </c>
      <c r="O13" s="660">
        <v>0.76393706720712995</v>
      </c>
    </row>
    <row r="14" spans="1:21" outlineLevel="2">
      <c r="A14" s="360">
        <v>631</v>
      </c>
      <c r="B14" s="652" t="s">
        <v>439</v>
      </c>
      <c r="C14" s="655">
        <v>88966</v>
      </c>
      <c r="D14" s="655">
        <v>13391</v>
      </c>
      <c r="E14" s="656">
        <v>0.15051817548276869</v>
      </c>
      <c r="F14" s="657">
        <v>75637</v>
      </c>
      <c r="G14" s="656">
        <v>0.85017871996043437</v>
      </c>
      <c r="H14" s="655">
        <v>547</v>
      </c>
      <c r="I14" s="658">
        <v>6.1484162489040756E-3</v>
      </c>
      <c r="J14" s="655">
        <v>876</v>
      </c>
      <c r="K14" s="658">
        <v>9.8464581975136571E-3</v>
      </c>
      <c r="L14" s="655">
        <v>45</v>
      </c>
      <c r="M14" s="658">
        <v>5.0581120877638648E-4</v>
      </c>
      <c r="N14" s="659">
        <v>90496</v>
      </c>
      <c r="O14" s="660">
        <v>1.0171975810983971</v>
      </c>
    </row>
    <row r="15" spans="1:21" ht="27" customHeight="1" outlineLevel="2">
      <c r="A15" s="661"/>
      <c r="B15" s="662" t="s">
        <v>449</v>
      </c>
      <c r="C15" s="663">
        <v>139953</v>
      </c>
      <c r="D15" s="663">
        <v>66219</v>
      </c>
      <c r="E15" s="664">
        <v>0.47315170092816872</v>
      </c>
      <c r="F15" s="663">
        <v>32715</v>
      </c>
      <c r="G15" s="665">
        <v>0.23375704700863861</v>
      </c>
      <c r="H15" s="663">
        <v>2263</v>
      </c>
      <c r="I15" s="665">
        <v>1.6169714118311147</v>
      </c>
      <c r="J15" s="663">
        <v>1405</v>
      </c>
      <c r="K15" s="665">
        <v>1.0039084549813151</v>
      </c>
      <c r="L15" s="663">
        <v>371</v>
      </c>
      <c r="M15" s="665">
        <v>0.26508899416232595</v>
      </c>
      <c r="N15" s="663">
        <v>102973</v>
      </c>
      <c r="O15" s="666">
        <v>73.576843654655491</v>
      </c>
    </row>
    <row r="16" spans="1:21" outlineLevel="2">
      <c r="A16" s="360">
        <v>145</v>
      </c>
      <c r="B16" s="652" t="s">
        <v>413</v>
      </c>
      <c r="C16" s="655">
        <v>4907</v>
      </c>
      <c r="D16" s="655">
        <v>3337</v>
      </c>
      <c r="E16" s="656">
        <v>0.680048909720807</v>
      </c>
      <c r="F16" s="657">
        <v>830</v>
      </c>
      <c r="G16" s="656">
        <v>0.16914611779091093</v>
      </c>
      <c r="H16" s="655">
        <v>130</v>
      </c>
      <c r="I16" s="658">
        <v>2.6492765437130628E-2</v>
      </c>
      <c r="J16" s="655">
        <v>33</v>
      </c>
      <c r="K16" s="658">
        <v>6.7250866109639287E-3</v>
      </c>
      <c r="L16" s="655">
        <v>8</v>
      </c>
      <c r="M16" s="658">
        <v>1.6303240269003464E-3</v>
      </c>
      <c r="N16" s="659">
        <v>4338</v>
      </c>
      <c r="O16" s="660">
        <v>0.88404320358671284</v>
      </c>
    </row>
    <row r="17" spans="1:21" outlineLevel="2">
      <c r="A17" s="360">
        <v>282</v>
      </c>
      <c r="B17" s="652" t="s">
        <v>415</v>
      </c>
      <c r="C17" s="655">
        <v>25764</v>
      </c>
      <c r="D17" s="655">
        <v>8010</v>
      </c>
      <c r="E17" s="656">
        <v>0.31089892873777364</v>
      </c>
      <c r="F17" s="657">
        <v>6243</v>
      </c>
      <c r="G17" s="656">
        <v>0.24231485794131347</v>
      </c>
      <c r="H17" s="655">
        <v>540</v>
      </c>
      <c r="I17" s="658">
        <v>2.0959478341872381E-2</v>
      </c>
      <c r="J17" s="655">
        <v>312</v>
      </c>
      <c r="K17" s="658">
        <v>1.2109920819748486E-2</v>
      </c>
      <c r="L17" s="655">
        <v>37</v>
      </c>
      <c r="M17" s="658">
        <v>1.4361124049060705E-3</v>
      </c>
      <c r="N17" s="659">
        <v>15142</v>
      </c>
      <c r="O17" s="660">
        <v>0.58771929824561409</v>
      </c>
    </row>
    <row r="18" spans="1:21" ht="15.75" outlineLevel="2" thickBot="1">
      <c r="A18" s="360">
        <v>368</v>
      </c>
      <c r="B18" s="652" t="s">
        <v>418</v>
      </c>
      <c r="C18" s="655">
        <v>14344</v>
      </c>
      <c r="D18" s="655">
        <v>6397</v>
      </c>
      <c r="E18" s="656">
        <v>0.44597044060234242</v>
      </c>
      <c r="F18" s="657">
        <v>3526</v>
      </c>
      <c r="G18" s="656">
        <v>0.2458170663692136</v>
      </c>
      <c r="H18" s="655">
        <v>330</v>
      </c>
      <c r="I18" s="658">
        <v>2.3006134969325152E-2</v>
      </c>
      <c r="J18" s="655">
        <v>93</v>
      </c>
      <c r="K18" s="658">
        <v>6.4835471277189067E-3</v>
      </c>
      <c r="L18" s="655">
        <v>40</v>
      </c>
      <c r="M18" s="658">
        <v>2.788622420524261E-3</v>
      </c>
      <c r="N18" s="659">
        <v>10386</v>
      </c>
      <c r="O18" s="660">
        <v>0.72406581148912441</v>
      </c>
    </row>
    <row r="19" spans="1:21" outlineLevel="1">
      <c r="A19" s="360">
        <v>390</v>
      </c>
      <c r="B19" s="652" t="s">
        <v>419</v>
      </c>
      <c r="C19" s="655">
        <v>8571</v>
      </c>
      <c r="D19" s="655">
        <v>4589</v>
      </c>
      <c r="E19" s="656">
        <v>0.53541010383852528</v>
      </c>
      <c r="F19" s="657">
        <v>3255</v>
      </c>
      <c r="G19" s="656">
        <v>0.37976898844942247</v>
      </c>
      <c r="H19" s="655">
        <v>102</v>
      </c>
      <c r="I19" s="658">
        <v>1.1900595029751488E-2</v>
      </c>
      <c r="J19" s="655">
        <v>51</v>
      </c>
      <c r="K19" s="658">
        <v>5.9502975148757438E-3</v>
      </c>
      <c r="L19" s="655">
        <v>60</v>
      </c>
      <c r="M19" s="658">
        <v>7.0003500175008747E-3</v>
      </c>
      <c r="N19" s="659">
        <v>8057</v>
      </c>
      <c r="O19" s="660">
        <v>0.94003033485007581</v>
      </c>
      <c r="Q19" s="626" t="s">
        <v>312</v>
      </c>
      <c r="R19" s="627">
        <v>0.64307148475814047</v>
      </c>
    </row>
    <row r="20" spans="1:21" outlineLevel="2">
      <c r="A20" s="360">
        <v>467</v>
      </c>
      <c r="B20" s="652" t="s">
        <v>420</v>
      </c>
      <c r="C20" s="655">
        <v>6973</v>
      </c>
      <c r="D20" s="655">
        <v>4411</v>
      </c>
      <c r="E20" s="656">
        <v>0.63258281944643624</v>
      </c>
      <c r="F20" s="657">
        <v>911</v>
      </c>
      <c r="G20" s="656">
        <v>0.13064678043883551</v>
      </c>
      <c r="H20" s="655">
        <v>102</v>
      </c>
      <c r="I20" s="658">
        <v>1.4627850279650079E-2</v>
      </c>
      <c r="J20" s="655">
        <v>52</v>
      </c>
      <c r="K20" s="658">
        <v>7.4573354366843543E-3</v>
      </c>
      <c r="L20" s="655">
        <v>11</v>
      </c>
      <c r="M20" s="658">
        <v>1.5775132654524595E-3</v>
      </c>
      <c r="N20" s="659">
        <v>5487</v>
      </c>
      <c r="O20" s="660">
        <v>0.78689229886705869</v>
      </c>
      <c r="Q20" s="628" t="s">
        <v>314</v>
      </c>
      <c r="R20" s="629">
        <v>0.31770464102240392</v>
      </c>
    </row>
    <row r="21" spans="1:21" outlineLevel="2">
      <c r="A21" s="360">
        <v>576</v>
      </c>
      <c r="B21" s="652" t="s">
        <v>421</v>
      </c>
      <c r="C21" s="655">
        <v>9124</v>
      </c>
      <c r="D21" s="655">
        <v>5625</v>
      </c>
      <c r="E21" s="656">
        <v>0.61650591845681724</v>
      </c>
      <c r="F21" s="657">
        <v>1170</v>
      </c>
      <c r="G21" s="656">
        <v>0.12823323103901799</v>
      </c>
      <c r="H21" s="655">
        <v>105</v>
      </c>
      <c r="I21" s="658">
        <v>1.1508110477860588E-2</v>
      </c>
      <c r="J21" s="655">
        <v>32</v>
      </c>
      <c r="K21" s="658">
        <v>3.5072336694432268E-3</v>
      </c>
      <c r="L21" s="655">
        <v>19</v>
      </c>
      <c r="M21" s="658">
        <v>2.0824199912319158E-3</v>
      </c>
      <c r="N21" s="659">
        <v>6951</v>
      </c>
      <c r="O21" s="660">
        <v>0.76183691363437089</v>
      </c>
      <c r="Q21" s="628" t="s">
        <v>316</v>
      </c>
      <c r="R21" s="629">
        <v>2.197663465180193E-2</v>
      </c>
    </row>
    <row r="22" spans="1:21" ht="15.75" outlineLevel="2" thickBot="1">
      <c r="A22" s="360">
        <v>679</v>
      </c>
      <c r="B22" s="652" t="s">
        <v>423</v>
      </c>
      <c r="C22" s="655">
        <v>27647</v>
      </c>
      <c r="D22" s="655">
        <v>12762</v>
      </c>
      <c r="E22" s="656">
        <v>0.46160523745795201</v>
      </c>
      <c r="F22" s="657">
        <v>5365</v>
      </c>
      <c r="G22" s="656">
        <v>0.194053604369371</v>
      </c>
      <c r="H22" s="655">
        <v>288</v>
      </c>
      <c r="I22" s="658">
        <v>1.0417043440517958E-2</v>
      </c>
      <c r="J22" s="655">
        <v>436</v>
      </c>
      <c r="K22" s="658">
        <v>1.5770246319673019E-2</v>
      </c>
      <c r="L22" s="655">
        <v>57</v>
      </c>
      <c r="M22" s="658">
        <v>2.0617065142691793E-3</v>
      </c>
      <c r="N22" s="659">
        <v>18908</v>
      </c>
      <c r="O22" s="660">
        <v>0.68390783810178324</v>
      </c>
      <c r="Q22" s="631" t="s">
        <v>318</v>
      </c>
      <c r="R22" s="630">
        <v>1.3644353374185465E-2</v>
      </c>
      <c r="U22" s="208"/>
    </row>
    <row r="23" spans="1:21" outlineLevel="2">
      <c r="A23" s="360">
        <v>789</v>
      </c>
      <c r="B23" s="652" t="s">
        <v>424</v>
      </c>
      <c r="C23" s="655">
        <v>17029</v>
      </c>
      <c r="D23" s="655">
        <v>9190</v>
      </c>
      <c r="E23" s="656">
        <v>0.53966762581478656</v>
      </c>
      <c r="F23" s="657">
        <v>4351</v>
      </c>
      <c r="G23" s="656">
        <v>0.25550531446356217</v>
      </c>
      <c r="H23" s="655">
        <v>298</v>
      </c>
      <c r="I23" s="658">
        <v>1.7499559574842914E-2</v>
      </c>
      <c r="J23" s="655">
        <v>193</v>
      </c>
      <c r="K23" s="658">
        <v>1.1333607375653297E-2</v>
      </c>
      <c r="L23" s="655">
        <v>46</v>
      </c>
      <c r="M23" s="658">
        <v>2.7012742967878326E-3</v>
      </c>
      <c r="N23" s="659">
        <v>14078</v>
      </c>
      <c r="O23" s="660">
        <v>0.82670738152563272</v>
      </c>
    </row>
    <row r="24" spans="1:21" outlineLevel="2">
      <c r="A24" s="360">
        <v>792</v>
      </c>
      <c r="B24" s="652" t="s">
        <v>425</v>
      </c>
      <c r="C24" s="655">
        <v>6510</v>
      </c>
      <c r="D24" s="655">
        <v>3155</v>
      </c>
      <c r="E24" s="656">
        <v>0.48463901689708139</v>
      </c>
      <c r="F24" s="657">
        <v>1856</v>
      </c>
      <c r="G24" s="656">
        <v>0.285099846390169</v>
      </c>
      <c r="H24" s="655">
        <v>97</v>
      </c>
      <c r="I24" s="658">
        <v>1.4900153609831029E-2</v>
      </c>
      <c r="J24" s="655">
        <v>60</v>
      </c>
      <c r="K24" s="658">
        <v>9.2165898617511521E-3</v>
      </c>
      <c r="L24" s="655">
        <v>17</v>
      </c>
      <c r="M24" s="658">
        <v>2.6113671274961598E-3</v>
      </c>
      <c r="N24" s="659">
        <v>5185</v>
      </c>
      <c r="O24" s="660">
        <v>0.7964669738863287</v>
      </c>
    </row>
    <row r="25" spans="1:21" outlineLevel="2">
      <c r="A25" s="360">
        <v>856</v>
      </c>
      <c r="B25" s="652" t="s">
        <v>428</v>
      </c>
      <c r="C25" s="655">
        <v>6876</v>
      </c>
      <c r="D25" s="655">
        <v>2930</v>
      </c>
      <c r="E25" s="656">
        <v>0.4261198371146015</v>
      </c>
      <c r="F25" s="657">
        <v>1538</v>
      </c>
      <c r="G25" s="656">
        <v>0.22367655613728912</v>
      </c>
      <c r="H25" s="655">
        <v>119</v>
      </c>
      <c r="I25" s="658">
        <v>1.7306573589296104E-2</v>
      </c>
      <c r="J25" s="655">
        <v>52</v>
      </c>
      <c r="K25" s="658">
        <v>7.5625363583478765E-3</v>
      </c>
      <c r="L25" s="655">
        <v>16</v>
      </c>
      <c r="M25" s="658">
        <v>2.3269342641070389E-3</v>
      </c>
      <c r="N25" s="659">
        <v>4655</v>
      </c>
      <c r="O25" s="660">
        <v>0.67699243746364168</v>
      </c>
    </row>
    <row r="26" spans="1:21" outlineLevel="2">
      <c r="A26" s="360">
        <v>861</v>
      </c>
      <c r="B26" s="652" t="s">
        <v>429</v>
      </c>
      <c r="C26" s="655">
        <v>12208</v>
      </c>
      <c r="D26" s="655">
        <v>5813</v>
      </c>
      <c r="E26" s="656">
        <v>0.47616317169069461</v>
      </c>
      <c r="F26" s="657">
        <v>3670</v>
      </c>
      <c r="G26" s="656">
        <v>0.30062254259501964</v>
      </c>
      <c r="H26" s="655">
        <v>152</v>
      </c>
      <c r="I26" s="658">
        <v>1.2450851900393184E-2</v>
      </c>
      <c r="J26" s="655">
        <v>91</v>
      </c>
      <c r="K26" s="658">
        <v>7.4541284403669729E-3</v>
      </c>
      <c r="L26" s="655">
        <v>60</v>
      </c>
      <c r="M26" s="658">
        <v>4.9148099606815205E-3</v>
      </c>
      <c r="N26" s="659">
        <v>9786</v>
      </c>
      <c r="O26" s="660">
        <v>0.80160550458715596</v>
      </c>
    </row>
    <row r="27" spans="1:21" ht="27" customHeight="1" outlineLevel="2">
      <c r="A27" s="647"/>
      <c r="B27" s="648" t="s">
        <v>450</v>
      </c>
      <c r="C27" s="649">
        <v>133430</v>
      </c>
      <c r="D27" s="649">
        <v>101724</v>
      </c>
      <c r="E27" s="654">
        <v>0.762377276474556</v>
      </c>
      <c r="F27" s="649">
        <v>41114</v>
      </c>
      <c r="G27" s="650">
        <v>0.30813160458667466</v>
      </c>
      <c r="H27" s="649">
        <v>3251</v>
      </c>
      <c r="I27" s="650">
        <v>2.4364835494266657E-2</v>
      </c>
      <c r="J27" s="649">
        <v>1432</v>
      </c>
      <c r="K27" s="650">
        <v>1.0732219141122686E-2</v>
      </c>
      <c r="L27" s="649">
        <v>397</v>
      </c>
      <c r="M27" s="650">
        <v>2.9753428764145995E-3</v>
      </c>
      <c r="N27" s="649">
        <v>147918</v>
      </c>
      <c r="O27" s="651">
        <v>100</v>
      </c>
    </row>
    <row r="28" spans="1:21" outlineLevel="2">
      <c r="A28" s="360">
        <v>837</v>
      </c>
      <c r="B28" s="652" t="s">
        <v>336</v>
      </c>
      <c r="C28" s="655">
        <v>133430</v>
      </c>
      <c r="D28" s="655">
        <v>101724</v>
      </c>
      <c r="E28" s="656">
        <v>0.762377276474556</v>
      </c>
      <c r="F28" s="657">
        <v>41114</v>
      </c>
      <c r="G28" s="656">
        <v>0.30813160458667466</v>
      </c>
      <c r="H28" s="655">
        <v>3251</v>
      </c>
      <c r="I28" s="658">
        <v>2.4364835494266657E-2</v>
      </c>
      <c r="J28" s="655">
        <v>1432</v>
      </c>
      <c r="K28" s="658">
        <v>1.0732219141122686E-2</v>
      </c>
      <c r="L28" s="655">
        <v>397</v>
      </c>
      <c r="M28" s="658">
        <v>2.9753428764145995E-3</v>
      </c>
      <c r="N28" s="659">
        <v>147918</v>
      </c>
      <c r="O28" s="660">
        <v>1.1085812785730345</v>
      </c>
    </row>
    <row r="29" spans="1:21" ht="27" customHeight="1" outlineLevel="2">
      <c r="A29" s="647"/>
      <c r="B29" s="648" t="s">
        <v>451</v>
      </c>
      <c r="C29" s="649">
        <v>136624</v>
      </c>
      <c r="D29" s="649">
        <v>80969</v>
      </c>
      <c r="E29" s="654">
        <v>0.59264111722684154</v>
      </c>
      <c r="F29" s="649">
        <v>31230</v>
      </c>
      <c r="G29" s="654">
        <v>0.22858355779365266</v>
      </c>
      <c r="H29" s="649">
        <v>2237</v>
      </c>
      <c r="I29" s="654">
        <v>1.6373404379903971E-2</v>
      </c>
      <c r="J29" s="649">
        <v>760</v>
      </c>
      <c r="K29" s="654">
        <v>5.5627122613889218E-3</v>
      </c>
      <c r="L29" s="649">
        <v>357</v>
      </c>
      <c r="M29" s="654">
        <v>2.6130108912050592E-3</v>
      </c>
      <c r="N29" s="649">
        <v>115553</v>
      </c>
      <c r="O29" s="651">
        <v>84.577380255299218</v>
      </c>
    </row>
    <row r="30" spans="1:21" outlineLevel="2">
      <c r="A30" s="360">
        <v>44</v>
      </c>
      <c r="B30" s="652" t="s">
        <v>350</v>
      </c>
      <c r="C30" s="655">
        <v>7433</v>
      </c>
      <c r="D30" s="655">
        <v>5779</v>
      </c>
      <c r="E30" s="656">
        <v>0.77747881070900038</v>
      </c>
      <c r="F30" s="657">
        <v>1275</v>
      </c>
      <c r="G30" s="656">
        <v>0.17153235571101844</v>
      </c>
      <c r="H30" s="655">
        <v>92</v>
      </c>
      <c r="I30" s="658">
        <v>1.2377236647383291E-2</v>
      </c>
      <c r="J30" s="655">
        <v>42</v>
      </c>
      <c r="K30" s="658">
        <v>5.650477599892372E-3</v>
      </c>
      <c r="L30" s="655">
        <v>7</v>
      </c>
      <c r="M30" s="658">
        <v>9.4174626664872863E-4</v>
      </c>
      <c r="N30" s="659">
        <v>7195</v>
      </c>
      <c r="O30" s="660">
        <v>0.96798062693394327</v>
      </c>
      <c r="P30" s="203"/>
    </row>
    <row r="31" spans="1:21" ht="15.75" outlineLevel="2" thickBot="1">
      <c r="A31" s="360">
        <v>125</v>
      </c>
      <c r="B31" s="652" t="s">
        <v>353</v>
      </c>
      <c r="C31" s="655">
        <v>8798</v>
      </c>
      <c r="D31" s="655">
        <v>6937</v>
      </c>
      <c r="E31" s="656">
        <v>0.78847465333030231</v>
      </c>
      <c r="F31" s="657">
        <v>621</v>
      </c>
      <c r="G31" s="656">
        <v>7.058422368720163E-2</v>
      </c>
      <c r="H31" s="655">
        <v>148</v>
      </c>
      <c r="I31" s="658">
        <v>1.6822005001136623E-2</v>
      </c>
      <c r="J31" s="655">
        <v>37</v>
      </c>
      <c r="K31" s="658">
        <v>4.2055012502841558E-3</v>
      </c>
      <c r="L31" s="655">
        <v>12</v>
      </c>
      <c r="M31" s="658">
        <v>1.3639463514435099E-3</v>
      </c>
      <c r="N31" s="659">
        <v>7755</v>
      </c>
      <c r="O31" s="660">
        <v>0.88145032962036829</v>
      </c>
    </row>
    <row r="32" spans="1:21" outlineLevel="2">
      <c r="A32" s="360">
        <v>30</v>
      </c>
      <c r="B32" s="652" t="s">
        <v>407</v>
      </c>
      <c r="C32" s="655">
        <v>32142</v>
      </c>
      <c r="D32" s="655">
        <v>10225</v>
      </c>
      <c r="E32" s="656">
        <v>0.31811959430029246</v>
      </c>
      <c r="F32" s="657">
        <v>14806</v>
      </c>
      <c r="G32" s="656">
        <v>0.46064339493497602</v>
      </c>
      <c r="H32" s="655">
        <v>441</v>
      </c>
      <c r="I32" s="658">
        <v>1.3720365876423371E-2</v>
      </c>
      <c r="J32" s="655">
        <v>237</v>
      </c>
      <c r="K32" s="658">
        <v>7.3735299607989545E-3</v>
      </c>
      <c r="L32" s="655">
        <v>81</v>
      </c>
      <c r="M32" s="658">
        <v>2.5200672017920479E-3</v>
      </c>
      <c r="N32" s="659">
        <v>25790</v>
      </c>
      <c r="O32" s="660">
        <v>0.80237695227428285</v>
      </c>
      <c r="Q32" s="626" t="s">
        <v>312</v>
      </c>
      <c r="R32" s="627">
        <v>0.68770535026163149</v>
      </c>
    </row>
    <row r="33" spans="1:18" outlineLevel="2">
      <c r="A33" s="360">
        <v>36</v>
      </c>
      <c r="B33" s="652" t="s">
        <v>409</v>
      </c>
      <c r="C33" s="655">
        <v>6082</v>
      </c>
      <c r="D33" s="655">
        <v>2393</v>
      </c>
      <c r="E33" s="656">
        <v>0.39345609996711606</v>
      </c>
      <c r="F33" s="657">
        <v>1171</v>
      </c>
      <c r="G33" s="656">
        <v>0.19253535021374549</v>
      </c>
      <c r="H33" s="655">
        <v>97</v>
      </c>
      <c r="I33" s="658">
        <v>1.5948701085169353E-2</v>
      </c>
      <c r="J33" s="655">
        <v>32</v>
      </c>
      <c r="K33" s="658">
        <v>5.2614271621177246E-3</v>
      </c>
      <c r="L33" s="655">
        <v>12</v>
      </c>
      <c r="M33" s="658">
        <v>1.9730351857941467E-3</v>
      </c>
      <c r="N33" s="659">
        <v>3705</v>
      </c>
      <c r="O33" s="660">
        <v>0.60917461361394276</v>
      </c>
      <c r="Q33" s="628" t="s">
        <v>314</v>
      </c>
      <c r="R33" s="629">
        <v>0.27795129734041835</v>
      </c>
    </row>
    <row r="34" spans="1:18" outlineLevel="2">
      <c r="A34" s="360">
        <v>93</v>
      </c>
      <c r="B34" s="360" t="s">
        <v>411</v>
      </c>
      <c r="C34" s="655">
        <v>16485</v>
      </c>
      <c r="D34" s="655">
        <v>14049</v>
      </c>
      <c r="E34" s="656">
        <v>0.85222929936305736</v>
      </c>
      <c r="F34" s="657">
        <v>1216</v>
      </c>
      <c r="G34" s="656">
        <v>7.3764027904155288E-2</v>
      </c>
      <c r="H34" s="655">
        <v>296</v>
      </c>
      <c r="I34" s="658">
        <v>1.7955717318774645E-2</v>
      </c>
      <c r="J34" s="655">
        <v>86</v>
      </c>
      <c r="K34" s="658">
        <v>5.2168638155899302E-3</v>
      </c>
      <c r="L34" s="655">
        <v>47</v>
      </c>
      <c r="M34" s="658">
        <v>2.8510767364270549E-3</v>
      </c>
      <c r="N34" s="659">
        <v>15694</v>
      </c>
      <c r="O34" s="660">
        <v>0.95201698513800426</v>
      </c>
      <c r="Q34" s="628" t="s">
        <v>316</v>
      </c>
      <c r="R34" s="629">
        <v>2.1978393434200029E-2</v>
      </c>
    </row>
    <row r="35" spans="1:18" ht="15.75" outlineLevel="2" thickBot="1">
      <c r="A35" s="360">
        <v>209</v>
      </c>
      <c r="B35" s="360" t="s">
        <v>414</v>
      </c>
      <c r="C35" s="655">
        <v>22540</v>
      </c>
      <c r="D35" s="655">
        <v>13324</v>
      </c>
      <c r="E35" s="656">
        <v>0.59112688553682347</v>
      </c>
      <c r="F35" s="657">
        <v>3202</v>
      </c>
      <c r="G35" s="656">
        <v>0.14205856255545696</v>
      </c>
      <c r="H35" s="655">
        <v>306</v>
      </c>
      <c r="I35" s="658">
        <v>1.357586512866016E-2</v>
      </c>
      <c r="J35" s="655">
        <v>93</v>
      </c>
      <c r="K35" s="658">
        <v>4.1259982253771072E-3</v>
      </c>
      <c r="L35" s="655">
        <v>75</v>
      </c>
      <c r="M35" s="658">
        <v>3.3274179236912156E-3</v>
      </c>
      <c r="N35" s="659">
        <v>17000</v>
      </c>
      <c r="O35" s="660">
        <v>0.75421472937000889</v>
      </c>
      <c r="P35" s="203"/>
      <c r="Q35" s="631" t="s">
        <v>318</v>
      </c>
      <c r="R35" s="630">
        <v>9.6810394948552581E-3</v>
      </c>
    </row>
    <row r="36" spans="1:18" outlineLevel="2">
      <c r="A36" s="360">
        <v>809</v>
      </c>
      <c r="B36" s="360" t="s">
        <v>426</v>
      </c>
      <c r="C36" s="655">
        <v>11259</v>
      </c>
      <c r="D36" s="655">
        <v>3440</v>
      </c>
      <c r="E36" s="656">
        <v>0.30553335109690027</v>
      </c>
      <c r="F36" s="657">
        <v>3596</v>
      </c>
      <c r="G36" s="656">
        <v>0.31938893329780621</v>
      </c>
      <c r="H36" s="655">
        <v>120</v>
      </c>
      <c r="I36" s="658">
        <v>1.0658140154543033E-2</v>
      </c>
      <c r="J36" s="655">
        <v>55</v>
      </c>
      <c r="K36" s="658">
        <v>4.8849809041655564E-3</v>
      </c>
      <c r="L36" s="655">
        <v>29</v>
      </c>
      <c r="M36" s="658">
        <v>2.575717204014566E-3</v>
      </c>
      <c r="N36" s="659">
        <v>7240</v>
      </c>
      <c r="O36" s="660">
        <v>0.64304112265742963</v>
      </c>
    </row>
    <row r="37" spans="1:18" ht="15.75" outlineLevel="2" thickBot="1">
      <c r="A37" s="360">
        <v>847</v>
      </c>
      <c r="B37" s="653" t="s">
        <v>427</v>
      </c>
      <c r="C37" s="655">
        <v>31885</v>
      </c>
      <c r="D37" s="655">
        <v>24822</v>
      </c>
      <c r="E37" s="656">
        <v>0.77848518111964871</v>
      </c>
      <c r="F37" s="657">
        <v>5343</v>
      </c>
      <c r="G37" s="656">
        <v>0.16757095813078249</v>
      </c>
      <c r="H37" s="655">
        <v>737</v>
      </c>
      <c r="I37" s="658">
        <v>2.3114317076995454E-2</v>
      </c>
      <c r="J37" s="655">
        <v>178</v>
      </c>
      <c r="K37" s="658">
        <v>5.5825623333856048E-3</v>
      </c>
      <c r="L37" s="655">
        <v>94</v>
      </c>
      <c r="M37" s="658">
        <v>2.9480947153834093E-3</v>
      </c>
      <c r="N37" s="659">
        <v>31174</v>
      </c>
      <c r="O37" s="660">
        <v>0.9777011133761957</v>
      </c>
    </row>
    <row r="38" spans="1:18" ht="27" customHeight="1" outlineLevel="2">
      <c r="A38" s="647"/>
      <c r="B38" s="648" t="s">
        <v>452</v>
      </c>
      <c r="C38" s="649">
        <v>124405</v>
      </c>
      <c r="D38" s="649">
        <v>77757</v>
      </c>
      <c r="E38" s="654">
        <v>0.62503114826574491</v>
      </c>
      <c r="F38" s="649">
        <v>26518</v>
      </c>
      <c r="G38" s="654">
        <v>0.21315863510309072</v>
      </c>
      <c r="H38" s="649">
        <v>1871</v>
      </c>
      <c r="I38" s="654">
        <v>1.503958844097906E-2</v>
      </c>
      <c r="J38" s="649">
        <v>1153</v>
      </c>
      <c r="K38" s="654">
        <v>9.2681162332703664E-3</v>
      </c>
      <c r="L38" s="649">
        <v>270</v>
      </c>
      <c r="M38" s="654">
        <v>2.1703307744865559E-3</v>
      </c>
      <c r="N38" s="649">
        <v>107569</v>
      </c>
      <c r="O38" s="651">
        <v>86.466781881757157</v>
      </c>
      <c r="Q38" s="626" t="s">
        <v>312</v>
      </c>
      <c r="R38" s="627">
        <v>0.70070876567462548</v>
      </c>
    </row>
    <row r="39" spans="1:18" outlineLevel="2">
      <c r="A39" s="360">
        <v>34</v>
      </c>
      <c r="B39" s="652" t="s">
        <v>408</v>
      </c>
      <c r="C39" s="655">
        <v>45796</v>
      </c>
      <c r="D39" s="655">
        <v>28134</v>
      </c>
      <c r="E39" s="656">
        <v>0.61433312953096342</v>
      </c>
      <c r="F39" s="657">
        <v>11443</v>
      </c>
      <c r="G39" s="656">
        <v>0.24986898419075901</v>
      </c>
      <c r="H39" s="655">
        <v>696</v>
      </c>
      <c r="I39" s="658">
        <v>1.5197833871953883E-2</v>
      </c>
      <c r="J39" s="655">
        <v>636</v>
      </c>
      <c r="K39" s="658">
        <v>1.3887675779544065E-2</v>
      </c>
      <c r="L39" s="655">
        <v>14</v>
      </c>
      <c r="M39" s="658">
        <v>3.0570355489562408E-4</v>
      </c>
      <c r="N39" s="659">
        <v>40923</v>
      </c>
      <c r="O39" s="660">
        <v>0.89359332692811599</v>
      </c>
      <c r="Q39" s="628" t="s">
        <v>314</v>
      </c>
      <c r="R39" s="629">
        <v>0.27026559241213988</v>
      </c>
    </row>
    <row r="40" spans="1:18" outlineLevel="1">
      <c r="A40" s="360">
        <v>91</v>
      </c>
      <c r="B40" s="652" t="s">
        <v>410</v>
      </c>
      <c r="C40" s="655">
        <v>10808</v>
      </c>
      <c r="D40" s="655">
        <v>6225</v>
      </c>
      <c r="E40" s="656">
        <v>0.5759622501850481</v>
      </c>
      <c r="F40" s="657">
        <v>895</v>
      </c>
      <c r="G40" s="656">
        <v>8.2809030347890458E-2</v>
      </c>
      <c r="H40" s="655">
        <v>151</v>
      </c>
      <c r="I40" s="658">
        <v>1.3971132494448557E-2</v>
      </c>
      <c r="J40" s="655">
        <v>48</v>
      </c>
      <c r="K40" s="658">
        <v>4.4411547002220575E-3</v>
      </c>
      <c r="L40" s="655">
        <v>11</v>
      </c>
      <c r="M40" s="658">
        <v>1.0177646188008881E-3</v>
      </c>
      <c r="N40" s="659">
        <v>7330</v>
      </c>
      <c r="O40" s="660">
        <v>0.67820133234641011</v>
      </c>
      <c r="Q40" s="628" t="s">
        <v>316</v>
      </c>
      <c r="R40" s="629">
        <v>1.9359081979697629E-2</v>
      </c>
    </row>
    <row r="41" spans="1:18" ht="15.75" outlineLevel="2" thickBot="1">
      <c r="A41" s="360">
        <v>101</v>
      </c>
      <c r="B41" s="652" t="s">
        <v>412</v>
      </c>
      <c r="C41" s="655">
        <v>27458</v>
      </c>
      <c r="D41" s="655">
        <v>18540</v>
      </c>
      <c r="E41" s="656">
        <v>0.67521305266224785</v>
      </c>
      <c r="F41" s="657">
        <v>7317</v>
      </c>
      <c r="G41" s="656">
        <v>0.26647971447301333</v>
      </c>
      <c r="H41" s="655">
        <v>440</v>
      </c>
      <c r="I41" s="658">
        <v>1.6024473741714618E-2</v>
      </c>
      <c r="J41" s="655">
        <v>215</v>
      </c>
      <c r="K41" s="658">
        <v>7.8301405783378249E-3</v>
      </c>
      <c r="L41" s="655">
        <v>144</v>
      </c>
      <c r="M41" s="658">
        <v>5.2443732245611475E-3</v>
      </c>
      <c r="N41" s="659">
        <v>26656</v>
      </c>
      <c r="O41" s="660">
        <v>0.97079175467987466</v>
      </c>
      <c r="Q41" s="631" t="s">
        <v>318</v>
      </c>
      <c r="R41" s="630">
        <v>6.5770685313232885E-3</v>
      </c>
    </row>
    <row r="42" spans="1:18" outlineLevel="2">
      <c r="A42" s="360">
        <v>353</v>
      </c>
      <c r="B42" s="652" t="s">
        <v>416</v>
      </c>
      <c r="C42" s="655">
        <v>5790</v>
      </c>
      <c r="D42" s="655">
        <v>2715</v>
      </c>
      <c r="E42" s="656">
        <v>0.4689119170984456</v>
      </c>
      <c r="F42" s="657">
        <v>889</v>
      </c>
      <c r="G42" s="656">
        <v>0.15354058721934369</v>
      </c>
      <c r="H42" s="655">
        <v>79</v>
      </c>
      <c r="I42" s="658">
        <v>1.3644214162348877E-2</v>
      </c>
      <c r="J42" s="655">
        <v>74</v>
      </c>
      <c r="K42" s="658">
        <v>1.2780656303972366E-2</v>
      </c>
      <c r="L42" s="655">
        <v>14</v>
      </c>
      <c r="M42" s="658">
        <v>2.4179620034542313E-3</v>
      </c>
      <c r="N42" s="659">
        <v>3771</v>
      </c>
      <c r="O42" s="660">
        <v>0.65129533678756479</v>
      </c>
    </row>
    <row r="43" spans="1:18" outlineLevel="2">
      <c r="A43" s="360">
        <v>364</v>
      </c>
      <c r="B43" s="360" t="s">
        <v>417</v>
      </c>
      <c r="C43" s="655">
        <v>15400</v>
      </c>
      <c r="D43" s="655">
        <v>9589</v>
      </c>
      <c r="E43" s="656">
        <v>0.62266233766233769</v>
      </c>
      <c r="F43" s="657">
        <v>3672</v>
      </c>
      <c r="G43" s="656">
        <v>0.23844155844155845</v>
      </c>
      <c r="H43" s="655">
        <v>291</v>
      </c>
      <c r="I43" s="658">
        <v>1.8896103896103897E-2</v>
      </c>
      <c r="J43" s="655">
        <v>107</v>
      </c>
      <c r="K43" s="658">
        <v>6.9480519480519479E-3</v>
      </c>
      <c r="L43" s="655">
        <v>29</v>
      </c>
      <c r="M43" s="658">
        <v>1.8831168831168832E-3</v>
      </c>
      <c r="N43" s="659">
        <v>13688</v>
      </c>
      <c r="O43" s="660">
        <v>0.88883116883116886</v>
      </c>
    </row>
    <row r="44" spans="1:18" outlineLevel="2">
      <c r="A44" s="360">
        <v>642</v>
      </c>
      <c r="B44" s="360" t="s">
        <v>422</v>
      </c>
      <c r="C44" s="655">
        <v>19153</v>
      </c>
      <c r="D44" s="655">
        <v>12554</v>
      </c>
      <c r="E44" s="656">
        <v>0.65545867488121967</v>
      </c>
      <c r="F44" s="657">
        <v>2302</v>
      </c>
      <c r="G44" s="656">
        <v>0.12019004855636192</v>
      </c>
      <c r="H44" s="655">
        <v>214</v>
      </c>
      <c r="I44" s="658">
        <v>1.11731843575419E-2</v>
      </c>
      <c r="J44" s="655">
        <v>73</v>
      </c>
      <c r="K44" s="658">
        <v>3.811413355610087E-3</v>
      </c>
      <c r="L44" s="655">
        <v>58</v>
      </c>
      <c r="M44" s="658">
        <v>3.0282462277450009E-3</v>
      </c>
      <c r="N44" s="659">
        <v>15201</v>
      </c>
      <c r="O44" s="660">
        <v>0.79366156737847859</v>
      </c>
    </row>
    <row r="45" spans="1:18" ht="27" customHeight="1" outlineLevel="2">
      <c r="A45" s="647"/>
      <c r="B45" s="648" t="s">
        <v>453</v>
      </c>
      <c r="C45" s="649">
        <v>79771</v>
      </c>
      <c r="D45" s="649">
        <v>47506</v>
      </c>
      <c r="E45" s="654">
        <v>0.59552970377706183</v>
      </c>
      <c r="F45" s="649">
        <v>21141</v>
      </c>
      <c r="G45" s="654">
        <v>0.26502112296448582</v>
      </c>
      <c r="H45" s="649">
        <v>1402</v>
      </c>
      <c r="I45" s="654">
        <v>1.7575309322936907E-2</v>
      </c>
      <c r="J45" s="649">
        <v>371</v>
      </c>
      <c r="K45" s="654">
        <v>4.650812952075316E-3</v>
      </c>
      <c r="L45" s="649">
        <v>140</v>
      </c>
      <c r="M45" s="654">
        <v>1.7550237555001191E-3</v>
      </c>
      <c r="N45" s="649">
        <v>70560</v>
      </c>
      <c r="O45" s="651">
        <v>88.453197277206002</v>
      </c>
    </row>
    <row r="46" spans="1:18" outlineLevel="2">
      <c r="A46" s="412">
        <v>55</v>
      </c>
      <c r="B46" s="411" t="s">
        <v>386</v>
      </c>
      <c r="C46" s="655">
        <v>7975</v>
      </c>
      <c r="D46" s="655">
        <v>6302</v>
      </c>
      <c r="E46" s="656">
        <v>0.79021943573667708</v>
      </c>
      <c r="F46" s="657">
        <v>583</v>
      </c>
      <c r="G46" s="656">
        <v>7.3103448275862071E-2</v>
      </c>
      <c r="H46" s="655">
        <v>189</v>
      </c>
      <c r="I46" s="658">
        <v>2.3699059561128527E-2</v>
      </c>
      <c r="J46" s="655">
        <v>41</v>
      </c>
      <c r="K46" s="658">
        <v>5.1410658307210035E-3</v>
      </c>
      <c r="L46" s="655">
        <v>15</v>
      </c>
      <c r="M46" s="658">
        <v>1.8808777429467085E-3</v>
      </c>
      <c r="N46" s="659">
        <v>7130</v>
      </c>
      <c r="O46" s="660">
        <v>0.8940438871473354</v>
      </c>
    </row>
    <row r="47" spans="1:18" outlineLevel="2">
      <c r="A47" s="412">
        <v>400</v>
      </c>
      <c r="B47" s="412" t="s">
        <v>394</v>
      </c>
      <c r="C47" s="655">
        <v>22870</v>
      </c>
      <c r="D47" s="655">
        <v>9979</v>
      </c>
      <c r="E47" s="656">
        <v>0.43633581110625275</v>
      </c>
      <c r="F47" s="657">
        <v>12556</v>
      </c>
      <c r="G47" s="656">
        <v>0.54901617839965022</v>
      </c>
      <c r="H47" s="655">
        <v>247</v>
      </c>
      <c r="I47" s="658">
        <v>1.080017490161784E-2</v>
      </c>
      <c r="J47" s="655">
        <v>96</v>
      </c>
      <c r="K47" s="658">
        <v>4.1976388281591602E-3</v>
      </c>
      <c r="L47" s="655">
        <v>38</v>
      </c>
      <c r="M47" s="658">
        <v>1.6615653694796676E-3</v>
      </c>
      <c r="N47" s="659">
        <v>22916</v>
      </c>
      <c r="O47" s="660">
        <v>1.0020113686051595</v>
      </c>
    </row>
    <row r="48" spans="1:18" outlineLevel="2">
      <c r="A48" s="412">
        <v>483</v>
      </c>
      <c r="B48" s="411" t="s">
        <v>396</v>
      </c>
      <c r="C48" s="655">
        <v>10723</v>
      </c>
      <c r="D48" s="655">
        <v>7727</v>
      </c>
      <c r="E48" s="656">
        <v>0.72060057819640022</v>
      </c>
      <c r="F48" s="657">
        <v>725</v>
      </c>
      <c r="G48" s="656">
        <v>6.7611675836985921E-2</v>
      </c>
      <c r="H48" s="655">
        <v>193</v>
      </c>
      <c r="I48" s="658">
        <v>1.7998694395225216E-2</v>
      </c>
      <c r="J48" s="655">
        <v>58</v>
      </c>
      <c r="K48" s="658">
        <v>5.4089340669588731E-3</v>
      </c>
      <c r="L48" s="655">
        <v>16</v>
      </c>
      <c r="M48" s="658">
        <v>1.4921197426093443E-3</v>
      </c>
      <c r="N48" s="659">
        <v>8719</v>
      </c>
      <c r="O48" s="660">
        <v>0.81311200223817959</v>
      </c>
    </row>
    <row r="49" spans="1:18" ht="15.75" outlineLevel="2" thickBot="1">
      <c r="A49" s="412">
        <v>756</v>
      </c>
      <c r="B49" s="411" t="s">
        <v>406</v>
      </c>
      <c r="C49" s="655">
        <v>38203</v>
      </c>
      <c r="D49" s="655">
        <v>23498</v>
      </c>
      <c r="E49" s="656">
        <v>0.61508258513729286</v>
      </c>
      <c r="F49" s="657">
        <v>7277</v>
      </c>
      <c r="G49" s="656">
        <v>0.19048242284637332</v>
      </c>
      <c r="H49" s="655">
        <v>773</v>
      </c>
      <c r="I49" s="658">
        <v>2.0234013035625473E-2</v>
      </c>
      <c r="J49" s="655">
        <v>176</v>
      </c>
      <c r="K49" s="658">
        <v>4.6069680391592283E-3</v>
      </c>
      <c r="L49" s="655">
        <v>71</v>
      </c>
      <c r="M49" s="658">
        <v>1.8584927885244614E-3</v>
      </c>
      <c r="N49" s="659">
        <v>31795</v>
      </c>
      <c r="O49" s="660">
        <v>0.83226448184697532</v>
      </c>
    </row>
    <row r="50" spans="1:18" ht="27" customHeight="1" outlineLevel="2">
      <c r="A50" s="647"/>
      <c r="B50" s="648" t="s">
        <v>454</v>
      </c>
      <c r="C50" s="649">
        <v>214031</v>
      </c>
      <c r="D50" s="649">
        <v>112972</v>
      </c>
      <c r="E50" s="650">
        <v>0.52783008068924597</v>
      </c>
      <c r="F50" s="649">
        <v>71776</v>
      </c>
      <c r="G50" s="650">
        <v>0.33535328994398006</v>
      </c>
      <c r="H50" s="649">
        <v>2989</v>
      </c>
      <c r="I50" s="650">
        <v>1.3965266713700351E-2</v>
      </c>
      <c r="J50" s="649">
        <v>1424</v>
      </c>
      <c r="K50" s="650">
        <v>6.6532418201101706E-3</v>
      </c>
      <c r="L50" s="649">
        <v>233</v>
      </c>
      <c r="M50" s="650">
        <v>1.088627348374768E-3</v>
      </c>
      <c r="N50" s="649">
        <v>189394</v>
      </c>
      <c r="O50" s="651">
        <v>88.489050651541135</v>
      </c>
      <c r="Q50" s="626" t="s">
        <v>312</v>
      </c>
      <c r="R50" s="627">
        <v>0.72285695692997054</v>
      </c>
    </row>
    <row r="51" spans="1:18" outlineLevel="2">
      <c r="A51" s="412">
        <v>21</v>
      </c>
      <c r="B51" s="411" t="s">
        <v>385</v>
      </c>
      <c r="C51" s="655">
        <v>4912</v>
      </c>
      <c r="D51" s="655">
        <v>2853</v>
      </c>
      <c r="E51" s="656">
        <v>0.58082247557003253</v>
      </c>
      <c r="F51" s="657">
        <v>546</v>
      </c>
      <c r="G51" s="656">
        <v>0.11115635179153094</v>
      </c>
      <c r="H51" s="655">
        <v>57</v>
      </c>
      <c r="I51" s="658">
        <v>1.1604234527687296E-2</v>
      </c>
      <c r="J51" s="655">
        <v>57</v>
      </c>
      <c r="K51" s="658">
        <v>1.1604234527687296E-2</v>
      </c>
      <c r="L51" s="655">
        <v>4</v>
      </c>
      <c r="M51" s="658">
        <v>8.1433224755700329E-4</v>
      </c>
      <c r="N51" s="659">
        <v>3517</v>
      </c>
      <c r="O51" s="660">
        <v>0.71600162866449513</v>
      </c>
      <c r="Q51" s="628" t="s">
        <v>314</v>
      </c>
      <c r="R51" s="629">
        <v>0.24652083778783851</v>
      </c>
    </row>
    <row r="52" spans="1:18" outlineLevel="2">
      <c r="A52" s="412">
        <v>197</v>
      </c>
      <c r="B52" s="411" t="s">
        <v>388</v>
      </c>
      <c r="C52" s="655">
        <v>16390</v>
      </c>
      <c r="D52" s="655">
        <v>11559</v>
      </c>
      <c r="E52" s="656">
        <v>0.70524710189139717</v>
      </c>
      <c r="F52" s="657">
        <v>2710</v>
      </c>
      <c r="G52" s="656">
        <v>0.16534472239170225</v>
      </c>
      <c r="H52" s="655">
        <v>288</v>
      </c>
      <c r="I52" s="658">
        <v>1.7571690054911531E-2</v>
      </c>
      <c r="J52" s="655">
        <v>99</v>
      </c>
      <c r="K52" s="658">
        <v>6.0402684563758387E-3</v>
      </c>
      <c r="L52" s="655">
        <v>11</v>
      </c>
      <c r="M52" s="658">
        <v>6.711409395973154E-4</v>
      </c>
      <c r="N52" s="659">
        <v>14667</v>
      </c>
      <c r="O52" s="660">
        <v>0.89487492373398414</v>
      </c>
      <c r="Q52" s="628" t="s">
        <v>316</v>
      </c>
      <c r="R52" s="629">
        <v>1.73934869711534E-2</v>
      </c>
    </row>
    <row r="53" spans="1:18" ht="15.75" outlineLevel="2" thickBot="1">
      <c r="A53" s="412">
        <v>206</v>
      </c>
      <c r="B53" s="412" t="s">
        <v>389</v>
      </c>
      <c r="C53" s="655">
        <v>5020</v>
      </c>
      <c r="D53" s="655">
        <v>2683</v>
      </c>
      <c r="E53" s="656">
        <v>0.53446215139442232</v>
      </c>
      <c r="F53" s="657">
        <v>703</v>
      </c>
      <c r="G53" s="656">
        <v>0.1400398406374502</v>
      </c>
      <c r="H53" s="655">
        <v>70</v>
      </c>
      <c r="I53" s="658">
        <v>1.3944223107569721E-2</v>
      </c>
      <c r="J53" s="655">
        <v>38</v>
      </c>
      <c r="K53" s="658">
        <v>7.569721115537849E-3</v>
      </c>
      <c r="L53" s="655">
        <v>6</v>
      </c>
      <c r="M53" s="658">
        <v>1.195219123505976E-3</v>
      </c>
      <c r="N53" s="659">
        <v>3500</v>
      </c>
      <c r="O53" s="660">
        <v>0.6972111553784861</v>
      </c>
      <c r="Q53" s="631" t="s">
        <v>318</v>
      </c>
      <c r="R53" s="630">
        <v>1.0718701484628472E-2</v>
      </c>
    </row>
    <row r="54" spans="1:18" outlineLevel="2">
      <c r="A54" s="412">
        <v>313</v>
      </c>
      <c r="B54" s="411" t="s">
        <v>390</v>
      </c>
      <c r="C54" s="655">
        <v>10700</v>
      </c>
      <c r="D54" s="655">
        <v>6664</v>
      </c>
      <c r="E54" s="656">
        <v>0.62280373831775704</v>
      </c>
      <c r="F54" s="657">
        <v>1705</v>
      </c>
      <c r="G54" s="656">
        <v>0.15934579439252336</v>
      </c>
      <c r="H54" s="655">
        <v>197</v>
      </c>
      <c r="I54" s="658">
        <v>1.8411214953271027E-2</v>
      </c>
      <c r="J54" s="655">
        <v>88</v>
      </c>
      <c r="K54" s="658">
        <v>8.2242990654205605E-3</v>
      </c>
      <c r="L54" s="655">
        <v>11</v>
      </c>
      <c r="M54" s="658">
        <v>1.0280373831775701E-3</v>
      </c>
      <c r="N54" s="659">
        <v>8665</v>
      </c>
      <c r="O54" s="660">
        <v>0.80981308411214958</v>
      </c>
    </row>
    <row r="55" spans="1:18" ht="15.75" outlineLevel="2" thickBot="1">
      <c r="A55" s="412">
        <v>321</v>
      </c>
      <c r="B55" s="411" t="s">
        <v>392</v>
      </c>
      <c r="C55" s="655">
        <v>8945</v>
      </c>
      <c r="D55" s="655">
        <v>3916</v>
      </c>
      <c r="E55" s="656">
        <v>0.43778647288988259</v>
      </c>
      <c r="F55" s="657">
        <v>2675</v>
      </c>
      <c r="G55" s="656">
        <v>0.29904974846282839</v>
      </c>
      <c r="H55" s="655">
        <v>103</v>
      </c>
      <c r="I55" s="658">
        <v>1.1514812744550029E-2</v>
      </c>
      <c r="J55" s="655">
        <v>112</v>
      </c>
      <c r="K55" s="658">
        <v>1.2520961430967021E-2</v>
      </c>
      <c r="L55" s="655">
        <v>7</v>
      </c>
      <c r="M55" s="658">
        <v>7.8256008943543883E-4</v>
      </c>
      <c r="N55" s="659">
        <v>6813</v>
      </c>
      <c r="O55" s="660">
        <v>0.76165455561766349</v>
      </c>
    </row>
    <row r="56" spans="1:18" outlineLevel="2">
      <c r="A56" s="412">
        <v>440</v>
      </c>
      <c r="B56" s="411" t="s">
        <v>395</v>
      </c>
      <c r="C56" s="655">
        <v>69343</v>
      </c>
      <c r="D56" s="655">
        <v>25424</v>
      </c>
      <c r="E56" s="656">
        <v>0.36664118944954788</v>
      </c>
      <c r="F56" s="657">
        <v>45435</v>
      </c>
      <c r="G56" s="656">
        <v>0.65522114705161305</v>
      </c>
      <c r="H56" s="655">
        <v>874</v>
      </c>
      <c r="I56" s="658">
        <v>1.2604011940642892E-2</v>
      </c>
      <c r="J56" s="655">
        <v>520</v>
      </c>
      <c r="K56" s="658">
        <v>7.4989544726937109E-3</v>
      </c>
      <c r="L56" s="655">
        <v>67</v>
      </c>
      <c r="M56" s="658">
        <v>9.6621144167399742E-4</v>
      </c>
      <c r="N56" s="659">
        <v>72320</v>
      </c>
      <c r="O56" s="660">
        <v>1.0429315143561715</v>
      </c>
      <c r="Q56" s="626" t="s">
        <v>312</v>
      </c>
      <c r="R56" s="627">
        <v>0.67327097505668931</v>
      </c>
    </row>
    <row r="57" spans="1:18" outlineLevel="2">
      <c r="A57" s="412">
        <v>541</v>
      </c>
      <c r="B57" s="412" t="s">
        <v>397</v>
      </c>
      <c r="C57" s="655">
        <v>22410</v>
      </c>
      <c r="D57" s="655">
        <v>12636</v>
      </c>
      <c r="E57" s="656">
        <v>0.56385542168674696</v>
      </c>
      <c r="F57" s="657">
        <v>5881</v>
      </c>
      <c r="G57" s="656">
        <v>0.26242748772869257</v>
      </c>
      <c r="H57" s="655">
        <v>292</v>
      </c>
      <c r="I57" s="658">
        <v>1.3029897367246765E-2</v>
      </c>
      <c r="J57" s="655">
        <v>79</v>
      </c>
      <c r="K57" s="658">
        <v>3.5252119589468988E-3</v>
      </c>
      <c r="L57" s="655">
        <v>37</v>
      </c>
      <c r="M57" s="658">
        <v>1.6510486390004463E-3</v>
      </c>
      <c r="N57" s="659">
        <v>18925</v>
      </c>
      <c r="O57" s="660">
        <v>0.84448906738063367</v>
      </c>
      <c r="Q57" s="628" t="s">
        <v>314</v>
      </c>
      <c r="R57" s="629">
        <v>0.29961734693877551</v>
      </c>
    </row>
    <row r="58" spans="1:18" outlineLevel="2">
      <c r="A58" s="412">
        <v>649</v>
      </c>
      <c r="B58" s="411" t="s">
        <v>400</v>
      </c>
      <c r="C58" s="655">
        <v>16838</v>
      </c>
      <c r="D58" s="655">
        <v>10210</v>
      </c>
      <c r="E58" s="656">
        <v>0.60636655184701271</v>
      </c>
      <c r="F58" s="657">
        <v>2297</v>
      </c>
      <c r="G58" s="656">
        <v>0.13641762679653166</v>
      </c>
      <c r="H58" s="655">
        <v>267</v>
      </c>
      <c r="I58" s="658">
        <v>1.5856990141346953E-2</v>
      </c>
      <c r="J58" s="655">
        <v>155</v>
      </c>
      <c r="K58" s="658">
        <v>9.2053688086471078E-3</v>
      </c>
      <c r="L58" s="655">
        <v>26</v>
      </c>
      <c r="M58" s="658">
        <v>1.5441263808053214E-3</v>
      </c>
      <c r="N58" s="659">
        <v>12955</v>
      </c>
      <c r="O58" s="660">
        <v>0.76939066397434375</v>
      </c>
      <c r="Q58" s="628" t="s">
        <v>316</v>
      </c>
      <c r="R58" s="629">
        <v>1.9869614512471656E-2</v>
      </c>
    </row>
    <row r="59" spans="1:18" ht="15.75" outlineLevel="2" thickBot="1">
      <c r="A59" s="412">
        <v>652</v>
      </c>
      <c r="B59" s="411" t="s">
        <v>401</v>
      </c>
      <c r="C59" s="655">
        <v>5945</v>
      </c>
      <c r="D59" s="655">
        <v>4916</v>
      </c>
      <c r="E59" s="656">
        <v>0.8269133725820017</v>
      </c>
      <c r="F59" s="657">
        <v>505</v>
      </c>
      <c r="G59" s="656">
        <v>8.4945332211942809E-2</v>
      </c>
      <c r="H59" s="655">
        <v>109</v>
      </c>
      <c r="I59" s="658">
        <v>1.8334735071488646E-2</v>
      </c>
      <c r="J59" s="655">
        <v>30</v>
      </c>
      <c r="K59" s="658">
        <v>5.0462573591253156E-3</v>
      </c>
      <c r="L59" s="655">
        <v>14</v>
      </c>
      <c r="M59" s="658">
        <v>2.3549201009251471E-3</v>
      </c>
      <c r="N59" s="659">
        <v>5574</v>
      </c>
      <c r="O59" s="660">
        <v>0.93759461732548355</v>
      </c>
      <c r="Q59" s="631" t="s">
        <v>318</v>
      </c>
      <c r="R59" s="630">
        <v>5.2579365079365083E-3</v>
      </c>
    </row>
    <row r="60" spans="1:18" outlineLevel="1">
      <c r="A60" s="412">
        <v>660</v>
      </c>
      <c r="B60" s="411" t="s">
        <v>402</v>
      </c>
      <c r="C60" s="655">
        <v>13690</v>
      </c>
      <c r="D60" s="655">
        <v>10335</v>
      </c>
      <c r="E60" s="656">
        <v>0.75493060628195763</v>
      </c>
      <c r="F60" s="657">
        <v>3426</v>
      </c>
      <c r="G60" s="656">
        <v>0.2502556610664719</v>
      </c>
      <c r="H60" s="655">
        <v>229</v>
      </c>
      <c r="I60" s="658">
        <v>1.6727538349159972E-2</v>
      </c>
      <c r="J60" s="655">
        <v>81</v>
      </c>
      <c r="K60" s="658">
        <v>5.9167275383491596E-3</v>
      </c>
      <c r="L60" s="655">
        <v>24</v>
      </c>
      <c r="M60" s="658">
        <v>1.7531044558071584E-3</v>
      </c>
      <c r="N60" s="659">
        <v>14095</v>
      </c>
      <c r="O60" s="660">
        <v>1.0295836376917458</v>
      </c>
    </row>
    <row r="61" spans="1:18" outlineLevel="2">
      <c r="A61" s="412">
        <v>667</v>
      </c>
      <c r="B61" s="411" t="s">
        <v>403</v>
      </c>
      <c r="C61" s="655">
        <v>16489</v>
      </c>
      <c r="D61" s="655">
        <v>10028</v>
      </c>
      <c r="E61" s="656">
        <v>0.60816301776942205</v>
      </c>
      <c r="F61" s="657">
        <v>3284</v>
      </c>
      <c r="G61" s="656">
        <v>0.19916307841591363</v>
      </c>
      <c r="H61" s="655">
        <v>246</v>
      </c>
      <c r="I61" s="658">
        <v>1.4919036933713384E-2</v>
      </c>
      <c r="J61" s="655">
        <v>102</v>
      </c>
      <c r="K61" s="658">
        <v>6.185942143247013E-3</v>
      </c>
      <c r="L61" s="655">
        <v>10</v>
      </c>
      <c r="M61" s="658">
        <v>6.064649160046091E-4</v>
      </c>
      <c r="N61" s="659">
        <v>13670</v>
      </c>
      <c r="O61" s="660">
        <v>0.82903754017830067</v>
      </c>
    </row>
    <row r="62" spans="1:18" outlineLevel="2">
      <c r="A62" s="412">
        <v>674</v>
      </c>
      <c r="B62" s="411" t="s">
        <v>404</v>
      </c>
      <c r="C62" s="655">
        <v>23349</v>
      </c>
      <c r="D62" s="655">
        <v>11748</v>
      </c>
      <c r="E62" s="656">
        <v>0.50314788641911856</v>
      </c>
      <c r="F62" s="657">
        <v>2609</v>
      </c>
      <c r="G62" s="656">
        <v>0.11173926078204634</v>
      </c>
      <c r="H62" s="655">
        <v>257</v>
      </c>
      <c r="I62" s="658">
        <v>1.1006895370251403E-2</v>
      </c>
      <c r="J62" s="655">
        <v>63</v>
      </c>
      <c r="K62" s="658">
        <v>2.6981883592445072E-3</v>
      </c>
      <c r="L62" s="655">
        <v>16</v>
      </c>
      <c r="M62" s="658">
        <v>6.8525418647479551E-4</v>
      </c>
      <c r="N62" s="659">
        <v>14693</v>
      </c>
      <c r="O62" s="660">
        <v>0.62927748511713566</v>
      </c>
    </row>
    <row r="63" spans="1:18" ht="27" customHeight="1" outlineLevel="2" thickBot="1">
      <c r="A63" s="647"/>
      <c r="B63" s="648" t="s">
        <v>455</v>
      </c>
      <c r="C63" s="649">
        <v>150928</v>
      </c>
      <c r="D63" s="649">
        <v>102455</v>
      </c>
      <c r="E63" s="654">
        <v>0.67883361602883496</v>
      </c>
      <c r="F63" s="649">
        <v>32735</v>
      </c>
      <c r="G63" s="654">
        <v>0.21689149793278914</v>
      </c>
      <c r="H63" s="649">
        <v>2299</v>
      </c>
      <c r="I63" s="654">
        <v>1.5232428707728188E-2</v>
      </c>
      <c r="J63" s="649">
        <v>671</v>
      </c>
      <c r="K63" s="654">
        <v>4.4458284745043991E-3</v>
      </c>
      <c r="L63" s="649">
        <v>250</v>
      </c>
      <c r="M63" s="654">
        <v>1.6564189547333828E-3</v>
      </c>
      <c r="N63" s="649">
        <v>138410</v>
      </c>
      <c r="O63" s="651">
        <v>91.705979009859007</v>
      </c>
    </row>
    <row r="64" spans="1:18" outlineLevel="2">
      <c r="A64" s="412">
        <v>604</v>
      </c>
      <c r="B64" s="411" t="s">
        <v>341</v>
      </c>
      <c r="C64" s="655">
        <v>30277</v>
      </c>
      <c r="D64" s="655">
        <v>23091</v>
      </c>
      <c r="E64" s="656">
        <v>0.7626581233279387</v>
      </c>
      <c r="F64" s="657">
        <v>5843</v>
      </c>
      <c r="G64" s="656">
        <v>0.19298477392079796</v>
      </c>
      <c r="H64" s="655">
        <v>432</v>
      </c>
      <c r="I64" s="658">
        <v>1.4268256432275325E-2</v>
      </c>
      <c r="J64" s="655">
        <v>86</v>
      </c>
      <c r="K64" s="658">
        <v>2.8404399379066618E-3</v>
      </c>
      <c r="L64" s="655">
        <v>40</v>
      </c>
      <c r="M64" s="658">
        <v>1.3211348548403078E-3</v>
      </c>
      <c r="N64" s="659">
        <v>29492</v>
      </c>
      <c r="O64" s="660">
        <v>0.97407272847375892</v>
      </c>
      <c r="Q64" s="626" t="s">
        <v>312</v>
      </c>
      <c r="R64" s="627">
        <v>0.59649196912256985</v>
      </c>
    </row>
    <row r="65" spans="1:18" outlineLevel="2">
      <c r="A65" s="412">
        <v>670</v>
      </c>
      <c r="B65" s="411" t="s">
        <v>342</v>
      </c>
      <c r="C65" s="655">
        <v>22775</v>
      </c>
      <c r="D65" s="655">
        <v>13982</v>
      </c>
      <c r="E65" s="656">
        <v>0.61391877058177824</v>
      </c>
      <c r="F65" s="657">
        <v>3499</v>
      </c>
      <c r="G65" s="656">
        <v>0.15363336992316137</v>
      </c>
      <c r="H65" s="655">
        <v>413</v>
      </c>
      <c r="I65" s="658">
        <v>1.8133918770581778E-2</v>
      </c>
      <c r="J65" s="655">
        <v>238</v>
      </c>
      <c r="K65" s="658">
        <v>1.0450054884742042E-2</v>
      </c>
      <c r="L65" s="655">
        <v>30</v>
      </c>
      <c r="M65" s="658">
        <v>1.3172338090010978E-3</v>
      </c>
      <c r="N65" s="659">
        <v>18162</v>
      </c>
      <c r="O65" s="660">
        <v>0.79745334796926459</v>
      </c>
      <c r="Q65" s="628" t="s">
        <v>314</v>
      </c>
      <c r="R65" s="629">
        <v>0.37897715872730919</v>
      </c>
    </row>
    <row r="66" spans="1:18" outlineLevel="2">
      <c r="A66" s="412">
        <v>690</v>
      </c>
      <c r="B66" s="411" t="s">
        <v>343</v>
      </c>
      <c r="C66" s="655">
        <v>12970</v>
      </c>
      <c r="D66" s="655">
        <v>6095</v>
      </c>
      <c r="E66" s="656">
        <v>0.46993060909791828</v>
      </c>
      <c r="F66" s="657">
        <v>1577</v>
      </c>
      <c r="G66" s="656">
        <v>0.12158828064764841</v>
      </c>
      <c r="H66" s="655">
        <v>186</v>
      </c>
      <c r="I66" s="658">
        <v>1.4340786430223592E-2</v>
      </c>
      <c r="J66" s="655">
        <v>73</v>
      </c>
      <c r="K66" s="658">
        <v>5.6283731688511951E-3</v>
      </c>
      <c r="L66" s="655">
        <v>25</v>
      </c>
      <c r="M66" s="658">
        <v>1.9275250578257518E-3</v>
      </c>
      <c r="N66" s="659">
        <v>7956</v>
      </c>
      <c r="O66" s="660">
        <v>0.61341557440246719</v>
      </c>
      <c r="Q66" s="628" t="s">
        <v>316</v>
      </c>
      <c r="R66" s="629">
        <v>1.5781914949787215E-2</v>
      </c>
    </row>
    <row r="67" spans="1:18" ht="15.75" outlineLevel="2" thickBot="1">
      <c r="A67" s="412">
        <v>736</v>
      </c>
      <c r="B67" s="411" t="s">
        <v>344</v>
      </c>
      <c r="C67" s="655">
        <v>40602</v>
      </c>
      <c r="D67" s="655">
        <v>27174</v>
      </c>
      <c r="E67" s="656">
        <v>0.66927737549874389</v>
      </c>
      <c r="F67" s="657">
        <v>14518</v>
      </c>
      <c r="G67" s="656">
        <v>0.35756859268016356</v>
      </c>
      <c r="H67" s="655">
        <v>501</v>
      </c>
      <c r="I67" s="658">
        <v>1.2339293630855622E-2</v>
      </c>
      <c r="J67" s="655">
        <v>118</v>
      </c>
      <c r="K67" s="658">
        <v>2.9062607753312644E-3</v>
      </c>
      <c r="L67" s="655">
        <v>91</v>
      </c>
      <c r="M67" s="658">
        <v>2.2412689030097042E-3</v>
      </c>
      <c r="N67" s="659">
        <v>42402</v>
      </c>
      <c r="O67" s="660">
        <v>1.044332791488104</v>
      </c>
      <c r="Q67" s="631" t="s">
        <v>318</v>
      </c>
      <c r="R67" s="630">
        <v>7.5187175940103698E-3</v>
      </c>
    </row>
    <row r="68" spans="1:18" outlineLevel="2">
      <c r="A68" s="412">
        <v>858</v>
      </c>
      <c r="B68" s="411" t="s">
        <v>345</v>
      </c>
      <c r="C68" s="655">
        <v>12453</v>
      </c>
      <c r="D68" s="655">
        <v>11285</v>
      </c>
      <c r="E68" s="656">
        <v>0.90620733959688426</v>
      </c>
      <c r="F68" s="657">
        <v>2747</v>
      </c>
      <c r="G68" s="656">
        <v>0.22058941620493053</v>
      </c>
      <c r="H68" s="655">
        <v>227</v>
      </c>
      <c r="I68" s="658">
        <v>1.8228539307797317E-2</v>
      </c>
      <c r="J68" s="655">
        <v>46</v>
      </c>
      <c r="K68" s="658">
        <v>3.6938890227254475E-3</v>
      </c>
      <c r="L68" s="655">
        <v>23</v>
      </c>
      <c r="M68" s="658">
        <v>1.8469445113627238E-3</v>
      </c>
      <c r="N68" s="659">
        <v>14328</v>
      </c>
      <c r="O68" s="660">
        <v>1.1505661286437003</v>
      </c>
    </row>
    <row r="69" spans="1:18" ht="15.75" outlineLevel="2" thickBot="1">
      <c r="A69" s="412">
        <v>885</v>
      </c>
      <c r="B69" s="411" t="s">
        <v>346</v>
      </c>
      <c r="C69" s="655">
        <v>8026</v>
      </c>
      <c r="D69" s="655">
        <v>5597</v>
      </c>
      <c r="E69" s="656">
        <v>0.69735858460004985</v>
      </c>
      <c r="F69" s="657">
        <v>1026</v>
      </c>
      <c r="G69" s="656">
        <v>0.12783453775230502</v>
      </c>
      <c r="H69" s="655">
        <v>108</v>
      </c>
      <c r="I69" s="658">
        <v>1.3456267131821581E-2</v>
      </c>
      <c r="J69" s="655">
        <v>44</v>
      </c>
      <c r="K69" s="658">
        <v>5.4821829055569397E-3</v>
      </c>
      <c r="L69" s="655">
        <v>6</v>
      </c>
      <c r="M69" s="658">
        <v>7.4757039621230995E-4</v>
      </c>
      <c r="N69" s="659">
        <v>6781</v>
      </c>
      <c r="O69" s="660">
        <v>0.84487914278594567</v>
      </c>
    </row>
    <row r="70" spans="1:18" outlineLevel="2">
      <c r="A70" s="412">
        <v>890</v>
      </c>
      <c r="B70" s="411" t="s">
        <v>347</v>
      </c>
      <c r="C70" s="655">
        <v>23825</v>
      </c>
      <c r="D70" s="655">
        <v>15231</v>
      </c>
      <c r="E70" s="656">
        <v>0.63928646379853094</v>
      </c>
      <c r="F70" s="657">
        <v>3525</v>
      </c>
      <c r="G70" s="656">
        <v>0.14795383001049317</v>
      </c>
      <c r="H70" s="655">
        <v>432</v>
      </c>
      <c r="I70" s="658">
        <v>1.8132214060860442E-2</v>
      </c>
      <c r="J70" s="655">
        <v>66</v>
      </c>
      <c r="K70" s="658">
        <v>2.7701993704092342E-3</v>
      </c>
      <c r="L70" s="655">
        <v>35</v>
      </c>
      <c r="M70" s="658">
        <v>1.4690451206715634E-3</v>
      </c>
      <c r="N70" s="659">
        <v>19289</v>
      </c>
      <c r="O70" s="660">
        <v>0.80961175236096539</v>
      </c>
      <c r="Q70" s="626" t="s">
        <v>312</v>
      </c>
      <c r="R70" s="627">
        <v>0.74022830720323674</v>
      </c>
    </row>
    <row r="71" spans="1:18" ht="12.75" outlineLevel="2">
      <c r="C71" s="267"/>
      <c r="D71" s="267"/>
      <c r="F71" s="267"/>
      <c r="H71" s="267"/>
      <c r="J71" s="267"/>
      <c r="N71" s="267"/>
      <c r="Q71" s="628" t="s">
        <v>314</v>
      </c>
      <c r="R71" s="629">
        <v>0.23650747778339715</v>
      </c>
    </row>
    <row r="72" spans="1:18" ht="12.75" outlineLevel="2">
      <c r="B72" s="730"/>
      <c r="C72" s="732"/>
      <c r="D72" s="733"/>
      <c r="E72" s="733"/>
      <c r="F72" s="733"/>
      <c r="G72" s="733"/>
      <c r="H72" s="733"/>
      <c r="I72" s="734"/>
      <c r="Q72" s="628" t="s">
        <v>316</v>
      </c>
      <c r="R72" s="629">
        <v>1.6610071526623797E-2</v>
      </c>
    </row>
    <row r="73" spans="1:18" ht="13.5" outlineLevel="2" thickBot="1">
      <c r="B73" s="730"/>
      <c r="C73" s="732"/>
      <c r="D73" s="733"/>
      <c r="E73" s="733"/>
      <c r="F73" s="733"/>
      <c r="G73" s="733"/>
      <c r="H73" s="733"/>
      <c r="I73" s="734"/>
      <c r="Q73" s="631" t="s">
        <v>318</v>
      </c>
      <c r="R73" s="630">
        <v>4.8479156130337405E-3</v>
      </c>
    </row>
    <row r="74" spans="1:18" ht="13.5" outlineLevel="2">
      <c r="A74" s="730" t="s">
        <v>440</v>
      </c>
      <c r="B74" s="738" t="s">
        <v>304</v>
      </c>
      <c r="C74" s="860"/>
      <c r="D74" s="861"/>
      <c r="E74" s="861"/>
      <c r="F74" s="861"/>
      <c r="G74" s="861"/>
      <c r="H74" s="861"/>
      <c r="I74" s="862"/>
    </row>
    <row r="75" spans="1:18" ht="12.75" outlineLevel="2">
      <c r="A75" s="730" t="s">
        <v>441</v>
      </c>
      <c r="B75" s="214" t="s">
        <v>456</v>
      </c>
      <c r="C75" s="854"/>
      <c r="D75" s="855"/>
      <c r="E75" s="855"/>
      <c r="F75" s="855"/>
      <c r="G75" s="855"/>
      <c r="H75" s="855"/>
      <c r="I75" s="855"/>
      <c r="J75" s="94"/>
      <c r="K75" s="94"/>
      <c r="L75" s="94"/>
      <c r="M75" s="94"/>
      <c r="N75" s="94"/>
      <c r="O75" s="94"/>
    </row>
    <row r="76" spans="1:18" ht="13.5" outlineLevel="2">
      <c r="A76" s="737" t="s">
        <v>443</v>
      </c>
      <c r="B76" s="860" t="s">
        <v>444</v>
      </c>
      <c r="C76" s="861"/>
      <c r="D76" s="861"/>
      <c r="E76" s="861"/>
      <c r="F76" s="861"/>
      <c r="G76" s="861"/>
      <c r="H76" s="862"/>
    </row>
    <row r="77" spans="1:18" ht="23.25" customHeight="1" outlineLevel="2">
      <c r="A77" s="214" t="s">
        <v>302</v>
      </c>
      <c r="B77" s="854" t="s">
        <v>303</v>
      </c>
      <c r="C77" s="855"/>
      <c r="D77" s="855"/>
      <c r="E77" s="855"/>
      <c r="F77" s="855"/>
      <c r="G77" s="855"/>
      <c r="H77" s="855"/>
    </row>
    <row r="78" spans="1:18" ht="48" customHeight="1" outlineLevel="1">
      <c r="C78" s="93">
        <v>5</v>
      </c>
    </row>
    <row r="79" spans="1:18" ht="12.75" outlineLevel="2"/>
    <row r="80" spans="1:18" ht="12.75" outlineLevel="2"/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626" t="s">
        <v>312</v>
      </c>
      <c r="BF102" s="627" t="e">
        <v>#REF!</v>
      </c>
      <c r="BK102" s="626" t="s">
        <v>312</v>
      </c>
      <c r="BL102" s="627" t="e">
        <v>#REF!</v>
      </c>
    </row>
    <row r="103" spans="57:64" ht="12.75" outlineLevel="2">
      <c r="BE103" s="628" t="s">
        <v>314</v>
      </c>
      <c r="BF103" s="629" t="e">
        <v>#REF!</v>
      </c>
      <c r="BK103" s="628" t="s">
        <v>314</v>
      </c>
      <c r="BL103" s="629" t="e">
        <v>#REF!</v>
      </c>
    </row>
    <row r="104" spans="57:64" ht="12.75" outlineLevel="2">
      <c r="BE104" s="628" t="s">
        <v>316</v>
      </c>
      <c r="BF104" s="629" t="e">
        <v>#REF!</v>
      </c>
      <c r="BK104" s="628" t="s">
        <v>316</v>
      </c>
      <c r="BL104" s="629" t="e">
        <v>#REF!</v>
      </c>
    </row>
    <row r="105" spans="57:64" ht="13.5" outlineLevel="2" thickBot="1">
      <c r="BE105" s="631" t="s">
        <v>318</v>
      </c>
      <c r="BF105" s="630" t="e">
        <v>#REF!</v>
      </c>
      <c r="BK105" s="631" t="s">
        <v>318</v>
      </c>
      <c r="BL105" s="630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626" t="s">
        <v>312</v>
      </c>
      <c r="BF122" s="627" t="e">
        <v>#REF!</v>
      </c>
      <c r="BK122" s="626" t="s">
        <v>312</v>
      </c>
      <c r="BL122" s="627" t="e">
        <v>#REF!</v>
      </c>
    </row>
    <row r="123" spans="1:64" ht="12.75" outlineLevel="2">
      <c r="BE123" s="628" t="s">
        <v>314</v>
      </c>
      <c r="BF123" s="629" t="e">
        <v>#REF!</v>
      </c>
      <c r="BK123" s="628" t="s">
        <v>314</v>
      </c>
      <c r="BL123" s="629" t="e">
        <v>#REF!</v>
      </c>
    </row>
    <row r="124" spans="1:64" ht="12.75" outlineLevel="2">
      <c r="BE124" s="628" t="s">
        <v>316</v>
      </c>
      <c r="BF124" s="629" t="e">
        <v>#REF!</v>
      </c>
      <c r="BK124" s="628" t="s">
        <v>316</v>
      </c>
      <c r="BL124" s="629" t="e">
        <v>#REF!</v>
      </c>
    </row>
    <row r="125" spans="1:64" ht="13.5" outlineLevel="2" thickBot="1">
      <c r="BE125" s="631" t="s">
        <v>318</v>
      </c>
      <c r="BF125" s="630" t="e">
        <v>#REF!</v>
      </c>
      <c r="BK125" s="631" t="s">
        <v>318</v>
      </c>
      <c r="BL125" s="630" t="e">
        <v>#REF!</v>
      </c>
    </row>
    <row r="126" spans="1:64" ht="12.75" outlineLevel="2"/>
    <row r="127" spans="1:64" ht="12.75" outlineLevel="2"/>
    <row r="128" spans="1:64" s="21" customFormat="1" ht="12.75" outlineLevel="1">
      <c r="A128"/>
      <c r="B128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3">
    <mergeCell ref="D1:O1"/>
    <mergeCell ref="J2:K2"/>
    <mergeCell ref="N2:O2"/>
    <mergeCell ref="L2:M2"/>
    <mergeCell ref="B76:H76"/>
    <mergeCell ref="B77:H77"/>
    <mergeCell ref="C74:I74"/>
    <mergeCell ref="C75:I75"/>
    <mergeCell ref="A2:A3"/>
    <mergeCell ref="B2:B3"/>
    <mergeCell ref="D2:E2"/>
    <mergeCell ref="F2:G2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rgb="FFFFFF00"/>
  </sheetPr>
  <dimension ref="A1:AC42"/>
  <sheetViews>
    <sheetView topLeftCell="A2" zoomScaleNormal="100" zoomScaleSheetLayoutView="100" workbookViewId="0">
      <pane xSplit="1" ySplit="2" topLeftCell="F4" activePane="bottomRight" state="frozen"/>
      <selection pane="bottomRight" activeCell="A14" sqref="A2:XFD14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8554687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1.140625" bestFit="1" customWidth="1"/>
    <col min="17" max="18" width="10.140625" bestFit="1" customWidth="1"/>
  </cols>
  <sheetData>
    <row r="1" spans="1:29" ht="76.5" customHeight="1">
      <c r="A1" s="870" t="s">
        <v>457</v>
      </c>
      <c r="B1" s="870"/>
      <c r="C1" s="870"/>
      <c r="D1" s="870"/>
      <c r="E1" s="870"/>
      <c r="F1" s="870"/>
      <c r="G1" s="870"/>
      <c r="H1" s="870"/>
      <c r="I1" s="870"/>
      <c r="J1" s="870"/>
      <c r="K1" s="870"/>
      <c r="L1" s="870"/>
      <c r="M1" s="870"/>
      <c r="N1" s="870"/>
      <c r="O1" s="870"/>
      <c r="P1" s="870"/>
      <c r="Q1" s="870"/>
      <c r="R1" s="870"/>
      <c r="S1" s="870"/>
      <c r="T1" s="870"/>
      <c r="U1" s="870"/>
      <c r="V1" s="870"/>
      <c r="W1" s="870"/>
      <c r="X1" s="870"/>
      <c r="Y1" s="870"/>
      <c r="Z1" s="870"/>
      <c r="AA1" s="870"/>
      <c r="AB1" s="870"/>
      <c r="AC1" s="870"/>
    </row>
    <row r="2" spans="1:29" s="2" customFormat="1" ht="32.25" hidden="1" customHeight="1">
      <c r="A2" s="398" t="s">
        <v>458</v>
      </c>
      <c r="B2" s="868"/>
      <c r="C2" s="868"/>
      <c r="D2" s="868"/>
      <c r="E2" s="868"/>
      <c r="F2" s="868"/>
      <c r="G2" s="399"/>
      <c r="H2" s="399"/>
      <c r="I2" s="400" t="s">
        <v>304</v>
      </c>
      <c r="J2" s="400"/>
      <c r="K2" s="400"/>
      <c r="L2" s="400"/>
    </row>
    <row r="3" spans="1:29" ht="13.5" hidden="1" thickBot="1">
      <c r="A3" s="394" t="s">
        <v>459</v>
      </c>
      <c r="B3" s="395" t="s">
        <v>460</v>
      </c>
      <c r="C3" s="395" t="s">
        <v>461</v>
      </c>
      <c r="D3" s="395" t="s">
        <v>462</v>
      </c>
      <c r="E3" s="396" t="s">
        <v>463</v>
      </c>
      <c r="F3" s="396" t="s">
        <v>464</v>
      </c>
      <c r="G3" s="396">
        <v>2009</v>
      </c>
      <c r="H3" s="396" t="s">
        <v>465</v>
      </c>
      <c r="I3" s="396" t="s">
        <v>463</v>
      </c>
      <c r="J3" s="396" t="s">
        <v>464</v>
      </c>
      <c r="K3" s="396" t="s">
        <v>466</v>
      </c>
      <c r="L3" s="396" t="s">
        <v>465</v>
      </c>
      <c r="M3" s="396">
        <v>2011</v>
      </c>
      <c r="N3" s="396">
        <v>2012</v>
      </c>
      <c r="O3" s="396">
        <v>2013</v>
      </c>
      <c r="P3" s="396">
        <v>2014</v>
      </c>
      <c r="Q3" s="396">
        <v>2015</v>
      </c>
      <c r="R3" s="396">
        <v>2016</v>
      </c>
      <c r="S3" s="396">
        <v>2017</v>
      </c>
      <c r="T3" s="396">
        <v>2018</v>
      </c>
      <c r="U3" s="396">
        <v>2019</v>
      </c>
      <c r="V3" s="397">
        <v>2020</v>
      </c>
      <c r="W3" s="397">
        <v>2021</v>
      </c>
      <c r="X3" s="397">
        <v>2022</v>
      </c>
      <c r="Y3" s="397">
        <v>2023</v>
      </c>
    </row>
    <row r="4" spans="1:29" ht="30.75" hidden="1" customHeight="1">
      <c r="A4" s="268" t="s">
        <v>467</v>
      </c>
      <c r="B4" s="269">
        <v>0.28161816000075984</v>
      </c>
      <c r="C4" s="269">
        <v>0.46761033990462014</v>
      </c>
      <c r="D4" s="269">
        <v>0.47678034428740662</v>
      </c>
      <c r="E4" s="269">
        <v>0.44131216272539814</v>
      </c>
      <c r="F4" s="269">
        <v>0.45685031642373936</v>
      </c>
      <c r="G4" s="269">
        <v>0.42828549884254158</v>
      </c>
      <c r="H4" s="269">
        <v>0.38489074730878431</v>
      </c>
      <c r="I4" s="269">
        <v>0.46022826790201565</v>
      </c>
      <c r="J4" s="269">
        <v>0.47700172674479907</v>
      </c>
      <c r="K4" s="269">
        <v>0.44758678181208672</v>
      </c>
      <c r="L4" s="269">
        <v>0.4025213097569722</v>
      </c>
      <c r="M4" s="269">
        <v>0.3981151746467273</v>
      </c>
      <c r="N4" s="269">
        <v>0.39682097927261772</v>
      </c>
      <c r="O4" s="269">
        <v>0.39650243761571741</v>
      </c>
      <c r="P4" s="269">
        <v>0.39740779579897562</v>
      </c>
      <c r="Q4" s="269">
        <v>0.39090633620176063</v>
      </c>
      <c r="R4" s="269">
        <v>0.36093727057987107</v>
      </c>
      <c r="S4" s="269">
        <v>0.37099209873900302</v>
      </c>
      <c r="T4" s="269">
        <v>0.36496141313186525</v>
      </c>
      <c r="U4" s="269">
        <v>0.34967175078157847</v>
      </c>
      <c r="V4" s="269">
        <v>0.36358467369379432</v>
      </c>
      <c r="W4" s="269">
        <v>0.36072653136326804</v>
      </c>
      <c r="X4" s="269">
        <v>0.38875737479937728</v>
      </c>
      <c r="Y4" s="269">
        <v>0.4009503005099031</v>
      </c>
    </row>
    <row r="5" spans="1:29" ht="31.5" hidden="1" customHeight="1" thickBot="1">
      <c r="A5" s="270" t="s">
        <v>468</v>
      </c>
      <c r="B5" s="271">
        <v>1601055</v>
      </c>
      <c r="C5" s="271">
        <v>2693985</v>
      </c>
      <c r="D5" s="271">
        <v>2746815</v>
      </c>
      <c r="E5" s="272">
        <v>2575060</v>
      </c>
      <c r="F5" s="272">
        <v>2700831</v>
      </c>
      <c r="G5" s="272">
        <v>2564995</v>
      </c>
      <c r="H5" s="272">
        <v>2334688</v>
      </c>
      <c r="I5" s="272">
        <v>2575060</v>
      </c>
      <c r="J5" s="272">
        <v>2700831</v>
      </c>
      <c r="K5" s="272">
        <v>2564841</v>
      </c>
      <c r="L5" s="272">
        <v>2334688</v>
      </c>
      <c r="M5" s="272">
        <v>2336614</v>
      </c>
      <c r="N5" s="272">
        <v>2355496</v>
      </c>
      <c r="O5" s="272">
        <v>2379471</v>
      </c>
      <c r="P5" s="272">
        <v>2410996</v>
      </c>
      <c r="Q5" s="272">
        <v>2398192</v>
      </c>
      <c r="R5" s="272">
        <v>2241894</v>
      </c>
      <c r="S5" s="272">
        <v>2336079</v>
      </c>
      <c r="T5" s="272">
        <v>2338345</v>
      </c>
      <c r="U5" s="272">
        <v>2290422</v>
      </c>
      <c r="V5" s="272">
        <v>2427993</v>
      </c>
      <c r="W5" s="272">
        <v>2446658</v>
      </c>
      <c r="X5" s="272">
        <v>2677491</v>
      </c>
      <c r="Y5" s="272">
        <v>2745852</v>
      </c>
    </row>
    <row r="6" spans="1:29" ht="36" hidden="1" customHeight="1">
      <c r="A6" s="273" t="s">
        <v>469</v>
      </c>
      <c r="B6" s="274">
        <v>0.43247236068119349</v>
      </c>
      <c r="C6" s="274">
        <v>0.42067008900094166</v>
      </c>
      <c r="D6" s="274">
        <v>0.538547952457615</v>
      </c>
      <c r="E6" s="274">
        <v>0.48991877988856225</v>
      </c>
      <c r="F6" s="274">
        <v>0.50795360031908787</v>
      </c>
      <c r="G6" s="274">
        <v>0.49003570555539971</v>
      </c>
      <c r="H6" s="274">
        <v>0.49565237890971847</v>
      </c>
      <c r="I6" s="274">
        <v>0.51091832613070531</v>
      </c>
      <c r="J6" s="274">
        <v>0.53035914772949044</v>
      </c>
      <c r="K6" s="274">
        <v>0.51939270313279562</v>
      </c>
      <c r="L6" s="274">
        <v>0.51835656257758411</v>
      </c>
      <c r="M6" s="274">
        <v>0.54360643570808997</v>
      </c>
      <c r="N6" s="274">
        <v>0.54146184009342446</v>
      </c>
      <c r="O6" s="274">
        <v>0.53620763750153932</v>
      </c>
      <c r="P6" s="274">
        <v>0.55127607508794574</v>
      </c>
      <c r="Q6" s="274">
        <v>0.56585356073632509</v>
      </c>
      <c r="R6" s="274">
        <v>0.59506139765640498</v>
      </c>
      <c r="S6" s="274">
        <v>0.58748248924103719</v>
      </c>
      <c r="T6" s="274">
        <v>0.59183418650116704</v>
      </c>
      <c r="U6" s="274">
        <v>0.60176382238970805</v>
      </c>
      <c r="V6" s="274">
        <v>0.60444913318947635</v>
      </c>
      <c r="W6" s="274">
        <v>0.62524076369713966</v>
      </c>
      <c r="X6" s="274">
        <v>0.5950680861283062</v>
      </c>
      <c r="Y6" s="274">
        <v>0.59889550198879726</v>
      </c>
    </row>
    <row r="7" spans="1:29" ht="36.75" hidden="1" customHeight="1">
      <c r="A7" s="275" t="s">
        <v>470</v>
      </c>
      <c r="B7" s="276">
        <v>2458691</v>
      </c>
      <c r="C7" s="277">
        <v>2423554</v>
      </c>
      <c r="D7" s="277">
        <v>3102669</v>
      </c>
      <c r="E7" s="276">
        <v>2858680</v>
      </c>
      <c r="F7" s="276">
        <v>3002946</v>
      </c>
      <c r="G7" s="276">
        <v>2934816</v>
      </c>
      <c r="H7" s="278">
        <v>3006551</v>
      </c>
      <c r="I7" s="278">
        <v>2858680</v>
      </c>
      <c r="J7" s="278">
        <v>3002946</v>
      </c>
      <c r="K7" s="278">
        <v>2976316</v>
      </c>
      <c r="L7" s="278">
        <v>3006551</v>
      </c>
      <c r="M7" s="278">
        <v>3190530</v>
      </c>
      <c r="N7" s="278">
        <v>3214072</v>
      </c>
      <c r="O7" s="278">
        <v>3217863</v>
      </c>
      <c r="P7" s="278">
        <v>3344485</v>
      </c>
      <c r="Q7" s="278">
        <v>3471485</v>
      </c>
      <c r="R7" s="278">
        <v>3696112</v>
      </c>
      <c r="S7" s="278">
        <v>3699285</v>
      </c>
      <c r="T7" s="278">
        <v>3791942</v>
      </c>
      <c r="U7" s="278">
        <v>3941677</v>
      </c>
      <c r="V7" s="279">
        <v>4036469</v>
      </c>
      <c r="W7" s="279">
        <v>4240748</v>
      </c>
      <c r="X7" s="279">
        <v>4098416</v>
      </c>
      <c r="Y7" s="279">
        <v>4101452</v>
      </c>
    </row>
    <row r="8" spans="1:29" s="5" customFormat="1" ht="39.75" hidden="1" customHeight="1">
      <c r="A8" s="744" t="s">
        <v>471</v>
      </c>
      <c r="B8" s="745"/>
      <c r="C8" s="745"/>
      <c r="D8" s="745"/>
      <c r="E8" s="745"/>
      <c r="F8" s="745"/>
      <c r="G8" s="745"/>
      <c r="H8" s="745"/>
      <c r="I8" s="745">
        <v>0</v>
      </c>
      <c r="J8" s="745">
        <v>0</v>
      </c>
      <c r="K8" s="745">
        <v>0</v>
      </c>
      <c r="L8" s="745">
        <v>0</v>
      </c>
      <c r="M8" s="745">
        <v>1.0311642609688457E-2</v>
      </c>
      <c r="N8" s="745">
        <v>1.0680744134519424E-2</v>
      </c>
      <c r="O8" s="745">
        <v>1.0375842900803529E-2</v>
      </c>
      <c r="P8" s="745">
        <v>1.909917673319371E-2</v>
      </c>
      <c r="Q8" s="745">
        <v>1.8878710236247938E-2</v>
      </c>
      <c r="R8" s="745">
        <v>1.8427829740318955E-2</v>
      </c>
      <c r="S8" s="745">
        <v>2.9868618290149525E-2</v>
      </c>
      <c r="T8" s="745">
        <v>2.9117844541884926E-2</v>
      </c>
      <c r="U8" s="745">
        <v>3.1607555548634654E-2</v>
      </c>
      <c r="V8" s="745">
        <v>3.0796818774680178E-2</v>
      </c>
      <c r="W8" s="745">
        <v>3.0158712372747615E-2</v>
      </c>
      <c r="X8" s="745">
        <v>2.9326706262216316E-2</v>
      </c>
      <c r="Y8" s="745">
        <v>2.9432448060557566E-2</v>
      </c>
    </row>
    <row r="9" spans="1:29" ht="30.75" hidden="1" customHeight="1">
      <c r="A9" s="744" t="s">
        <v>472</v>
      </c>
      <c r="B9" s="746"/>
      <c r="C9" s="747"/>
      <c r="D9" s="747"/>
      <c r="E9" s="746"/>
      <c r="F9" s="746"/>
      <c r="G9" s="746"/>
      <c r="H9" s="748"/>
      <c r="I9" s="748">
        <v>0</v>
      </c>
      <c r="J9" s="748">
        <v>0</v>
      </c>
      <c r="K9" s="748">
        <v>0</v>
      </c>
      <c r="L9" s="748">
        <v>0</v>
      </c>
      <c r="M9" s="748">
        <v>60521</v>
      </c>
      <c r="N9" s="748">
        <v>63400</v>
      </c>
      <c r="O9" s="748">
        <v>62267</v>
      </c>
      <c r="P9" s="748">
        <v>115871</v>
      </c>
      <c r="Q9" s="748">
        <v>115820</v>
      </c>
      <c r="R9" s="748">
        <v>114461</v>
      </c>
      <c r="S9" s="748">
        <v>188078</v>
      </c>
      <c r="T9" s="748">
        <v>186561</v>
      </c>
      <c r="U9" s="748">
        <v>207036</v>
      </c>
      <c r="V9" s="749">
        <v>205659</v>
      </c>
      <c r="W9" s="749">
        <v>204554</v>
      </c>
      <c r="X9" s="749">
        <v>201982</v>
      </c>
      <c r="Y9" s="749">
        <v>201564</v>
      </c>
    </row>
    <row r="10" spans="1:29" ht="30.75" hidden="1" customHeight="1">
      <c r="A10" s="744" t="s">
        <v>473</v>
      </c>
      <c r="B10" s="746"/>
      <c r="C10" s="747"/>
      <c r="D10" s="747"/>
      <c r="E10" s="746"/>
      <c r="F10" s="746"/>
      <c r="G10" s="746"/>
      <c r="H10" s="748"/>
      <c r="I10" s="748"/>
      <c r="J10" s="748"/>
      <c r="K10" s="748"/>
      <c r="L10" s="748"/>
      <c r="M10" s="748"/>
      <c r="N10" s="748"/>
      <c r="O10" s="748"/>
      <c r="P10" s="748"/>
      <c r="Q10" s="748"/>
      <c r="R10" s="748"/>
      <c r="S10" s="748"/>
      <c r="T10" s="748"/>
      <c r="U10" s="749" t="s">
        <v>474</v>
      </c>
      <c r="V10" s="749" t="s">
        <v>474</v>
      </c>
      <c r="W10" s="749" t="s">
        <v>474</v>
      </c>
      <c r="X10" s="749" t="s">
        <v>474</v>
      </c>
      <c r="Y10" s="745">
        <v>1.8718350086736094E-3</v>
      </c>
    </row>
    <row r="11" spans="1:29" ht="30.75" hidden="1" customHeight="1">
      <c r="A11" s="744" t="s">
        <v>475</v>
      </c>
      <c r="B11" s="746"/>
      <c r="C11" s="747"/>
      <c r="D11" s="747"/>
      <c r="E11" s="746"/>
      <c r="F11" s="746"/>
      <c r="G11" s="746"/>
      <c r="H11" s="748"/>
      <c r="I11" s="748"/>
      <c r="J11" s="748"/>
      <c r="K11" s="748"/>
      <c r="L11" s="748"/>
      <c r="M11" s="748"/>
      <c r="N11" s="748"/>
      <c r="O11" s="748"/>
      <c r="P11" s="748"/>
      <c r="Q11" s="748"/>
      <c r="R11" s="748"/>
      <c r="S11" s="748"/>
      <c r="T11" s="748"/>
      <c r="U11" s="748"/>
      <c r="V11" s="749"/>
      <c r="W11" s="749"/>
      <c r="X11" s="749"/>
      <c r="Y11" s="749">
        <v>12819</v>
      </c>
    </row>
    <row r="12" spans="1:29" ht="30.75" hidden="1" customHeight="1">
      <c r="A12" s="750" t="s">
        <v>476</v>
      </c>
      <c r="B12" s="751">
        <v>0.71409052068195333</v>
      </c>
      <c r="C12" s="751">
        <v>0.8882804289055618</v>
      </c>
      <c r="D12" s="751">
        <v>1.0153282967450217</v>
      </c>
      <c r="E12" s="751">
        <v>0.93123094261396044</v>
      </c>
      <c r="F12" s="751">
        <v>0.96480391674282728</v>
      </c>
      <c r="G12" s="751">
        <v>0.91832120439794129</v>
      </c>
      <c r="H12" s="751">
        <v>0.88054312621850273</v>
      </c>
      <c r="I12" s="751">
        <v>0.97114659403272097</v>
      </c>
      <c r="J12" s="751">
        <v>1.0073608744742895</v>
      </c>
      <c r="K12" s="751">
        <v>0.96697948494488228</v>
      </c>
      <c r="L12" s="751">
        <v>0.92087787233455631</v>
      </c>
      <c r="M12" s="751">
        <v>0.95203325296450569</v>
      </c>
      <c r="N12" s="751">
        <v>0.94896356350056166</v>
      </c>
      <c r="O12" s="751">
        <v>0.94308591801806019</v>
      </c>
      <c r="P12" s="751">
        <v>0.96778304762011513</v>
      </c>
      <c r="Q12" s="751">
        <v>0.97563860717433371</v>
      </c>
      <c r="R12" s="751">
        <v>0.97442649797659497</v>
      </c>
      <c r="S12" s="751">
        <v>0.98834320627018968</v>
      </c>
      <c r="T12" s="751">
        <v>0.98591344417491711</v>
      </c>
      <c r="U12" s="751">
        <v>0.98304312871992117</v>
      </c>
      <c r="V12" s="751">
        <v>0.99883062565795089</v>
      </c>
      <c r="W12" s="751">
        <v>1.0161260074331553</v>
      </c>
      <c r="X12" s="751">
        <v>1.0131521671898998</v>
      </c>
      <c r="Y12" s="751">
        <v>1.0292782505592579</v>
      </c>
    </row>
    <row r="13" spans="1:29" hidden="1">
      <c r="A13" s="752" t="s">
        <v>477</v>
      </c>
      <c r="B13" s="753">
        <v>4059746</v>
      </c>
      <c r="C13" s="753">
        <v>5117539</v>
      </c>
      <c r="D13" s="753">
        <v>5849484</v>
      </c>
      <c r="E13" s="754">
        <v>5433740</v>
      </c>
      <c r="F13" s="754">
        <v>5703777</v>
      </c>
      <c r="G13" s="754">
        <v>5499811</v>
      </c>
      <c r="H13" s="754">
        <v>5341239</v>
      </c>
      <c r="I13" s="754">
        <v>5433740</v>
      </c>
      <c r="J13" s="754">
        <v>5703777</v>
      </c>
      <c r="K13" s="754">
        <v>5541157</v>
      </c>
      <c r="L13" s="754">
        <v>5341239</v>
      </c>
      <c r="M13" s="754">
        <v>5587665</v>
      </c>
      <c r="N13" s="754">
        <v>5632968</v>
      </c>
      <c r="O13" s="754">
        <v>5659601</v>
      </c>
      <c r="P13" s="754">
        <v>5871352</v>
      </c>
      <c r="Q13" s="754">
        <v>5985497</v>
      </c>
      <c r="R13" s="754">
        <v>6052467</v>
      </c>
      <c r="S13" s="754">
        <v>6223442</v>
      </c>
      <c r="T13" s="754">
        <v>6316848</v>
      </c>
      <c r="U13" s="754">
        <v>6439135</v>
      </c>
      <c r="V13" s="754">
        <v>6670121</v>
      </c>
      <c r="W13" s="754">
        <v>6891960</v>
      </c>
      <c r="X13" s="754">
        <v>6977889</v>
      </c>
      <c r="Y13" s="754">
        <v>7061687</v>
      </c>
    </row>
    <row r="14" spans="1:29" ht="49.5" hidden="1" customHeight="1">
      <c r="A14" s="755" t="s">
        <v>478</v>
      </c>
      <c r="B14" s="756">
        <v>5685198</v>
      </c>
      <c r="C14" s="756">
        <v>5761175</v>
      </c>
      <c r="D14" s="756">
        <v>5761175</v>
      </c>
      <c r="E14" s="757">
        <v>5835008</v>
      </c>
      <c r="F14" s="757">
        <v>5911851</v>
      </c>
      <c r="G14" s="757">
        <v>5988984</v>
      </c>
      <c r="H14" s="757">
        <v>6065846</v>
      </c>
      <c r="I14" s="757">
        <v>5595180</v>
      </c>
      <c r="J14" s="757">
        <v>5662099</v>
      </c>
      <c r="K14" s="757">
        <v>5730377</v>
      </c>
      <c r="L14" s="757">
        <v>5800160</v>
      </c>
      <c r="M14" s="757">
        <v>5869191</v>
      </c>
      <c r="N14" s="757">
        <v>5935916</v>
      </c>
      <c r="O14" s="757">
        <v>6001151</v>
      </c>
      <c r="P14" s="757">
        <v>6066806</v>
      </c>
      <c r="Q14" s="757">
        <v>6134953</v>
      </c>
      <c r="R14" s="757">
        <v>6211312</v>
      </c>
      <c r="S14" s="757">
        <v>6296843</v>
      </c>
      <c r="T14" s="757">
        <v>6407102</v>
      </c>
      <c r="U14" s="757">
        <v>6550206</v>
      </c>
      <c r="V14" s="758">
        <v>6677930</v>
      </c>
      <c r="W14" s="758">
        <v>6782584</v>
      </c>
      <c r="X14" s="758">
        <v>6887306</v>
      </c>
      <c r="Y14" s="758">
        <v>6848360</v>
      </c>
    </row>
    <row r="15" spans="1:29" ht="26.25" customHeight="1">
      <c r="A15" s="869"/>
      <c r="B15" s="869"/>
      <c r="C15" s="869"/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  <c r="O15" s="869"/>
      <c r="P15" s="869"/>
      <c r="Q15" s="869"/>
      <c r="R15" s="869"/>
    </row>
    <row r="16" spans="1:29" ht="48" customHeight="1">
      <c r="G16" s="107"/>
      <c r="H16" s="107"/>
      <c r="I16" s="872" t="s">
        <v>479</v>
      </c>
      <c r="J16" s="873"/>
      <c r="K16" s="873"/>
      <c r="L16" s="873"/>
      <c r="M16" s="873"/>
      <c r="Q16" s="6" t="s">
        <v>480</v>
      </c>
    </row>
    <row r="17" spans="7:16" ht="13.5">
      <c r="G17" s="107" t="s">
        <v>481</v>
      </c>
      <c r="H17" s="116"/>
      <c r="I17" s="53" t="s">
        <v>482</v>
      </c>
      <c r="J17" s="566">
        <v>2020</v>
      </c>
      <c r="K17" s="671">
        <v>2021</v>
      </c>
      <c r="L17" s="673">
        <v>2022</v>
      </c>
      <c r="M17" s="673">
        <v>2023</v>
      </c>
      <c r="P17" s="833">
        <v>2020</v>
      </c>
    </row>
    <row r="18" spans="7:16" ht="15">
      <c r="G18" s="107" t="s">
        <v>483</v>
      </c>
      <c r="H18" s="116">
        <v>0.5950680861283062</v>
      </c>
      <c r="I18" s="332" t="s">
        <v>484</v>
      </c>
      <c r="J18" s="571">
        <v>0.95862026106892406</v>
      </c>
      <c r="K18" s="672">
        <v>0.98380000000000001</v>
      </c>
      <c r="L18" s="571">
        <v>1.0012652262002009</v>
      </c>
      <c r="M18" s="571">
        <v>0.99690000000000001</v>
      </c>
      <c r="P18" s="833">
        <v>20.21</v>
      </c>
    </row>
    <row r="19" spans="7:16" ht="15">
      <c r="G19" s="107" t="s">
        <v>485</v>
      </c>
      <c r="H19" s="116">
        <v>0.4049319138716938</v>
      </c>
      <c r="I19" s="332" t="s">
        <v>486</v>
      </c>
      <c r="J19" s="571">
        <v>0.97351140248550072</v>
      </c>
      <c r="K19" s="672">
        <v>0.98699999999999999</v>
      </c>
      <c r="L19" s="571">
        <v>1.0036375616242403</v>
      </c>
      <c r="M19" s="571">
        <v>0.9990911809815074</v>
      </c>
      <c r="P19" s="833">
        <v>20.22</v>
      </c>
    </row>
    <row r="20" spans="7:16" ht="15">
      <c r="I20" s="332" t="s">
        <v>487</v>
      </c>
      <c r="J20" s="571">
        <v>0.97985543424384502</v>
      </c>
      <c r="K20" s="672">
        <v>0.99139999999999995</v>
      </c>
      <c r="L20" s="571">
        <v>1.0079454869581805</v>
      </c>
      <c r="M20" s="719">
        <v>1.0031999999999999</v>
      </c>
      <c r="P20" s="833">
        <v>2023</v>
      </c>
    </row>
    <row r="21" spans="7:16" ht="15">
      <c r="I21" s="332" t="s">
        <v>488</v>
      </c>
      <c r="J21" s="571">
        <v>0.97689029384854287</v>
      </c>
      <c r="K21" s="672">
        <v>0.99450000000000005</v>
      </c>
      <c r="L21" s="571">
        <v>1.0114000000000001</v>
      </c>
      <c r="M21" s="719">
        <v>1.0258323160581511</v>
      </c>
    </row>
    <row r="22" spans="7:16" ht="15">
      <c r="I22" s="332" t="s">
        <v>489</v>
      </c>
      <c r="J22" s="571">
        <v>0.975552304381747</v>
      </c>
      <c r="K22" s="672">
        <v>0.99865729639323308</v>
      </c>
      <c r="L22" s="571">
        <v>1.0151374136708895</v>
      </c>
      <c r="M22" s="571">
        <v>1.0256000000000001</v>
      </c>
    </row>
    <row r="23" spans="7:16" ht="15">
      <c r="I23" s="332" t="s">
        <v>490</v>
      </c>
      <c r="J23" s="571">
        <v>0.97699272079821153</v>
      </c>
      <c r="K23" s="672">
        <v>1.00176407693587</v>
      </c>
      <c r="L23" s="571">
        <v>1.0172000000000001</v>
      </c>
      <c r="M23" s="571">
        <v>1.0254399593479315</v>
      </c>
    </row>
    <row r="24" spans="7:16" ht="15">
      <c r="I24" s="332" t="s">
        <v>491</v>
      </c>
      <c r="J24" s="571">
        <v>0.98472251131712973</v>
      </c>
      <c r="K24" s="672">
        <v>1.0037827765936995</v>
      </c>
      <c r="L24" s="571">
        <v>0.99890000000000001</v>
      </c>
      <c r="M24" s="571">
        <v>1.0255907983809263</v>
      </c>
      <c r="N24" s="6" t="s">
        <v>492</v>
      </c>
    </row>
    <row r="25" spans="7:16" ht="15">
      <c r="I25" s="332" t="s">
        <v>493</v>
      </c>
      <c r="J25" s="571">
        <v>0.98772224326999536</v>
      </c>
      <c r="K25" s="672">
        <v>1.0070223973636008</v>
      </c>
      <c r="L25" s="571">
        <v>1.0033079697635039</v>
      </c>
      <c r="M25" s="571">
        <v>1.0281762348941936</v>
      </c>
    </row>
    <row r="26" spans="7:16" ht="15">
      <c r="I26" s="332" t="s">
        <v>494</v>
      </c>
      <c r="J26" s="571">
        <v>0.9934597996684601</v>
      </c>
      <c r="K26" s="672">
        <v>1.0099665555192534</v>
      </c>
      <c r="L26" s="571">
        <v>1.0311500855679316</v>
      </c>
      <c r="M26" s="571">
        <v>1.0292782505592579</v>
      </c>
    </row>
    <row r="27" spans="7:16" ht="15">
      <c r="I27" s="332" t="s">
        <v>495</v>
      </c>
      <c r="J27" s="571">
        <v>0.99610597894856634</v>
      </c>
      <c r="K27" s="672">
        <v>1.0121708776478109</v>
      </c>
      <c r="L27" s="571">
        <v>1.0103269696453157</v>
      </c>
      <c r="M27" s="571"/>
    </row>
    <row r="28" spans="7:16" ht="15">
      <c r="I28" s="332" t="s">
        <v>496</v>
      </c>
      <c r="J28" s="571">
        <v>0.99872730022626777</v>
      </c>
      <c r="K28" s="672">
        <v>1.0142678660522302</v>
      </c>
      <c r="L28" s="571">
        <v>1.0311500855679316</v>
      </c>
      <c r="M28" s="571"/>
    </row>
    <row r="29" spans="7:16" ht="15">
      <c r="I29" s="332" t="s">
        <v>497</v>
      </c>
      <c r="J29" s="571">
        <v>0.99883062565795078</v>
      </c>
      <c r="K29" s="672">
        <v>1.0161260074331555</v>
      </c>
      <c r="L29" s="571">
        <v>1.0131521671898998</v>
      </c>
      <c r="M29" s="571"/>
    </row>
    <row r="31" spans="7:16" ht="15">
      <c r="I31" s="385" t="s">
        <v>498</v>
      </c>
    </row>
    <row r="39" spans="9:27" ht="12.75" customHeight="1">
      <c r="I39" s="553"/>
      <c r="J39" s="553"/>
      <c r="K39" s="553"/>
      <c r="L39" s="553"/>
      <c r="M39" s="553"/>
      <c r="N39" s="553"/>
      <c r="O39" s="553"/>
      <c r="P39" s="553"/>
    </row>
    <row r="42" spans="9:27">
      <c r="S42" s="871" t="s">
        <v>499</v>
      </c>
      <c r="T42" s="871"/>
      <c r="U42" s="871"/>
      <c r="V42" s="871"/>
      <c r="W42" s="871"/>
      <c r="X42" s="871"/>
      <c r="Y42" s="871"/>
      <c r="Z42" s="871"/>
      <c r="AA42" s="871"/>
    </row>
  </sheetData>
  <sheetProtection autoFilter="0"/>
  <mergeCells count="5">
    <mergeCell ref="B2:F2"/>
    <mergeCell ref="A15:R15"/>
    <mergeCell ref="A1:AC1"/>
    <mergeCell ref="S42:AA42"/>
    <mergeCell ref="I16:M16"/>
  </mergeCells>
  <pageMargins left="0.75" right="0.75" top="1" bottom="1" header="0" footer="0"/>
  <pageSetup paperSize="9" scale="46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S184"/>
  <sheetViews>
    <sheetView topLeftCell="L1" zoomScale="60" zoomScaleNormal="60" workbookViewId="0">
      <selection activeCell="L2" sqref="A2:XFD2"/>
    </sheetView>
  </sheetViews>
  <sheetFormatPr defaultColWidth="11.42578125" defaultRowHeight="12.75"/>
  <cols>
    <col min="1" max="1" width="20.140625" style="114" customWidth="1"/>
    <col min="2" max="2" width="10.7109375" style="114" customWidth="1"/>
    <col min="3" max="3" width="13.5703125" style="114" customWidth="1"/>
    <col min="4" max="4" width="12.28515625" style="114" customWidth="1"/>
    <col min="5" max="5" width="13.28515625" style="114" customWidth="1"/>
    <col min="6" max="6" width="6.85546875" style="114" customWidth="1"/>
    <col min="7" max="7" width="11.42578125" style="114" customWidth="1"/>
    <col min="8" max="8" width="8.28515625" style="114" customWidth="1"/>
    <col min="9" max="9" width="12.28515625" style="114" customWidth="1"/>
    <col min="10" max="10" width="9" style="114" customWidth="1"/>
    <col min="11" max="12" width="11.5703125" style="114" customWidth="1"/>
    <col min="13" max="13" width="14" style="114" bestFit="1" customWidth="1"/>
    <col min="14" max="23" width="11.5703125" style="114" customWidth="1"/>
    <col min="24" max="24" width="14.42578125" style="114" bestFit="1" customWidth="1"/>
    <col min="25" max="33" width="11.5703125" style="114" customWidth="1"/>
    <col min="34" max="34" width="14.42578125" style="114" bestFit="1" customWidth="1"/>
    <col min="35" max="35" width="13.85546875" style="114" bestFit="1" customWidth="1"/>
    <col min="36" max="36" width="14.28515625" style="114" bestFit="1" customWidth="1"/>
    <col min="37" max="78" width="11.5703125" style="114" customWidth="1"/>
    <col min="79" max="81" width="11.42578125" style="114"/>
    <col min="82" max="82" width="13" style="114" bestFit="1" customWidth="1"/>
    <col min="83" max="249" width="11.42578125" style="114"/>
    <col min="250" max="250" width="21.42578125" style="114" customWidth="1"/>
    <col min="251" max="259" width="11.42578125" style="114" customWidth="1"/>
    <col min="260" max="260" width="15.5703125" style="114" customWidth="1"/>
    <col min="261" max="261" width="13.42578125" style="114" customWidth="1"/>
    <col min="262" max="265" width="11.42578125" style="114"/>
    <col min="266" max="266" width="14.7109375" style="114" customWidth="1"/>
    <col min="267" max="505" width="11.42578125" style="114"/>
    <col min="506" max="506" width="21.42578125" style="114" customWidth="1"/>
    <col min="507" max="515" width="11.42578125" style="114" customWidth="1"/>
    <col min="516" max="516" width="15.5703125" style="114" customWidth="1"/>
    <col min="517" max="517" width="13.42578125" style="114" customWidth="1"/>
    <col min="518" max="521" width="11.42578125" style="114"/>
    <col min="522" max="522" width="14.7109375" style="114" customWidth="1"/>
    <col min="523" max="761" width="11.42578125" style="114"/>
    <col min="762" max="762" width="21.42578125" style="114" customWidth="1"/>
    <col min="763" max="771" width="11.42578125" style="114" customWidth="1"/>
    <col min="772" max="772" width="15.5703125" style="114" customWidth="1"/>
    <col min="773" max="773" width="13.42578125" style="114" customWidth="1"/>
    <col min="774" max="777" width="11.42578125" style="114"/>
    <col min="778" max="778" width="14.7109375" style="114" customWidth="1"/>
    <col min="779" max="1017" width="11.42578125" style="114"/>
    <col min="1018" max="1018" width="21.42578125" style="114" customWidth="1"/>
    <col min="1019" max="1027" width="11.42578125" style="114" customWidth="1"/>
    <col min="1028" max="1028" width="15.5703125" style="114" customWidth="1"/>
    <col min="1029" max="1029" width="13.42578125" style="114" customWidth="1"/>
    <col min="1030" max="1033" width="11.42578125" style="114"/>
    <col min="1034" max="1034" width="14.7109375" style="114" customWidth="1"/>
    <col min="1035" max="1273" width="11.42578125" style="114"/>
    <col min="1274" max="1274" width="21.42578125" style="114" customWidth="1"/>
    <col min="1275" max="1283" width="11.42578125" style="114" customWidth="1"/>
    <col min="1284" max="1284" width="15.5703125" style="114" customWidth="1"/>
    <col min="1285" max="1285" width="13.42578125" style="114" customWidth="1"/>
    <col min="1286" max="1289" width="11.42578125" style="114"/>
    <col min="1290" max="1290" width="14.7109375" style="114" customWidth="1"/>
    <col min="1291" max="1529" width="11.42578125" style="114"/>
    <col min="1530" max="1530" width="21.42578125" style="114" customWidth="1"/>
    <col min="1531" max="1539" width="11.42578125" style="114" customWidth="1"/>
    <col min="1540" max="1540" width="15.5703125" style="114" customWidth="1"/>
    <col min="1541" max="1541" width="13.42578125" style="114" customWidth="1"/>
    <col min="1542" max="1545" width="11.42578125" style="114"/>
    <col min="1546" max="1546" width="14.7109375" style="114" customWidth="1"/>
    <col min="1547" max="1785" width="11.42578125" style="114"/>
    <col min="1786" max="1786" width="21.42578125" style="114" customWidth="1"/>
    <col min="1787" max="1795" width="11.42578125" style="114" customWidth="1"/>
    <col min="1796" max="1796" width="15.5703125" style="114" customWidth="1"/>
    <col min="1797" max="1797" width="13.42578125" style="114" customWidth="1"/>
    <col min="1798" max="1801" width="11.42578125" style="114"/>
    <col min="1802" max="1802" width="14.7109375" style="114" customWidth="1"/>
    <col min="1803" max="2041" width="11.42578125" style="114"/>
    <col min="2042" max="2042" width="21.42578125" style="114" customWidth="1"/>
    <col min="2043" max="2051" width="11.42578125" style="114" customWidth="1"/>
    <col min="2052" max="2052" width="15.5703125" style="114" customWidth="1"/>
    <col min="2053" max="2053" width="13.42578125" style="114" customWidth="1"/>
    <col min="2054" max="2057" width="11.42578125" style="114"/>
    <col min="2058" max="2058" width="14.7109375" style="114" customWidth="1"/>
    <col min="2059" max="2297" width="11.42578125" style="114"/>
    <col min="2298" max="2298" width="21.42578125" style="114" customWidth="1"/>
    <col min="2299" max="2307" width="11.42578125" style="114" customWidth="1"/>
    <col min="2308" max="2308" width="15.5703125" style="114" customWidth="1"/>
    <col min="2309" max="2309" width="13.42578125" style="114" customWidth="1"/>
    <col min="2310" max="2313" width="11.42578125" style="114"/>
    <col min="2314" max="2314" width="14.7109375" style="114" customWidth="1"/>
    <col min="2315" max="2553" width="11.42578125" style="114"/>
    <col min="2554" max="2554" width="21.42578125" style="114" customWidth="1"/>
    <col min="2555" max="2563" width="11.42578125" style="114" customWidth="1"/>
    <col min="2564" max="2564" width="15.5703125" style="114" customWidth="1"/>
    <col min="2565" max="2565" width="13.42578125" style="114" customWidth="1"/>
    <col min="2566" max="2569" width="11.42578125" style="114"/>
    <col min="2570" max="2570" width="14.7109375" style="114" customWidth="1"/>
    <col min="2571" max="2809" width="11.42578125" style="114"/>
    <col min="2810" max="2810" width="21.42578125" style="114" customWidth="1"/>
    <col min="2811" max="2819" width="11.42578125" style="114" customWidth="1"/>
    <col min="2820" max="2820" width="15.5703125" style="114" customWidth="1"/>
    <col min="2821" max="2821" width="13.42578125" style="114" customWidth="1"/>
    <col min="2822" max="2825" width="11.42578125" style="114"/>
    <col min="2826" max="2826" width="14.7109375" style="114" customWidth="1"/>
    <col min="2827" max="3065" width="11.42578125" style="114"/>
    <col min="3066" max="3066" width="21.42578125" style="114" customWidth="1"/>
    <col min="3067" max="3075" width="11.42578125" style="114" customWidth="1"/>
    <col min="3076" max="3076" width="15.5703125" style="114" customWidth="1"/>
    <col min="3077" max="3077" width="13.42578125" style="114" customWidth="1"/>
    <col min="3078" max="3081" width="11.42578125" style="114"/>
    <col min="3082" max="3082" width="14.7109375" style="114" customWidth="1"/>
    <col min="3083" max="3321" width="11.42578125" style="114"/>
    <col min="3322" max="3322" width="21.42578125" style="114" customWidth="1"/>
    <col min="3323" max="3331" width="11.42578125" style="114" customWidth="1"/>
    <col min="3332" max="3332" width="15.5703125" style="114" customWidth="1"/>
    <col min="3333" max="3333" width="13.42578125" style="114" customWidth="1"/>
    <col min="3334" max="3337" width="11.42578125" style="114"/>
    <col min="3338" max="3338" width="14.7109375" style="114" customWidth="1"/>
    <col min="3339" max="3577" width="11.42578125" style="114"/>
    <col min="3578" max="3578" width="21.42578125" style="114" customWidth="1"/>
    <col min="3579" max="3587" width="11.42578125" style="114" customWidth="1"/>
    <col min="3588" max="3588" width="15.5703125" style="114" customWidth="1"/>
    <col min="3589" max="3589" width="13.42578125" style="114" customWidth="1"/>
    <col min="3590" max="3593" width="11.42578125" style="114"/>
    <col min="3594" max="3594" width="14.7109375" style="114" customWidth="1"/>
    <col min="3595" max="3833" width="11.42578125" style="114"/>
    <col min="3834" max="3834" width="21.42578125" style="114" customWidth="1"/>
    <col min="3835" max="3843" width="11.42578125" style="114" customWidth="1"/>
    <col min="3844" max="3844" width="15.5703125" style="114" customWidth="1"/>
    <col min="3845" max="3845" width="13.42578125" style="114" customWidth="1"/>
    <col min="3846" max="3849" width="11.42578125" style="114"/>
    <col min="3850" max="3850" width="14.7109375" style="114" customWidth="1"/>
    <col min="3851" max="4089" width="11.42578125" style="114"/>
    <col min="4090" max="4090" width="21.42578125" style="114" customWidth="1"/>
    <col min="4091" max="4099" width="11.42578125" style="114" customWidth="1"/>
    <col min="4100" max="4100" width="15.5703125" style="114" customWidth="1"/>
    <col min="4101" max="4101" width="13.42578125" style="114" customWidth="1"/>
    <col min="4102" max="4105" width="11.42578125" style="114"/>
    <col min="4106" max="4106" width="14.7109375" style="114" customWidth="1"/>
    <col min="4107" max="4345" width="11.42578125" style="114"/>
    <col min="4346" max="4346" width="21.42578125" style="114" customWidth="1"/>
    <col min="4347" max="4355" width="11.42578125" style="114" customWidth="1"/>
    <col min="4356" max="4356" width="15.5703125" style="114" customWidth="1"/>
    <col min="4357" max="4357" width="13.42578125" style="114" customWidth="1"/>
    <col min="4358" max="4361" width="11.42578125" style="114"/>
    <col min="4362" max="4362" width="14.7109375" style="114" customWidth="1"/>
    <col min="4363" max="4601" width="11.42578125" style="114"/>
    <col min="4602" max="4602" width="21.42578125" style="114" customWidth="1"/>
    <col min="4603" max="4611" width="11.42578125" style="114" customWidth="1"/>
    <col min="4612" max="4612" width="15.5703125" style="114" customWidth="1"/>
    <col min="4613" max="4613" width="13.42578125" style="114" customWidth="1"/>
    <col min="4614" max="4617" width="11.42578125" style="114"/>
    <col min="4618" max="4618" width="14.7109375" style="114" customWidth="1"/>
    <col min="4619" max="4857" width="11.42578125" style="114"/>
    <col min="4858" max="4858" width="21.42578125" style="114" customWidth="1"/>
    <col min="4859" max="4867" width="11.42578125" style="114" customWidth="1"/>
    <col min="4868" max="4868" width="15.5703125" style="114" customWidth="1"/>
    <col min="4869" max="4869" width="13.42578125" style="114" customWidth="1"/>
    <col min="4870" max="4873" width="11.42578125" style="114"/>
    <col min="4874" max="4874" width="14.7109375" style="114" customWidth="1"/>
    <col min="4875" max="5113" width="11.42578125" style="114"/>
    <col min="5114" max="5114" width="21.42578125" style="114" customWidth="1"/>
    <col min="5115" max="5123" width="11.42578125" style="114" customWidth="1"/>
    <col min="5124" max="5124" width="15.5703125" style="114" customWidth="1"/>
    <col min="5125" max="5125" width="13.42578125" style="114" customWidth="1"/>
    <col min="5126" max="5129" width="11.42578125" style="114"/>
    <col min="5130" max="5130" width="14.7109375" style="114" customWidth="1"/>
    <col min="5131" max="5369" width="11.42578125" style="114"/>
    <col min="5370" max="5370" width="21.42578125" style="114" customWidth="1"/>
    <col min="5371" max="5379" width="11.42578125" style="114" customWidth="1"/>
    <col min="5380" max="5380" width="15.5703125" style="114" customWidth="1"/>
    <col min="5381" max="5381" width="13.42578125" style="114" customWidth="1"/>
    <col min="5382" max="5385" width="11.42578125" style="114"/>
    <col min="5386" max="5386" width="14.7109375" style="114" customWidth="1"/>
    <col min="5387" max="5625" width="11.42578125" style="114"/>
    <col min="5626" max="5626" width="21.42578125" style="114" customWidth="1"/>
    <col min="5627" max="5635" width="11.42578125" style="114" customWidth="1"/>
    <col min="5636" max="5636" width="15.5703125" style="114" customWidth="1"/>
    <col min="5637" max="5637" width="13.42578125" style="114" customWidth="1"/>
    <col min="5638" max="5641" width="11.42578125" style="114"/>
    <col min="5642" max="5642" width="14.7109375" style="114" customWidth="1"/>
    <col min="5643" max="5881" width="11.42578125" style="114"/>
    <col min="5882" max="5882" width="21.42578125" style="114" customWidth="1"/>
    <col min="5883" max="5891" width="11.42578125" style="114" customWidth="1"/>
    <col min="5892" max="5892" width="15.5703125" style="114" customWidth="1"/>
    <col min="5893" max="5893" width="13.42578125" style="114" customWidth="1"/>
    <col min="5894" max="5897" width="11.42578125" style="114"/>
    <col min="5898" max="5898" width="14.7109375" style="114" customWidth="1"/>
    <col min="5899" max="6137" width="11.42578125" style="114"/>
    <col min="6138" max="6138" width="21.42578125" style="114" customWidth="1"/>
    <col min="6139" max="6147" width="11.42578125" style="114" customWidth="1"/>
    <col min="6148" max="6148" width="15.5703125" style="114" customWidth="1"/>
    <col min="6149" max="6149" width="13.42578125" style="114" customWidth="1"/>
    <col min="6150" max="6153" width="11.42578125" style="114"/>
    <col min="6154" max="6154" width="14.7109375" style="114" customWidth="1"/>
    <col min="6155" max="6393" width="11.42578125" style="114"/>
    <col min="6394" max="6394" width="21.42578125" style="114" customWidth="1"/>
    <col min="6395" max="6403" width="11.42578125" style="114" customWidth="1"/>
    <col min="6404" max="6404" width="15.5703125" style="114" customWidth="1"/>
    <col min="6405" max="6405" width="13.42578125" style="114" customWidth="1"/>
    <col min="6406" max="6409" width="11.42578125" style="114"/>
    <col min="6410" max="6410" width="14.7109375" style="114" customWidth="1"/>
    <col min="6411" max="6649" width="11.42578125" style="114"/>
    <col min="6650" max="6650" width="21.42578125" style="114" customWidth="1"/>
    <col min="6651" max="6659" width="11.42578125" style="114" customWidth="1"/>
    <col min="6660" max="6660" width="15.5703125" style="114" customWidth="1"/>
    <col min="6661" max="6661" width="13.42578125" style="114" customWidth="1"/>
    <col min="6662" max="6665" width="11.42578125" style="114"/>
    <col min="6666" max="6666" width="14.7109375" style="114" customWidth="1"/>
    <col min="6667" max="6905" width="11.42578125" style="114"/>
    <col min="6906" max="6906" width="21.42578125" style="114" customWidth="1"/>
    <col min="6907" max="6915" width="11.42578125" style="114" customWidth="1"/>
    <col min="6916" max="6916" width="15.5703125" style="114" customWidth="1"/>
    <col min="6917" max="6917" width="13.42578125" style="114" customWidth="1"/>
    <col min="6918" max="6921" width="11.42578125" style="114"/>
    <col min="6922" max="6922" width="14.7109375" style="114" customWidth="1"/>
    <col min="6923" max="7161" width="11.42578125" style="114"/>
    <col min="7162" max="7162" width="21.42578125" style="114" customWidth="1"/>
    <col min="7163" max="7171" width="11.42578125" style="114" customWidth="1"/>
    <col min="7172" max="7172" width="15.5703125" style="114" customWidth="1"/>
    <col min="7173" max="7173" width="13.42578125" style="114" customWidth="1"/>
    <col min="7174" max="7177" width="11.42578125" style="114"/>
    <col min="7178" max="7178" width="14.7109375" style="114" customWidth="1"/>
    <col min="7179" max="7417" width="11.42578125" style="114"/>
    <col min="7418" max="7418" width="21.42578125" style="114" customWidth="1"/>
    <col min="7419" max="7427" width="11.42578125" style="114" customWidth="1"/>
    <col min="7428" max="7428" width="15.5703125" style="114" customWidth="1"/>
    <col min="7429" max="7429" width="13.42578125" style="114" customWidth="1"/>
    <col min="7430" max="7433" width="11.42578125" style="114"/>
    <col min="7434" max="7434" width="14.7109375" style="114" customWidth="1"/>
    <col min="7435" max="7673" width="11.42578125" style="114"/>
    <col min="7674" max="7674" width="21.42578125" style="114" customWidth="1"/>
    <col min="7675" max="7683" width="11.42578125" style="114" customWidth="1"/>
    <col min="7684" max="7684" width="15.5703125" style="114" customWidth="1"/>
    <col min="7685" max="7685" width="13.42578125" style="114" customWidth="1"/>
    <col min="7686" max="7689" width="11.42578125" style="114"/>
    <col min="7690" max="7690" width="14.7109375" style="114" customWidth="1"/>
    <col min="7691" max="7929" width="11.42578125" style="114"/>
    <col min="7930" max="7930" width="21.42578125" style="114" customWidth="1"/>
    <col min="7931" max="7939" width="11.42578125" style="114" customWidth="1"/>
    <col min="7940" max="7940" width="15.5703125" style="114" customWidth="1"/>
    <col min="7941" max="7941" width="13.42578125" style="114" customWidth="1"/>
    <col min="7942" max="7945" width="11.42578125" style="114"/>
    <col min="7946" max="7946" width="14.7109375" style="114" customWidth="1"/>
    <col min="7947" max="8185" width="11.42578125" style="114"/>
    <col min="8186" max="8186" width="21.42578125" style="114" customWidth="1"/>
    <col min="8187" max="8195" width="11.42578125" style="114" customWidth="1"/>
    <col min="8196" max="8196" width="15.5703125" style="114" customWidth="1"/>
    <col min="8197" max="8197" width="13.42578125" style="114" customWidth="1"/>
    <col min="8198" max="8201" width="11.42578125" style="114"/>
    <col min="8202" max="8202" width="14.7109375" style="114" customWidth="1"/>
    <col min="8203" max="8441" width="11.42578125" style="114"/>
    <col min="8442" max="8442" width="21.42578125" style="114" customWidth="1"/>
    <col min="8443" max="8451" width="11.42578125" style="114" customWidth="1"/>
    <col min="8452" max="8452" width="15.5703125" style="114" customWidth="1"/>
    <col min="8453" max="8453" width="13.42578125" style="114" customWidth="1"/>
    <col min="8454" max="8457" width="11.42578125" style="114"/>
    <col min="8458" max="8458" width="14.7109375" style="114" customWidth="1"/>
    <col min="8459" max="8697" width="11.42578125" style="114"/>
    <col min="8698" max="8698" width="21.42578125" style="114" customWidth="1"/>
    <col min="8699" max="8707" width="11.42578125" style="114" customWidth="1"/>
    <col min="8708" max="8708" width="15.5703125" style="114" customWidth="1"/>
    <col min="8709" max="8709" width="13.42578125" style="114" customWidth="1"/>
    <col min="8710" max="8713" width="11.42578125" style="114"/>
    <col min="8714" max="8714" width="14.7109375" style="114" customWidth="1"/>
    <col min="8715" max="8953" width="11.42578125" style="114"/>
    <col min="8954" max="8954" width="21.42578125" style="114" customWidth="1"/>
    <col min="8955" max="8963" width="11.42578125" style="114" customWidth="1"/>
    <col min="8964" max="8964" width="15.5703125" style="114" customWidth="1"/>
    <col min="8965" max="8965" width="13.42578125" style="114" customWidth="1"/>
    <col min="8966" max="8969" width="11.42578125" style="114"/>
    <col min="8970" max="8970" width="14.7109375" style="114" customWidth="1"/>
    <col min="8971" max="9209" width="11.42578125" style="114"/>
    <col min="9210" max="9210" width="21.42578125" style="114" customWidth="1"/>
    <col min="9211" max="9219" width="11.42578125" style="114" customWidth="1"/>
    <col min="9220" max="9220" width="15.5703125" style="114" customWidth="1"/>
    <col min="9221" max="9221" width="13.42578125" style="114" customWidth="1"/>
    <col min="9222" max="9225" width="11.42578125" style="114"/>
    <col min="9226" max="9226" width="14.7109375" style="114" customWidth="1"/>
    <col min="9227" max="9465" width="11.42578125" style="114"/>
    <col min="9466" max="9466" width="21.42578125" style="114" customWidth="1"/>
    <col min="9467" max="9475" width="11.42578125" style="114" customWidth="1"/>
    <col min="9476" max="9476" width="15.5703125" style="114" customWidth="1"/>
    <col min="9477" max="9477" width="13.42578125" style="114" customWidth="1"/>
    <col min="9478" max="9481" width="11.42578125" style="114"/>
    <col min="9482" max="9482" width="14.7109375" style="114" customWidth="1"/>
    <col min="9483" max="9721" width="11.42578125" style="114"/>
    <col min="9722" max="9722" width="21.42578125" style="114" customWidth="1"/>
    <col min="9723" max="9731" width="11.42578125" style="114" customWidth="1"/>
    <col min="9732" max="9732" width="15.5703125" style="114" customWidth="1"/>
    <col min="9733" max="9733" width="13.42578125" style="114" customWidth="1"/>
    <col min="9734" max="9737" width="11.42578125" style="114"/>
    <col min="9738" max="9738" width="14.7109375" style="114" customWidth="1"/>
    <col min="9739" max="9977" width="11.42578125" style="114"/>
    <col min="9978" max="9978" width="21.42578125" style="114" customWidth="1"/>
    <col min="9979" max="9987" width="11.42578125" style="114" customWidth="1"/>
    <col min="9988" max="9988" width="15.5703125" style="114" customWidth="1"/>
    <col min="9989" max="9989" width="13.42578125" style="114" customWidth="1"/>
    <col min="9990" max="9993" width="11.42578125" style="114"/>
    <col min="9994" max="9994" width="14.7109375" style="114" customWidth="1"/>
    <col min="9995" max="10233" width="11.42578125" style="114"/>
    <col min="10234" max="10234" width="21.42578125" style="114" customWidth="1"/>
    <col min="10235" max="10243" width="11.42578125" style="114" customWidth="1"/>
    <col min="10244" max="10244" width="15.5703125" style="114" customWidth="1"/>
    <col min="10245" max="10245" width="13.42578125" style="114" customWidth="1"/>
    <col min="10246" max="10249" width="11.42578125" style="114"/>
    <col min="10250" max="10250" width="14.7109375" style="114" customWidth="1"/>
    <col min="10251" max="10489" width="11.42578125" style="114"/>
    <col min="10490" max="10490" width="21.42578125" style="114" customWidth="1"/>
    <col min="10491" max="10499" width="11.42578125" style="114" customWidth="1"/>
    <col min="10500" max="10500" width="15.5703125" style="114" customWidth="1"/>
    <col min="10501" max="10501" width="13.42578125" style="114" customWidth="1"/>
    <col min="10502" max="10505" width="11.42578125" style="114"/>
    <col min="10506" max="10506" width="14.7109375" style="114" customWidth="1"/>
    <col min="10507" max="10745" width="11.42578125" style="114"/>
    <col min="10746" max="10746" width="21.42578125" style="114" customWidth="1"/>
    <col min="10747" max="10755" width="11.42578125" style="114" customWidth="1"/>
    <col min="10756" max="10756" width="15.5703125" style="114" customWidth="1"/>
    <col min="10757" max="10757" width="13.42578125" style="114" customWidth="1"/>
    <col min="10758" max="10761" width="11.42578125" style="114"/>
    <col min="10762" max="10762" width="14.7109375" style="114" customWidth="1"/>
    <col min="10763" max="11001" width="11.42578125" style="114"/>
    <col min="11002" max="11002" width="21.42578125" style="114" customWidth="1"/>
    <col min="11003" max="11011" width="11.42578125" style="114" customWidth="1"/>
    <col min="11012" max="11012" width="15.5703125" style="114" customWidth="1"/>
    <col min="11013" max="11013" width="13.42578125" style="114" customWidth="1"/>
    <col min="11014" max="11017" width="11.42578125" style="114"/>
    <col min="11018" max="11018" width="14.7109375" style="114" customWidth="1"/>
    <col min="11019" max="11257" width="11.42578125" style="114"/>
    <col min="11258" max="11258" width="21.42578125" style="114" customWidth="1"/>
    <col min="11259" max="11267" width="11.42578125" style="114" customWidth="1"/>
    <col min="11268" max="11268" width="15.5703125" style="114" customWidth="1"/>
    <col min="11269" max="11269" width="13.42578125" style="114" customWidth="1"/>
    <col min="11270" max="11273" width="11.42578125" style="114"/>
    <col min="11274" max="11274" width="14.7109375" style="114" customWidth="1"/>
    <col min="11275" max="11513" width="11.42578125" style="114"/>
    <col min="11514" max="11514" width="21.42578125" style="114" customWidth="1"/>
    <col min="11515" max="11523" width="11.42578125" style="114" customWidth="1"/>
    <col min="11524" max="11524" width="15.5703125" style="114" customWidth="1"/>
    <col min="11525" max="11525" width="13.42578125" style="114" customWidth="1"/>
    <col min="11526" max="11529" width="11.42578125" style="114"/>
    <col min="11530" max="11530" width="14.7109375" style="114" customWidth="1"/>
    <col min="11531" max="11769" width="11.42578125" style="114"/>
    <col min="11770" max="11770" width="21.42578125" style="114" customWidth="1"/>
    <col min="11771" max="11779" width="11.42578125" style="114" customWidth="1"/>
    <col min="11780" max="11780" width="15.5703125" style="114" customWidth="1"/>
    <col min="11781" max="11781" width="13.42578125" style="114" customWidth="1"/>
    <col min="11782" max="11785" width="11.42578125" style="114"/>
    <col min="11786" max="11786" width="14.7109375" style="114" customWidth="1"/>
    <col min="11787" max="12025" width="11.42578125" style="114"/>
    <col min="12026" max="12026" width="21.42578125" style="114" customWidth="1"/>
    <col min="12027" max="12035" width="11.42578125" style="114" customWidth="1"/>
    <col min="12036" max="12036" width="15.5703125" style="114" customWidth="1"/>
    <col min="12037" max="12037" width="13.42578125" style="114" customWidth="1"/>
    <col min="12038" max="12041" width="11.42578125" style="114"/>
    <col min="12042" max="12042" width="14.7109375" style="114" customWidth="1"/>
    <col min="12043" max="12281" width="11.42578125" style="114"/>
    <col min="12282" max="12282" width="21.42578125" style="114" customWidth="1"/>
    <col min="12283" max="12291" width="11.42578125" style="114" customWidth="1"/>
    <col min="12292" max="12292" width="15.5703125" style="114" customWidth="1"/>
    <col min="12293" max="12293" width="13.42578125" style="114" customWidth="1"/>
    <col min="12294" max="12297" width="11.42578125" style="114"/>
    <col min="12298" max="12298" width="14.7109375" style="114" customWidth="1"/>
    <col min="12299" max="12537" width="11.42578125" style="114"/>
    <col min="12538" max="12538" width="21.42578125" style="114" customWidth="1"/>
    <col min="12539" max="12547" width="11.42578125" style="114" customWidth="1"/>
    <col min="12548" max="12548" width="15.5703125" style="114" customWidth="1"/>
    <col min="12549" max="12549" width="13.42578125" style="114" customWidth="1"/>
    <col min="12550" max="12553" width="11.42578125" style="114"/>
    <col min="12554" max="12554" width="14.7109375" style="114" customWidth="1"/>
    <col min="12555" max="12793" width="11.42578125" style="114"/>
    <col min="12794" max="12794" width="21.42578125" style="114" customWidth="1"/>
    <col min="12795" max="12803" width="11.42578125" style="114" customWidth="1"/>
    <col min="12804" max="12804" width="15.5703125" style="114" customWidth="1"/>
    <col min="12805" max="12805" width="13.42578125" style="114" customWidth="1"/>
    <col min="12806" max="12809" width="11.42578125" style="114"/>
    <col min="12810" max="12810" width="14.7109375" style="114" customWidth="1"/>
    <col min="12811" max="13049" width="11.42578125" style="114"/>
    <col min="13050" max="13050" width="21.42578125" style="114" customWidth="1"/>
    <col min="13051" max="13059" width="11.42578125" style="114" customWidth="1"/>
    <col min="13060" max="13060" width="15.5703125" style="114" customWidth="1"/>
    <col min="13061" max="13061" width="13.42578125" style="114" customWidth="1"/>
    <col min="13062" max="13065" width="11.42578125" style="114"/>
    <col min="13066" max="13066" width="14.7109375" style="114" customWidth="1"/>
    <col min="13067" max="13305" width="11.42578125" style="114"/>
    <col min="13306" max="13306" width="21.42578125" style="114" customWidth="1"/>
    <col min="13307" max="13315" width="11.42578125" style="114" customWidth="1"/>
    <col min="13316" max="13316" width="15.5703125" style="114" customWidth="1"/>
    <col min="13317" max="13317" width="13.42578125" style="114" customWidth="1"/>
    <col min="13318" max="13321" width="11.42578125" style="114"/>
    <col min="13322" max="13322" width="14.7109375" style="114" customWidth="1"/>
    <col min="13323" max="13561" width="11.42578125" style="114"/>
    <col min="13562" max="13562" width="21.42578125" style="114" customWidth="1"/>
    <col min="13563" max="13571" width="11.42578125" style="114" customWidth="1"/>
    <col min="13572" max="13572" width="15.5703125" style="114" customWidth="1"/>
    <col min="13573" max="13573" width="13.42578125" style="114" customWidth="1"/>
    <col min="13574" max="13577" width="11.42578125" style="114"/>
    <col min="13578" max="13578" width="14.7109375" style="114" customWidth="1"/>
    <col min="13579" max="13817" width="11.42578125" style="114"/>
    <col min="13818" max="13818" width="21.42578125" style="114" customWidth="1"/>
    <col min="13819" max="13827" width="11.42578125" style="114" customWidth="1"/>
    <col min="13828" max="13828" width="15.5703125" style="114" customWidth="1"/>
    <col min="13829" max="13829" width="13.42578125" style="114" customWidth="1"/>
    <col min="13830" max="13833" width="11.42578125" style="114"/>
    <col min="13834" max="13834" width="14.7109375" style="114" customWidth="1"/>
    <col min="13835" max="14073" width="11.42578125" style="114"/>
    <col min="14074" max="14074" width="21.42578125" style="114" customWidth="1"/>
    <col min="14075" max="14083" width="11.42578125" style="114" customWidth="1"/>
    <col min="14084" max="14084" width="15.5703125" style="114" customWidth="1"/>
    <col min="14085" max="14085" width="13.42578125" style="114" customWidth="1"/>
    <col min="14086" max="14089" width="11.42578125" style="114"/>
    <col min="14090" max="14090" width="14.7109375" style="114" customWidth="1"/>
    <col min="14091" max="14329" width="11.42578125" style="114"/>
    <col min="14330" max="14330" width="21.42578125" style="114" customWidth="1"/>
    <col min="14331" max="14339" width="11.42578125" style="114" customWidth="1"/>
    <col min="14340" max="14340" width="15.5703125" style="114" customWidth="1"/>
    <col min="14341" max="14341" width="13.42578125" style="114" customWidth="1"/>
    <col min="14342" max="14345" width="11.42578125" style="114"/>
    <col min="14346" max="14346" width="14.7109375" style="114" customWidth="1"/>
    <col min="14347" max="14585" width="11.42578125" style="114"/>
    <col min="14586" max="14586" width="21.42578125" style="114" customWidth="1"/>
    <col min="14587" max="14595" width="11.42578125" style="114" customWidth="1"/>
    <col min="14596" max="14596" width="15.5703125" style="114" customWidth="1"/>
    <col min="14597" max="14597" width="13.42578125" style="114" customWidth="1"/>
    <col min="14598" max="14601" width="11.42578125" style="114"/>
    <col min="14602" max="14602" width="14.7109375" style="114" customWidth="1"/>
    <col min="14603" max="14841" width="11.42578125" style="114"/>
    <col min="14842" max="14842" width="21.42578125" style="114" customWidth="1"/>
    <col min="14843" max="14851" width="11.42578125" style="114" customWidth="1"/>
    <col min="14852" max="14852" width="15.5703125" style="114" customWidth="1"/>
    <col min="14853" max="14853" width="13.42578125" style="114" customWidth="1"/>
    <col min="14854" max="14857" width="11.42578125" style="114"/>
    <col min="14858" max="14858" width="14.7109375" style="114" customWidth="1"/>
    <col min="14859" max="15097" width="11.42578125" style="114"/>
    <col min="15098" max="15098" width="21.42578125" style="114" customWidth="1"/>
    <col min="15099" max="15107" width="11.42578125" style="114" customWidth="1"/>
    <col min="15108" max="15108" width="15.5703125" style="114" customWidth="1"/>
    <col min="15109" max="15109" width="13.42578125" style="114" customWidth="1"/>
    <col min="15110" max="15113" width="11.42578125" style="114"/>
    <col min="15114" max="15114" width="14.7109375" style="114" customWidth="1"/>
    <col min="15115" max="15353" width="11.42578125" style="114"/>
    <col min="15354" max="15354" width="21.42578125" style="114" customWidth="1"/>
    <col min="15355" max="15363" width="11.42578125" style="114" customWidth="1"/>
    <col min="15364" max="15364" width="15.5703125" style="114" customWidth="1"/>
    <col min="15365" max="15365" width="13.42578125" style="114" customWidth="1"/>
    <col min="15366" max="15369" width="11.42578125" style="114"/>
    <col min="15370" max="15370" width="14.7109375" style="114" customWidth="1"/>
    <col min="15371" max="15609" width="11.42578125" style="114"/>
    <col min="15610" max="15610" width="21.42578125" style="114" customWidth="1"/>
    <col min="15611" max="15619" width="11.42578125" style="114" customWidth="1"/>
    <col min="15620" max="15620" width="15.5703125" style="114" customWidth="1"/>
    <col min="15621" max="15621" width="13.42578125" style="114" customWidth="1"/>
    <col min="15622" max="15625" width="11.42578125" style="114"/>
    <col min="15626" max="15626" width="14.7109375" style="114" customWidth="1"/>
    <col min="15627" max="15865" width="11.42578125" style="114"/>
    <col min="15866" max="15866" width="21.42578125" style="114" customWidth="1"/>
    <col min="15867" max="15875" width="11.42578125" style="114" customWidth="1"/>
    <col min="15876" max="15876" width="15.5703125" style="114" customWidth="1"/>
    <col min="15877" max="15877" width="13.42578125" style="114" customWidth="1"/>
    <col min="15878" max="15881" width="11.42578125" style="114"/>
    <col min="15882" max="15882" width="14.7109375" style="114" customWidth="1"/>
    <col min="15883" max="16121" width="11.42578125" style="114"/>
    <col min="16122" max="16122" width="21.42578125" style="114" customWidth="1"/>
    <col min="16123" max="16131" width="11.42578125" style="114" customWidth="1"/>
    <col min="16132" max="16132" width="15.5703125" style="114" customWidth="1"/>
    <col min="16133" max="16133" width="13.42578125" style="114" customWidth="1"/>
    <col min="16134" max="16137" width="11.42578125" style="114"/>
    <col min="16138" max="16138" width="14.7109375" style="114" customWidth="1"/>
    <col min="16139" max="16382" width="11.42578125" style="114"/>
    <col min="16383" max="16384" width="11.42578125" style="114" customWidth="1"/>
  </cols>
  <sheetData>
    <row r="1" spans="1:45" ht="70.5" customHeight="1">
      <c r="L1" s="874" t="s">
        <v>500</v>
      </c>
      <c r="M1" s="874"/>
      <c r="N1" s="874"/>
      <c r="O1" s="874"/>
      <c r="P1" s="874"/>
      <c r="Q1" s="874"/>
      <c r="R1" s="874"/>
      <c r="S1" s="874"/>
      <c r="T1" s="874"/>
      <c r="U1" s="874"/>
      <c r="V1" s="874"/>
      <c r="W1" s="874"/>
      <c r="X1" s="874"/>
      <c r="Y1" s="874"/>
      <c r="Z1" s="874"/>
      <c r="AA1" s="874"/>
      <c r="AB1" s="874"/>
      <c r="AC1" s="874"/>
      <c r="AD1" s="874"/>
      <c r="AE1" s="874"/>
      <c r="AF1" s="874"/>
      <c r="AG1" s="874"/>
      <c r="AH1" s="874"/>
      <c r="AI1" s="874"/>
      <c r="AJ1" s="874"/>
      <c r="AK1" s="874"/>
      <c r="AL1" s="874"/>
      <c r="AM1" s="874"/>
      <c r="AN1" s="874"/>
      <c r="AO1" s="874"/>
      <c r="AP1" s="874"/>
      <c r="AQ1" s="874"/>
      <c r="AR1" s="874"/>
      <c r="AS1" s="874"/>
    </row>
    <row r="3" spans="1:45" ht="27.75">
      <c r="A3" s="339" t="s">
        <v>501</v>
      </c>
      <c r="B3" s="340" t="s">
        <v>502</v>
      </c>
      <c r="C3" s="341" t="s">
        <v>503</v>
      </c>
      <c r="D3" s="341" t="s">
        <v>504</v>
      </c>
      <c r="E3" s="341" t="s">
        <v>505</v>
      </c>
      <c r="F3" s="341" t="s">
        <v>504</v>
      </c>
      <c r="G3" s="341" t="s">
        <v>506</v>
      </c>
      <c r="H3" s="341" t="s">
        <v>504</v>
      </c>
      <c r="I3" s="341" t="s">
        <v>507</v>
      </c>
      <c r="J3" s="341" t="s">
        <v>508</v>
      </c>
      <c r="K3" s="761" t="s">
        <v>509</v>
      </c>
      <c r="M3" s="121"/>
    </row>
    <row r="4" spans="1:45" ht="15">
      <c r="A4" s="342">
        <v>2018</v>
      </c>
      <c r="B4" s="333">
        <v>103592</v>
      </c>
      <c r="C4" s="282">
        <v>63304</v>
      </c>
      <c r="D4" s="343">
        <v>61.108965943316086</v>
      </c>
      <c r="E4" s="282">
        <v>26341</v>
      </c>
      <c r="F4" s="343">
        <v>25.427639199938216</v>
      </c>
      <c r="G4" s="282">
        <v>3939</v>
      </c>
      <c r="H4" s="343">
        <v>3.802417175071434</v>
      </c>
      <c r="I4" s="282">
        <v>93584</v>
      </c>
      <c r="J4" s="344">
        <v>90.339022318325732</v>
      </c>
      <c r="K4" s="343">
        <v>9.6609776816742681</v>
      </c>
      <c r="M4" s="122"/>
    </row>
    <row r="5" spans="1:45" ht="15">
      <c r="A5" s="342">
        <v>2019</v>
      </c>
      <c r="B5" s="333">
        <v>105361</v>
      </c>
      <c r="C5" s="282">
        <v>60778</v>
      </c>
      <c r="D5" s="343">
        <v>57.685481345089741</v>
      </c>
      <c r="E5" s="282">
        <v>26421</v>
      </c>
      <c r="F5" s="343">
        <v>25.076641261947017</v>
      </c>
      <c r="G5" s="282">
        <v>4708</v>
      </c>
      <c r="H5" s="343">
        <v>4.4684465789049073</v>
      </c>
      <c r="I5" s="282">
        <v>91907</v>
      </c>
      <c r="J5" s="344">
        <v>87.230569185941661</v>
      </c>
      <c r="K5" s="343">
        <v>12.769430814058339</v>
      </c>
      <c r="M5" s="122"/>
    </row>
    <row r="6" spans="1:45" ht="15">
      <c r="A6" s="342">
        <v>2020</v>
      </c>
      <c r="B6" s="333">
        <v>107013</v>
      </c>
      <c r="C6" s="282">
        <v>61908</v>
      </c>
      <c r="D6" s="343">
        <v>57.850915309354932</v>
      </c>
      <c r="E6" s="282">
        <v>27515</v>
      </c>
      <c r="F6" s="343">
        <v>25.711829403904197</v>
      </c>
      <c r="G6" s="282">
        <v>4499</v>
      </c>
      <c r="H6" s="343">
        <v>4.2041621111453749</v>
      </c>
      <c r="I6" s="282">
        <v>93922</v>
      </c>
      <c r="J6" s="344">
        <v>87.766906824404515</v>
      </c>
      <c r="K6" s="343">
        <v>12.233093175595485</v>
      </c>
      <c r="M6" s="122"/>
    </row>
    <row r="7" spans="1:45" ht="15">
      <c r="A7" s="342">
        <v>2021</v>
      </c>
      <c r="B7" s="333">
        <v>108681</v>
      </c>
      <c r="C7" s="282">
        <v>59949</v>
      </c>
      <c r="D7" s="343">
        <v>55.160515637507935</v>
      </c>
      <c r="E7" s="282">
        <v>30141</v>
      </c>
      <c r="F7" s="343">
        <v>27.733458470201782</v>
      </c>
      <c r="G7" s="282">
        <v>4791</v>
      </c>
      <c r="H7" s="343">
        <v>4.4083142407596547</v>
      </c>
      <c r="I7" s="282">
        <v>94881</v>
      </c>
      <c r="J7" s="344">
        <v>87.302288348469375</v>
      </c>
      <c r="K7" s="343">
        <v>12.697711651530625</v>
      </c>
      <c r="M7" s="122"/>
    </row>
    <row r="8" spans="1:45" ht="15">
      <c r="A8" s="342">
        <v>2022</v>
      </c>
      <c r="B8" s="333">
        <v>110358</v>
      </c>
      <c r="C8" s="282">
        <v>62290</v>
      </c>
      <c r="D8" s="343">
        <v>56.443574548288296</v>
      </c>
      <c r="E8" s="282">
        <v>27627</v>
      </c>
      <c r="F8" s="343">
        <v>25.033980318599468</v>
      </c>
      <c r="G8" s="282">
        <v>1780</v>
      </c>
      <c r="H8" s="343">
        <v>1.6129324561880425</v>
      </c>
      <c r="I8" s="282">
        <v>91697</v>
      </c>
      <c r="J8" s="344">
        <v>83.090487323075806</v>
      </c>
      <c r="K8" s="343">
        <v>16.909512676924194</v>
      </c>
    </row>
    <row r="9" spans="1:45" ht="15">
      <c r="A9" s="342">
        <v>2023</v>
      </c>
      <c r="B9" s="333">
        <v>110367</v>
      </c>
      <c r="C9" s="333">
        <v>60863</v>
      </c>
      <c r="D9" s="343">
        <v>55.146012848043348</v>
      </c>
      <c r="E9" s="333">
        <v>27669</v>
      </c>
      <c r="F9" s="343">
        <v>25.069993748131235</v>
      </c>
      <c r="G9" s="333">
        <v>4433</v>
      </c>
      <c r="H9" s="343">
        <v>4.0165991646053616</v>
      </c>
      <c r="I9" s="333">
        <v>92965</v>
      </c>
      <c r="J9" s="344">
        <v>84.232605760779947</v>
      </c>
      <c r="K9" s="343">
        <v>15.767394239220053</v>
      </c>
      <c r="M9" s="121"/>
    </row>
    <row r="10" spans="1:45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M10" s="121"/>
    </row>
    <row r="11" spans="1:45" ht="27.75">
      <c r="A11" s="329" t="s">
        <v>510</v>
      </c>
      <c r="B11" s="337" t="s">
        <v>502</v>
      </c>
      <c r="C11" s="338" t="s">
        <v>503</v>
      </c>
      <c r="D11" s="341" t="s">
        <v>504</v>
      </c>
      <c r="E11" s="338" t="s">
        <v>505</v>
      </c>
      <c r="F11" s="341" t="s">
        <v>504</v>
      </c>
      <c r="G11" s="338" t="s">
        <v>506</v>
      </c>
      <c r="H11" s="341" t="s">
        <v>504</v>
      </c>
      <c r="I11" s="341" t="s">
        <v>507</v>
      </c>
      <c r="J11" s="341" t="s">
        <v>508</v>
      </c>
      <c r="K11" s="761" t="s">
        <v>509</v>
      </c>
      <c r="M11" s="122"/>
    </row>
    <row r="12" spans="1:45" ht="15">
      <c r="A12" s="342">
        <v>2018</v>
      </c>
      <c r="B12" s="333">
        <v>248476</v>
      </c>
      <c r="C12" s="282">
        <v>219378</v>
      </c>
      <c r="D12" s="343">
        <v>88.289412257119409</v>
      </c>
      <c r="E12" s="282">
        <v>42536</v>
      </c>
      <c r="F12" s="343">
        <v>17.118755936186997</v>
      </c>
      <c r="G12" s="282">
        <v>8480</v>
      </c>
      <c r="H12" s="343">
        <v>3.4128044559635535</v>
      </c>
      <c r="I12" s="282">
        <v>270394</v>
      </c>
      <c r="J12" s="344">
        <v>108.82097264926995</v>
      </c>
      <c r="K12" s="343">
        <v>-8.8209726492699474</v>
      </c>
      <c r="M12" s="122"/>
    </row>
    <row r="13" spans="1:45" ht="15">
      <c r="A13" s="342">
        <v>2019</v>
      </c>
      <c r="B13" s="333">
        <v>255064</v>
      </c>
      <c r="C13" s="282">
        <v>216234</v>
      </c>
      <c r="D13" s="343">
        <v>84.776369852272367</v>
      </c>
      <c r="E13" s="282">
        <v>40486</v>
      </c>
      <c r="F13" s="343">
        <v>15.872878963711068</v>
      </c>
      <c r="G13" s="282">
        <v>6283</v>
      </c>
      <c r="H13" s="343">
        <v>2.4633033277922403</v>
      </c>
      <c r="I13" s="282">
        <v>263003</v>
      </c>
      <c r="J13" s="344">
        <v>103.11255214377569</v>
      </c>
      <c r="K13" s="343">
        <v>-3.1125521437756873</v>
      </c>
      <c r="M13" s="122"/>
    </row>
    <row r="14" spans="1:45" ht="15">
      <c r="A14" s="342">
        <v>2020</v>
      </c>
      <c r="B14" s="333">
        <v>260681</v>
      </c>
      <c r="C14" s="282">
        <v>219102</v>
      </c>
      <c r="D14" s="343">
        <v>84.049854036159132</v>
      </c>
      <c r="E14" s="282">
        <v>40220</v>
      </c>
      <c r="F14" s="343">
        <v>15.428819131428833</v>
      </c>
      <c r="G14" s="282">
        <v>6535</v>
      </c>
      <c r="H14" s="343">
        <v>2.5068954008922786</v>
      </c>
      <c r="I14" s="282">
        <v>265857</v>
      </c>
      <c r="J14" s="344">
        <v>101.98556856848025</v>
      </c>
      <c r="K14" s="343">
        <v>-1.9855685684802467</v>
      </c>
      <c r="M14" s="122"/>
    </row>
    <row r="15" spans="1:45" ht="15">
      <c r="A15" s="342">
        <v>2021</v>
      </c>
      <c r="B15" s="333">
        <v>264760</v>
      </c>
      <c r="C15" s="282">
        <v>220308</v>
      </c>
      <c r="D15" s="343">
        <v>83.210454751473023</v>
      </c>
      <c r="E15" s="282">
        <v>40267</v>
      </c>
      <c r="F15" s="343">
        <v>15.208868409125245</v>
      </c>
      <c r="G15" s="282">
        <v>6740</v>
      </c>
      <c r="H15" s="343">
        <v>2.545701767638616</v>
      </c>
      <c r="I15" s="282">
        <v>267315</v>
      </c>
      <c r="J15" s="344">
        <v>100.96502492823689</v>
      </c>
      <c r="K15" s="343">
        <v>-0.96502492823688613</v>
      </c>
    </row>
    <row r="16" spans="1:45" ht="15">
      <c r="A16" s="342">
        <v>2022</v>
      </c>
      <c r="B16" s="333">
        <v>268848</v>
      </c>
      <c r="C16" s="282">
        <v>225784</v>
      </c>
      <c r="D16" s="343">
        <v>83.982027018984709</v>
      </c>
      <c r="E16" s="282">
        <v>37035</v>
      </c>
      <c r="F16" s="343">
        <v>13.775441885377612</v>
      </c>
      <c r="G16" s="282">
        <v>4199</v>
      </c>
      <c r="H16" s="343">
        <v>1.5618490745700173</v>
      </c>
      <c r="I16" s="282">
        <v>267018</v>
      </c>
      <c r="J16" s="344">
        <v>99.319317978932332</v>
      </c>
      <c r="K16" s="343">
        <v>0.68068202106766762</v>
      </c>
      <c r="M16" s="115"/>
    </row>
    <row r="17" spans="1:13" ht="15">
      <c r="A17" s="342">
        <v>2023</v>
      </c>
      <c r="B17" s="333">
        <v>266363</v>
      </c>
      <c r="C17" s="333">
        <v>225739</v>
      </c>
      <c r="D17" s="343">
        <v>84.748632505265377</v>
      </c>
      <c r="E17" s="333">
        <v>36841</v>
      </c>
      <c r="F17" s="343">
        <v>13.831125193814456</v>
      </c>
      <c r="G17" s="333">
        <v>6619</v>
      </c>
      <c r="H17" s="343">
        <v>2.484954742212695</v>
      </c>
      <c r="I17" s="333">
        <v>269199</v>
      </c>
      <c r="J17" s="344">
        <v>101.06471244129251</v>
      </c>
      <c r="K17" s="343">
        <v>-1.0647124412925137</v>
      </c>
      <c r="M17" s="115"/>
    </row>
    <row r="18" spans="1:13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M18" s="115"/>
    </row>
    <row r="19" spans="1:13" ht="27.75">
      <c r="A19" s="329" t="s">
        <v>511</v>
      </c>
      <c r="B19" s="337" t="s">
        <v>502</v>
      </c>
      <c r="C19" s="338" t="s">
        <v>503</v>
      </c>
      <c r="D19" s="341" t="s">
        <v>504</v>
      </c>
      <c r="E19" s="338" t="s">
        <v>505</v>
      </c>
      <c r="F19" s="341" t="s">
        <v>504</v>
      </c>
      <c r="G19" s="338" t="s">
        <v>506</v>
      </c>
      <c r="H19" s="341" t="s">
        <v>504</v>
      </c>
      <c r="I19" s="341" t="s">
        <v>507</v>
      </c>
      <c r="J19" s="341" t="s">
        <v>508</v>
      </c>
      <c r="K19" s="761" t="s">
        <v>509</v>
      </c>
      <c r="L19" s="122"/>
      <c r="M19" s="121"/>
    </row>
    <row r="20" spans="1:13" ht="15">
      <c r="A20" s="342">
        <v>2018</v>
      </c>
      <c r="B20" s="333">
        <v>501458</v>
      </c>
      <c r="C20" s="282">
        <v>362545</v>
      </c>
      <c r="D20" s="343">
        <v>72.298178511460577</v>
      </c>
      <c r="E20" s="282">
        <v>191308</v>
      </c>
      <c r="F20" s="343">
        <v>38.15035356899282</v>
      </c>
      <c r="G20" s="282">
        <v>17028</v>
      </c>
      <c r="H20" s="343">
        <v>3.3956981442114795</v>
      </c>
      <c r="I20" s="282">
        <v>570881</v>
      </c>
      <c r="J20" s="344">
        <v>113.84423022466488</v>
      </c>
      <c r="K20" s="343">
        <v>-13.844230224664884</v>
      </c>
      <c r="M20" s="122"/>
    </row>
    <row r="21" spans="1:13" ht="15">
      <c r="A21" s="342">
        <v>2019</v>
      </c>
      <c r="B21" s="333">
        <v>514423</v>
      </c>
      <c r="C21" s="282">
        <v>360360</v>
      </c>
      <c r="D21" s="343">
        <v>70.051300194586943</v>
      </c>
      <c r="E21" s="282">
        <v>197645</v>
      </c>
      <c r="F21" s="343">
        <v>38.420716025527632</v>
      </c>
      <c r="G21" s="282">
        <v>20859</v>
      </c>
      <c r="H21" s="343">
        <v>4.0548342511901678</v>
      </c>
      <c r="I21" s="282">
        <v>578864</v>
      </c>
      <c r="J21" s="344">
        <v>112.52685047130475</v>
      </c>
      <c r="K21" s="343">
        <v>-12.526850471304755</v>
      </c>
      <c r="M21" s="122"/>
    </row>
    <row r="22" spans="1:13" ht="15">
      <c r="A22" s="342">
        <v>2020</v>
      </c>
      <c r="B22" s="333">
        <v>525685</v>
      </c>
      <c r="C22" s="282">
        <v>371489</v>
      </c>
      <c r="D22" s="343">
        <v>70.667605124742011</v>
      </c>
      <c r="E22" s="282">
        <v>204764</v>
      </c>
      <c r="F22" s="343">
        <v>38.951843784776052</v>
      </c>
      <c r="G22" s="282">
        <v>21482</v>
      </c>
      <c r="H22" s="343">
        <v>4.086477643455682</v>
      </c>
      <c r="I22" s="282">
        <v>597735</v>
      </c>
      <c r="J22" s="344">
        <v>113.70592655297374</v>
      </c>
      <c r="K22" s="343">
        <v>-13.705926552973736</v>
      </c>
      <c r="M22" s="122"/>
    </row>
    <row r="23" spans="1:13" ht="15">
      <c r="A23" s="342">
        <v>2021</v>
      </c>
      <c r="B23" s="333">
        <v>533926</v>
      </c>
      <c r="C23" s="282">
        <v>379773</v>
      </c>
      <c r="D23" s="343">
        <v>71.128396069867364</v>
      </c>
      <c r="E23" s="282">
        <v>212262</v>
      </c>
      <c r="F23" s="343">
        <v>39.754947314796432</v>
      </c>
      <c r="G23" s="282">
        <v>19732</v>
      </c>
      <c r="H23" s="343">
        <v>3.6956432164756912</v>
      </c>
      <c r="I23" s="282">
        <v>611767</v>
      </c>
      <c r="J23" s="344">
        <v>114.57898660113948</v>
      </c>
      <c r="K23" s="343">
        <v>-14.578986601139476</v>
      </c>
      <c r="M23" s="122"/>
    </row>
    <row r="24" spans="1:13" ht="15">
      <c r="A24" s="342">
        <v>2022</v>
      </c>
      <c r="B24" s="333">
        <v>542171</v>
      </c>
      <c r="C24" s="282">
        <v>400192</v>
      </c>
      <c r="D24" s="343">
        <v>73.812874535893656</v>
      </c>
      <c r="E24" s="282">
        <v>199144</v>
      </c>
      <c r="F24" s="343">
        <v>36.730846909923251</v>
      </c>
      <c r="G24" s="282">
        <v>9791</v>
      </c>
      <c r="H24" s="343">
        <v>1.8058878103033915</v>
      </c>
      <c r="I24" s="282">
        <v>609127</v>
      </c>
      <c r="J24" s="344">
        <v>112.3496092561203</v>
      </c>
      <c r="K24" s="343">
        <v>-12.349609256120303</v>
      </c>
      <c r="M24" s="115"/>
    </row>
    <row r="25" spans="1:13" ht="15">
      <c r="A25" s="342">
        <v>2023</v>
      </c>
      <c r="B25" s="674">
        <v>538597</v>
      </c>
      <c r="C25" s="674">
        <v>401878</v>
      </c>
      <c r="D25" s="343">
        <v>74.615714532386917</v>
      </c>
      <c r="E25" s="674">
        <v>199097</v>
      </c>
      <c r="F25" s="343">
        <v>36.965857589255045</v>
      </c>
      <c r="G25" s="674">
        <v>19851</v>
      </c>
      <c r="H25" s="343">
        <v>3.6856870721522772</v>
      </c>
      <c r="I25" s="674">
        <v>620826</v>
      </c>
      <c r="J25" s="344">
        <v>115.26725919379423</v>
      </c>
      <c r="K25" s="343">
        <v>-15.267259193794231</v>
      </c>
      <c r="M25" s="115"/>
    </row>
    <row r="26" spans="1:13" ht="14.25">
      <c r="A26" s="131"/>
      <c r="B26" s="132"/>
      <c r="C26" s="132"/>
      <c r="D26" s="132"/>
      <c r="E26" s="132"/>
      <c r="F26" s="132"/>
      <c r="G26" s="132"/>
      <c r="H26" s="132"/>
      <c r="I26" s="132"/>
      <c r="J26" s="132"/>
      <c r="K26" s="115"/>
      <c r="M26" s="121"/>
    </row>
    <row r="27" spans="1:13" ht="27.75">
      <c r="A27" s="329" t="s">
        <v>512</v>
      </c>
      <c r="B27" s="337" t="s">
        <v>502</v>
      </c>
      <c r="C27" s="338" t="s">
        <v>503</v>
      </c>
      <c r="D27" s="341" t="s">
        <v>504</v>
      </c>
      <c r="E27" s="338" t="s">
        <v>505</v>
      </c>
      <c r="F27" s="341" t="s">
        <v>504</v>
      </c>
      <c r="G27" s="338" t="s">
        <v>506</v>
      </c>
      <c r="H27" s="341" t="s">
        <v>504</v>
      </c>
      <c r="I27" s="341" t="s">
        <v>507</v>
      </c>
      <c r="J27" s="341" t="s">
        <v>508</v>
      </c>
      <c r="K27" s="761" t="s">
        <v>509</v>
      </c>
      <c r="M27" s="121"/>
    </row>
    <row r="28" spans="1:13" ht="15">
      <c r="A28" s="342">
        <v>2018</v>
      </c>
      <c r="B28" s="333">
        <v>196242</v>
      </c>
      <c r="C28" s="282">
        <v>130104</v>
      </c>
      <c r="D28" s="343">
        <v>66.297734429938544</v>
      </c>
      <c r="E28" s="282">
        <v>38411</v>
      </c>
      <c r="F28" s="343">
        <v>19.573281968182144</v>
      </c>
      <c r="G28" s="282">
        <v>4287</v>
      </c>
      <c r="H28" s="343">
        <v>2.184547650350078</v>
      </c>
      <c r="I28" s="282">
        <v>172802</v>
      </c>
      <c r="J28" s="344">
        <v>88.055564048470771</v>
      </c>
      <c r="K28" s="343">
        <v>11.944435951529229</v>
      </c>
      <c r="M28" s="122"/>
    </row>
    <row r="29" spans="1:13" ht="15">
      <c r="A29" s="342">
        <v>2019</v>
      </c>
      <c r="B29" s="333">
        <v>199335</v>
      </c>
      <c r="C29" s="282">
        <v>129469</v>
      </c>
      <c r="D29" s="343">
        <v>64.950460280432438</v>
      </c>
      <c r="E29" s="282">
        <v>38806</v>
      </c>
      <c r="F29" s="343">
        <v>19.467730202924724</v>
      </c>
      <c r="G29" s="282">
        <v>4295</v>
      </c>
      <c r="H29" s="343">
        <v>2.1546642586600449</v>
      </c>
      <c r="I29" s="282">
        <v>172570</v>
      </c>
      <c r="J29" s="344">
        <v>86.572854742017199</v>
      </c>
      <c r="K29" s="343">
        <v>13.427145257982801</v>
      </c>
      <c r="M29" s="122"/>
    </row>
    <row r="30" spans="1:13" ht="15">
      <c r="A30" s="342">
        <v>2020</v>
      </c>
      <c r="B30" s="333">
        <v>202261</v>
      </c>
      <c r="C30" s="282">
        <v>132444</v>
      </c>
      <c r="D30" s="343">
        <v>65.481729053055219</v>
      </c>
      <c r="E30" s="282">
        <v>40889</v>
      </c>
      <c r="F30" s="343">
        <v>20.215958588160841</v>
      </c>
      <c r="G30" s="282">
        <v>4455</v>
      </c>
      <c r="H30" s="343">
        <v>2.2025996113931998</v>
      </c>
      <c r="I30" s="282">
        <v>177788</v>
      </c>
      <c r="J30" s="344">
        <v>87.90028725260926</v>
      </c>
      <c r="K30" s="343">
        <v>12.09971274739074</v>
      </c>
      <c r="M30" s="122"/>
    </row>
    <row r="31" spans="1:13" ht="15">
      <c r="A31" s="342">
        <v>2021</v>
      </c>
      <c r="B31" s="333">
        <v>205417</v>
      </c>
      <c r="C31" s="282">
        <v>135251</v>
      </c>
      <c r="D31" s="343">
        <v>65.842164962004119</v>
      </c>
      <c r="E31" s="282">
        <v>42673</v>
      </c>
      <c r="F31" s="343">
        <v>20.773840529264863</v>
      </c>
      <c r="G31" s="282">
        <v>4360</v>
      </c>
      <c r="H31" s="343">
        <v>2.1225117687435802</v>
      </c>
      <c r="I31" s="282">
        <v>182284</v>
      </c>
      <c r="J31" s="344">
        <v>88.738517260012557</v>
      </c>
      <c r="K31" s="343">
        <v>11.261482739987443</v>
      </c>
    </row>
    <row r="32" spans="1:13" ht="15">
      <c r="A32" s="342">
        <v>2022</v>
      </c>
      <c r="B32" s="333">
        <v>208590</v>
      </c>
      <c r="C32" s="282">
        <v>141033</v>
      </c>
      <c r="D32" s="343">
        <v>67.612541349057963</v>
      </c>
      <c r="E32" s="282">
        <v>40565</v>
      </c>
      <c r="F32" s="343">
        <v>19.447240999089122</v>
      </c>
      <c r="G32" s="282">
        <v>3231</v>
      </c>
      <c r="H32" s="343">
        <v>1.5489716669063713</v>
      </c>
      <c r="I32" s="282">
        <v>184829</v>
      </c>
      <c r="J32" s="344">
        <v>88.608754015053464</v>
      </c>
      <c r="K32" s="343">
        <v>11.391245984946536</v>
      </c>
      <c r="L32" s="115"/>
      <c r="M32" s="122"/>
    </row>
    <row r="33" spans="1:13" ht="15">
      <c r="A33" s="342">
        <v>2023</v>
      </c>
      <c r="B33" s="333">
        <v>208418</v>
      </c>
      <c r="C33" s="333">
        <v>142218</v>
      </c>
      <c r="D33" s="343">
        <v>68.236908520377312</v>
      </c>
      <c r="E33" s="333">
        <v>41216</v>
      </c>
      <c r="F33" s="343">
        <v>19.775643178612214</v>
      </c>
      <c r="G33" s="333">
        <v>4332</v>
      </c>
      <c r="H33" s="343">
        <v>2.0785152913855809</v>
      </c>
      <c r="I33" s="333">
        <v>187766</v>
      </c>
      <c r="J33" s="344">
        <v>90.091066990375111</v>
      </c>
      <c r="K33" s="343">
        <v>9.9089330096248887</v>
      </c>
      <c r="M33" s="122"/>
    </row>
    <row r="34" spans="1:13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M34" s="122"/>
    </row>
    <row r="35" spans="1:13" ht="27.75">
      <c r="A35" s="329" t="s">
        <v>513</v>
      </c>
      <c r="B35" s="337" t="s">
        <v>502</v>
      </c>
      <c r="C35" s="338" t="s">
        <v>503</v>
      </c>
      <c r="D35" s="341" t="s">
        <v>504</v>
      </c>
      <c r="E35" s="338" t="s">
        <v>505</v>
      </c>
      <c r="F35" s="341" t="s">
        <v>504</v>
      </c>
      <c r="G35" s="338" t="s">
        <v>506</v>
      </c>
      <c r="H35" s="341" t="s">
        <v>504</v>
      </c>
      <c r="I35" s="341" t="s">
        <v>507</v>
      </c>
      <c r="J35" s="341" t="s">
        <v>508</v>
      </c>
      <c r="K35" s="761" t="s">
        <v>509</v>
      </c>
      <c r="M35" s="121"/>
    </row>
    <row r="36" spans="1:13" ht="15">
      <c r="A36" s="342">
        <v>2018</v>
      </c>
      <c r="B36" s="333">
        <v>208704</v>
      </c>
      <c r="C36" s="282">
        <v>145325</v>
      </c>
      <c r="D36" s="343">
        <v>69.632110548911371</v>
      </c>
      <c r="E36" s="282">
        <v>34315</v>
      </c>
      <c r="F36" s="343">
        <v>16.441946488807112</v>
      </c>
      <c r="G36" s="282">
        <v>5595</v>
      </c>
      <c r="H36" s="343">
        <v>2.6808302667893287</v>
      </c>
      <c r="I36" s="282">
        <v>185235</v>
      </c>
      <c r="J36" s="344">
        <v>88.754887304507818</v>
      </c>
      <c r="K36" s="343">
        <v>11.245112695492182</v>
      </c>
      <c r="M36" s="122"/>
    </row>
    <row r="37" spans="1:13" ht="15">
      <c r="A37" s="342">
        <v>2019</v>
      </c>
      <c r="B37" s="333">
        <v>210371</v>
      </c>
      <c r="C37" s="282">
        <v>142864</v>
      </c>
      <c r="D37" s="343">
        <v>67.910500972092152</v>
      </c>
      <c r="E37" s="282">
        <v>35923</v>
      </c>
      <c r="F37" s="343">
        <v>17.076022835847144</v>
      </c>
      <c r="G37" s="282">
        <v>5866</v>
      </c>
      <c r="H37" s="343">
        <v>2.7884071473729741</v>
      </c>
      <c r="I37" s="282">
        <v>184653</v>
      </c>
      <c r="J37" s="344">
        <v>87.774930955312286</v>
      </c>
      <c r="K37" s="343">
        <v>12.225069044687714</v>
      </c>
      <c r="M37" s="122"/>
    </row>
    <row r="38" spans="1:13" ht="15">
      <c r="A38" s="342">
        <v>2020</v>
      </c>
      <c r="B38" s="333">
        <v>212446</v>
      </c>
      <c r="C38" s="282">
        <v>145061</v>
      </c>
      <c r="D38" s="343">
        <v>68.281351496380267</v>
      </c>
      <c r="E38" s="282">
        <v>37470</v>
      </c>
      <c r="F38" s="343">
        <v>17.637423156943409</v>
      </c>
      <c r="G38" s="282">
        <v>5820</v>
      </c>
      <c r="H38" s="343">
        <v>2.7395196897093852</v>
      </c>
      <c r="I38" s="282">
        <v>188351</v>
      </c>
      <c r="J38" s="344">
        <v>88.658294343033049</v>
      </c>
      <c r="K38" s="343">
        <v>11.341705656966951</v>
      </c>
      <c r="M38" s="122"/>
    </row>
    <row r="39" spans="1:13" ht="15">
      <c r="A39" s="342">
        <v>2021</v>
      </c>
      <c r="B39" s="333">
        <v>215744</v>
      </c>
      <c r="C39" s="282">
        <v>145324</v>
      </c>
      <c r="D39" s="343">
        <v>67.359463067339064</v>
      </c>
      <c r="E39" s="282">
        <v>39387</v>
      </c>
      <c r="F39" s="343">
        <v>18.25635938890537</v>
      </c>
      <c r="G39" s="282">
        <v>5876</v>
      </c>
      <c r="H39" s="343">
        <v>2.7235983387718781</v>
      </c>
      <c r="I39" s="282">
        <v>190587</v>
      </c>
      <c r="J39" s="344">
        <v>88.339420795016309</v>
      </c>
      <c r="K39" s="343">
        <v>11.660579204983691</v>
      </c>
      <c r="M39" s="122"/>
    </row>
    <row r="40" spans="1:13" ht="15">
      <c r="A40" s="342">
        <v>2022</v>
      </c>
      <c r="B40" s="333">
        <v>219073</v>
      </c>
      <c r="C40" s="282">
        <v>151078</v>
      </c>
      <c r="D40" s="343">
        <v>68.962400660966892</v>
      </c>
      <c r="E40" s="282">
        <v>35430</v>
      </c>
      <c r="F40" s="343">
        <v>16.172691294682593</v>
      </c>
      <c r="G40" s="282">
        <v>4324</v>
      </c>
      <c r="H40" s="343">
        <v>1.9737712999776329</v>
      </c>
      <c r="I40" s="282">
        <v>190832</v>
      </c>
      <c r="J40" s="344">
        <v>87.108863255627128</v>
      </c>
      <c r="K40" s="343">
        <v>12.891136744372872</v>
      </c>
      <c r="M40" s="122"/>
    </row>
    <row r="41" spans="1:13" ht="15">
      <c r="A41" s="342">
        <v>2023</v>
      </c>
      <c r="B41" s="674">
        <v>220403</v>
      </c>
      <c r="C41" s="674">
        <v>151154</v>
      </c>
      <c r="D41" s="343">
        <v>68.580736196875719</v>
      </c>
      <c r="E41" s="674">
        <v>35932</v>
      </c>
      <c r="F41" s="343">
        <v>16.302863391151661</v>
      </c>
      <c r="G41" s="674">
        <v>5839</v>
      </c>
      <c r="H41" s="343">
        <v>2.6492379867787643</v>
      </c>
      <c r="I41" s="674">
        <v>192925</v>
      </c>
      <c r="J41" s="344">
        <v>87.532837574806152</v>
      </c>
      <c r="K41" s="343">
        <v>12.467162425193848</v>
      </c>
      <c r="M41" s="122"/>
    </row>
    <row r="42" spans="1:13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M42" s="122"/>
    </row>
    <row r="43" spans="1:13" ht="27.75">
      <c r="A43" s="329" t="s">
        <v>514</v>
      </c>
      <c r="B43" s="337" t="s">
        <v>502</v>
      </c>
      <c r="C43" s="338" t="s">
        <v>503</v>
      </c>
      <c r="D43" s="341" t="s">
        <v>504</v>
      </c>
      <c r="E43" s="338" t="s">
        <v>505</v>
      </c>
      <c r="F43" s="341" t="s">
        <v>504</v>
      </c>
      <c r="G43" s="338" t="s">
        <v>506</v>
      </c>
      <c r="H43" s="341" t="s">
        <v>504</v>
      </c>
      <c r="I43" s="341" t="s">
        <v>507</v>
      </c>
      <c r="J43" s="341" t="s">
        <v>508</v>
      </c>
      <c r="K43" s="761" t="s">
        <v>509</v>
      </c>
      <c r="L43" s="115"/>
      <c r="M43" s="115"/>
    </row>
    <row r="44" spans="1:13" ht="15">
      <c r="A44" s="342">
        <v>2018</v>
      </c>
      <c r="B44" s="333">
        <v>241565</v>
      </c>
      <c r="C44" s="282">
        <v>138105</v>
      </c>
      <c r="D44" s="343">
        <v>57.170947778030758</v>
      </c>
      <c r="E44" s="282">
        <v>81992</v>
      </c>
      <c r="F44" s="343">
        <v>33.942003187547861</v>
      </c>
      <c r="G44" s="282">
        <v>5928</v>
      </c>
      <c r="H44" s="343">
        <v>2.4539978887669989</v>
      </c>
      <c r="I44" s="282">
        <v>226025</v>
      </c>
      <c r="J44" s="344">
        <v>93.566948854345625</v>
      </c>
      <c r="K44" s="343">
        <v>6.4330511456543746</v>
      </c>
      <c r="L44" s="115"/>
      <c r="M44" s="115"/>
    </row>
    <row r="45" spans="1:13" ht="15">
      <c r="A45" s="342">
        <v>2019</v>
      </c>
      <c r="B45" s="333">
        <v>244995</v>
      </c>
      <c r="C45" s="282">
        <v>133773</v>
      </c>
      <c r="D45" s="343">
        <v>54.60233882324129</v>
      </c>
      <c r="E45" s="282">
        <v>85229</v>
      </c>
      <c r="F45" s="343">
        <v>34.788056899120392</v>
      </c>
      <c r="G45" s="282">
        <v>5847</v>
      </c>
      <c r="H45" s="343">
        <v>2.3865793179452641</v>
      </c>
      <c r="I45" s="282">
        <v>224849</v>
      </c>
      <c r="J45" s="344">
        <v>91.776975040306937</v>
      </c>
      <c r="K45" s="343">
        <v>8.2230249596930634</v>
      </c>
      <c r="M45" s="121"/>
    </row>
    <row r="46" spans="1:13" ht="15">
      <c r="A46" s="342">
        <v>2020</v>
      </c>
      <c r="B46" s="333">
        <v>248422</v>
      </c>
      <c r="C46" s="282">
        <v>136375</v>
      </c>
      <c r="D46" s="343">
        <v>54.896506750609852</v>
      </c>
      <c r="E46" s="282">
        <v>88235</v>
      </c>
      <c r="F46" s="343">
        <v>35.518190820458734</v>
      </c>
      <c r="G46" s="282">
        <v>5760</v>
      </c>
      <c r="H46" s="343">
        <v>2.3186352255436313</v>
      </c>
      <c r="I46" s="282">
        <v>230370</v>
      </c>
      <c r="J46" s="344">
        <v>92.733332796612217</v>
      </c>
      <c r="K46" s="343">
        <v>7.266667203387783</v>
      </c>
    </row>
    <row r="47" spans="1:13" ht="15">
      <c r="A47" s="342">
        <v>2021</v>
      </c>
      <c r="B47" s="333">
        <v>252291</v>
      </c>
      <c r="C47" s="282">
        <v>134758</v>
      </c>
      <c r="D47" s="343">
        <v>53.413716700159739</v>
      </c>
      <c r="E47" s="282">
        <v>92363</v>
      </c>
      <c r="F47" s="343">
        <v>36.609708630113644</v>
      </c>
      <c r="G47" s="282">
        <v>6121</v>
      </c>
      <c r="H47" s="343">
        <v>2.426166609193352</v>
      </c>
      <c r="I47" s="282">
        <v>233242</v>
      </c>
      <c r="J47" s="344">
        <v>92.449591939466728</v>
      </c>
      <c r="K47" s="343">
        <v>7.5504080605332717</v>
      </c>
    </row>
    <row r="48" spans="1:13" ht="15">
      <c r="A48" s="342">
        <v>2022</v>
      </c>
      <c r="B48" s="333">
        <v>256188</v>
      </c>
      <c r="C48" s="282">
        <v>140669</v>
      </c>
      <c r="D48" s="343">
        <v>54.908504691866909</v>
      </c>
      <c r="E48" s="282">
        <v>86012</v>
      </c>
      <c r="F48" s="343">
        <v>33.573781754024388</v>
      </c>
      <c r="G48" s="282">
        <v>4293</v>
      </c>
      <c r="H48" s="343">
        <v>1.675722516277109</v>
      </c>
      <c r="I48" s="282">
        <v>230974</v>
      </c>
      <c r="J48" s="344">
        <v>90.15800896216841</v>
      </c>
      <c r="K48" s="343">
        <v>9.8419910378315905</v>
      </c>
      <c r="M48" s="122"/>
    </row>
    <row r="49" spans="1:13" ht="15">
      <c r="A49" s="342">
        <v>2023</v>
      </c>
      <c r="B49" s="674">
        <v>256264</v>
      </c>
      <c r="C49" s="674">
        <v>140435</v>
      </c>
      <c r="D49" s="343">
        <v>54.800908438173138</v>
      </c>
      <c r="E49" s="674">
        <v>85369</v>
      </c>
      <c r="F49" s="343">
        <v>33.312911684825025</v>
      </c>
      <c r="G49" s="674">
        <v>6099</v>
      </c>
      <c r="H49" s="343">
        <v>2.3799675334810977</v>
      </c>
      <c r="I49" s="674">
        <v>231903</v>
      </c>
      <c r="J49" s="344">
        <v>90.493787656479256</v>
      </c>
      <c r="K49" s="343">
        <v>9.506212343520744</v>
      </c>
      <c r="M49" s="122"/>
    </row>
    <row r="50" spans="1:13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M50" s="122"/>
    </row>
    <row r="51" spans="1:13" ht="27.75">
      <c r="A51" s="329" t="s">
        <v>515</v>
      </c>
      <c r="B51" s="337" t="s">
        <v>502</v>
      </c>
      <c r="C51" s="338" t="s">
        <v>503</v>
      </c>
      <c r="D51" s="341" t="s">
        <v>504</v>
      </c>
      <c r="E51" s="338" t="s">
        <v>505</v>
      </c>
      <c r="F51" s="341" t="s">
        <v>504</v>
      </c>
      <c r="G51" s="338" t="s">
        <v>506</v>
      </c>
      <c r="H51" s="341" t="s">
        <v>504</v>
      </c>
      <c r="I51" s="341" t="s">
        <v>507</v>
      </c>
      <c r="J51" s="341" t="s">
        <v>508</v>
      </c>
      <c r="K51" s="761" t="s">
        <v>509</v>
      </c>
      <c r="M51" s="115"/>
    </row>
    <row r="52" spans="1:13" ht="15">
      <c r="A52" s="342">
        <v>2018</v>
      </c>
      <c r="B52" s="333">
        <v>671585</v>
      </c>
      <c r="C52" s="282">
        <v>238550</v>
      </c>
      <c r="D52" s="343">
        <v>35.520447895649845</v>
      </c>
      <c r="E52" s="282">
        <v>342522</v>
      </c>
      <c r="F52" s="343">
        <v>51.002032505192943</v>
      </c>
      <c r="G52" s="282">
        <v>13806</v>
      </c>
      <c r="H52" s="343">
        <v>2.0557338237155385</v>
      </c>
      <c r="I52" s="282">
        <v>594878</v>
      </c>
      <c r="J52" s="344">
        <v>88.578214224558309</v>
      </c>
      <c r="K52" s="343">
        <v>11.421785775441691</v>
      </c>
      <c r="M52" s="115"/>
    </row>
    <row r="53" spans="1:13" ht="15">
      <c r="A53" s="342">
        <v>2019</v>
      </c>
      <c r="B53" s="333">
        <v>683968</v>
      </c>
      <c r="C53" s="282">
        <v>236118</v>
      </c>
      <c r="D53" s="343">
        <v>34.521790493122481</v>
      </c>
      <c r="E53" s="282">
        <v>364827</v>
      </c>
      <c r="F53" s="343">
        <v>53.339776129877428</v>
      </c>
      <c r="G53" s="282">
        <v>14967</v>
      </c>
      <c r="H53" s="343">
        <v>2.1882602694862916</v>
      </c>
      <c r="I53" s="282">
        <v>615912</v>
      </c>
      <c r="J53" s="344">
        <v>90.049826892486195</v>
      </c>
      <c r="K53" s="343">
        <v>9.9501731075138053</v>
      </c>
      <c r="M53" s="121"/>
    </row>
    <row r="54" spans="1:13" ht="15">
      <c r="A54" s="342">
        <v>2020</v>
      </c>
      <c r="B54" s="333">
        <v>695596</v>
      </c>
      <c r="C54" s="282">
        <v>247032</v>
      </c>
      <c r="D54" s="343">
        <v>35.513717732706915</v>
      </c>
      <c r="E54" s="282">
        <v>380776</v>
      </c>
      <c r="F54" s="343">
        <v>54.740970333354419</v>
      </c>
      <c r="G54" s="282">
        <v>15137</v>
      </c>
      <c r="H54" s="343">
        <v>2.1761194716473353</v>
      </c>
      <c r="I54" s="282">
        <v>642945</v>
      </c>
      <c r="J54" s="344">
        <v>92.430807537708674</v>
      </c>
      <c r="K54" s="343">
        <v>7.5691924622913263</v>
      </c>
      <c r="M54" s="121"/>
    </row>
    <row r="55" spans="1:13" ht="15">
      <c r="A55" s="342">
        <v>2021</v>
      </c>
      <c r="B55" s="333">
        <v>706477</v>
      </c>
      <c r="C55" s="282">
        <v>248543</v>
      </c>
      <c r="D55" s="343">
        <v>35.180621591361074</v>
      </c>
      <c r="E55" s="282">
        <v>412856</v>
      </c>
      <c r="F55" s="343">
        <v>58.438703595446142</v>
      </c>
      <c r="G55" s="282">
        <v>14134</v>
      </c>
      <c r="H55" s="343">
        <v>2.0006313015144159</v>
      </c>
      <c r="I55" s="282">
        <v>675533</v>
      </c>
      <c r="J55" s="344">
        <v>95.619956488321634</v>
      </c>
      <c r="K55" s="343">
        <v>4.380043511678366</v>
      </c>
      <c r="M55" s="122"/>
    </row>
    <row r="56" spans="1:13" ht="15">
      <c r="A56" s="342">
        <v>2022</v>
      </c>
      <c r="B56" s="333">
        <v>717384</v>
      </c>
      <c r="C56" s="282">
        <v>275216</v>
      </c>
      <c r="D56" s="343">
        <v>38.363833037815169</v>
      </c>
      <c r="E56" s="282">
        <v>412583</v>
      </c>
      <c r="F56" s="343">
        <v>57.512155275277955</v>
      </c>
      <c r="G56" s="282">
        <v>9168</v>
      </c>
      <c r="H56" s="343">
        <v>1.2779766484895119</v>
      </c>
      <c r="I56" s="282">
        <v>696967</v>
      </c>
      <c r="J56" s="344">
        <v>97.153964961582645</v>
      </c>
      <c r="K56" s="343">
        <v>2.8460350384173552</v>
      </c>
      <c r="M56" s="122"/>
    </row>
    <row r="57" spans="1:13" ht="15">
      <c r="A57" s="342">
        <v>2023</v>
      </c>
      <c r="B57" s="674">
        <v>716649</v>
      </c>
      <c r="C57" s="674">
        <v>280596</v>
      </c>
      <c r="D57" s="343">
        <v>39.153895421608063</v>
      </c>
      <c r="E57" s="674">
        <v>422135</v>
      </c>
      <c r="F57" s="343">
        <v>58.904010191879152</v>
      </c>
      <c r="G57" s="674">
        <v>14173</v>
      </c>
      <c r="H57" s="343">
        <v>1.9776766590060126</v>
      </c>
      <c r="I57" s="674">
        <v>716904</v>
      </c>
      <c r="J57" s="344">
        <v>100.03558227249323</v>
      </c>
      <c r="K57" s="343">
        <v>-3.5582272493229539E-2</v>
      </c>
      <c r="M57" s="122"/>
    </row>
    <row r="58" spans="1:13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M58" s="122"/>
    </row>
    <row r="59" spans="1:13" ht="27.75">
      <c r="A59" s="329" t="s">
        <v>516</v>
      </c>
      <c r="B59" s="337" t="s">
        <v>502</v>
      </c>
      <c r="C59" s="338" t="s">
        <v>503</v>
      </c>
      <c r="D59" s="341" t="s">
        <v>504</v>
      </c>
      <c r="E59" s="338" t="s">
        <v>505</v>
      </c>
      <c r="F59" s="341" t="s">
        <v>504</v>
      </c>
      <c r="G59" s="338" t="s">
        <v>506</v>
      </c>
      <c r="H59" s="341" t="s">
        <v>504</v>
      </c>
      <c r="I59" s="341" t="s">
        <v>507</v>
      </c>
      <c r="J59" s="341" t="s">
        <v>508</v>
      </c>
      <c r="K59" s="761" t="s">
        <v>509</v>
      </c>
      <c r="M59" s="122"/>
    </row>
    <row r="60" spans="1:13" ht="15">
      <c r="A60" s="342">
        <v>2018</v>
      </c>
      <c r="B60" s="333">
        <v>365422</v>
      </c>
      <c r="C60" s="282">
        <v>214757</v>
      </c>
      <c r="D60" s="343">
        <v>58.769586943314856</v>
      </c>
      <c r="E60" s="282">
        <v>84472</v>
      </c>
      <c r="F60" s="343">
        <v>23.116287470376715</v>
      </c>
      <c r="G60" s="282">
        <v>8879</v>
      </c>
      <c r="H60" s="343">
        <v>2.4297934990230474</v>
      </c>
      <c r="I60" s="282">
        <v>308108</v>
      </c>
      <c r="J60" s="344">
        <v>84.315667912714616</v>
      </c>
      <c r="K60" s="343">
        <v>15.684332087285384</v>
      </c>
      <c r="M60" s="115"/>
    </row>
    <row r="61" spans="1:13" ht="15">
      <c r="A61" s="342">
        <v>2019</v>
      </c>
      <c r="B61" s="333">
        <v>367467</v>
      </c>
      <c r="C61" s="282">
        <v>210677</v>
      </c>
      <c r="D61" s="343">
        <v>57.332223029550953</v>
      </c>
      <c r="E61" s="282">
        <v>85183</v>
      </c>
      <c r="F61" s="343">
        <v>23.18112918983201</v>
      </c>
      <c r="G61" s="282">
        <v>9474</v>
      </c>
      <c r="H61" s="343">
        <v>2.5781906946746238</v>
      </c>
      <c r="I61" s="282">
        <v>305334</v>
      </c>
      <c r="J61" s="344">
        <v>83.091542914057598</v>
      </c>
      <c r="K61" s="343">
        <v>16.908457085942402</v>
      </c>
      <c r="M61" s="115"/>
    </row>
    <row r="62" spans="1:13" ht="15">
      <c r="A62" s="342">
        <v>2020</v>
      </c>
      <c r="B62" s="333">
        <v>370530</v>
      </c>
      <c r="C62" s="282">
        <v>213157</v>
      </c>
      <c r="D62" s="343">
        <v>57.527595606293694</v>
      </c>
      <c r="E62" s="282">
        <v>86732</v>
      </c>
      <c r="F62" s="343">
        <v>23.407551345370145</v>
      </c>
      <c r="G62" s="282">
        <v>9579</v>
      </c>
      <c r="H62" s="343">
        <v>2.5852157720022673</v>
      </c>
      <c r="I62" s="282">
        <v>309468</v>
      </c>
      <c r="J62" s="344">
        <v>83.520362723666096</v>
      </c>
      <c r="K62" s="343">
        <v>16.479637276333904</v>
      </c>
    </row>
    <row r="63" spans="1:13" ht="15">
      <c r="A63" s="342">
        <v>2021</v>
      </c>
      <c r="B63" s="333">
        <v>376280</v>
      </c>
      <c r="C63" s="282">
        <v>210341</v>
      </c>
      <c r="D63" s="343">
        <v>55.90012756457957</v>
      </c>
      <c r="E63" s="282">
        <v>89961</v>
      </c>
      <c r="F63" s="343">
        <v>23.907994046986285</v>
      </c>
      <c r="G63" s="282">
        <v>9518</v>
      </c>
      <c r="H63" s="343">
        <v>2.5294993090251938</v>
      </c>
      <c r="I63" s="282">
        <v>309820</v>
      </c>
      <c r="J63" s="344">
        <v>82.33762092059105</v>
      </c>
      <c r="K63" s="343">
        <v>17.66237907940895</v>
      </c>
    </row>
    <row r="64" spans="1:13" ht="15">
      <c r="A64" s="342">
        <v>2022</v>
      </c>
      <c r="B64" s="333">
        <v>382087</v>
      </c>
      <c r="C64" s="282">
        <v>213937</v>
      </c>
      <c r="D64" s="343">
        <v>55.991698225796739</v>
      </c>
      <c r="E64" s="282">
        <v>86738</v>
      </c>
      <c r="F64" s="343">
        <v>22.701112573837896</v>
      </c>
      <c r="G64" s="282">
        <v>6195</v>
      </c>
      <c r="H64" s="343">
        <v>1.6213584864180146</v>
      </c>
      <c r="I64" s="282">
        <v>306870</v>
      </c>
      <c r="J64" s="344">
        <v>80.314169286052646</v>
      </c>
      <c r="K64" s="343">
        <v>19.685830713947354</v>
      </c>
    </row>
    <row r="65" spans="1:12" ht="15">
      <c r="A65" s="342">
        <v>2023</v>
      </c>
      <c r="B65" s="674">
        <v>384751</v>
      </c>
      <c r="C65" s="674">
        <v>212229</v>
      </c>
      <c r="D65" s="343">
        <v>55.160090552071338</v>
      </c>
      <c r="E65" s="674">
        <v>88567</v>
      </c>
      <c r="F65" s="343">
        <v>23.019303393623407</v>
      </c>
      <c r="G65" s="674">
        <v>9399</v>
      </c>
      <c r="H65" s="343">
        <v>2.4428786409911867</v>
      </c>
      <c r="I65" s="674">
        <v>310195</v>
      </c>
      <c r="J65" s="344">
        <v>80.622272586685938</v>
      </c>
      <c r="K65" s="343">
        <v>19.377727413314062</v>
      </c>
    </row>
    <row r="66" spans="1:12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</row>
    <row r="67" spans="1:12" ht="27.75">
      <c r="A67" s="329" t="s">
        <v>517</v>
      </c>
      <c r="B67" s="337" t="s">
        <v>502</v>
      </c>
      <c r="C67" s="338" t="s">
        <v>503</v>
      </c>
      <c r="D67" s="341" t="s">
        <v>504</v>
      </c>
      <c r="E67" s="338" t="s">
        <v>505</v>
      </c>
      <c r="F67" s="341" t="s">
        <v>504</v>
      </c>
      <c r="G67" s="338" t="s">
        <v>506</v>
      </c>
      <c r="H67" s="341" t="s">
        <v>504</v>
      </c>
      <c r="I67" s="341" t="s">
        <v>507</v>
      </c>
      <c r="J67" s="341" t="s">
        <v>508</v>
      </c>
      <c r="K67" s="761" t="s">
        <v>509</v>
      </c>
    </row>
    <row r="68" spans="1:12" ht="15">
      <c r="A68" s="342">
        <v>2018</v>
      </c>
      <c r="B68" s="333">
        <v>3870058</v>
      </c>
      <c r="C68" s="282">
        <v>826277</v>
      </c>
      <c r="D68" s="343">
        <v>21.35050689162798</v>
      </c>
      <c r="E68" s="282">
        <v>2950045</v>
      </c>
      <c r="F68" s="343">
        <v>76.227410545268313</v>
      </c>
      <c r="G68" s="282">
        <v>118621</v>
      </c>
      <c r="H68" s="343">
        <v>3.0650961820210445</v>
      </c>
      <c r="I68" s="282">
        <v>3894943</v>
      </c>
      <c r="J68" s="344">
        <v>100.64301361891734</v>
      </c>
      <c r="K68" s="343">
        <v>-0.64301361891733677</v>
      </c>
      <c r="L68" s="115"/>
    </row>
    <row r="69" spans="1:12" ht="15">
      <c r="A69" s="342">
        <v>2019</v>
      </c>
      <c r="B69" s="333">
        <v>3969222</v>
      </c>
      <c r="C69" s="282">
        <v>800149</v>
      </c>
      <c r="D69" s="343">
        <v>20.158837172624761</v>
      </c>
      <c r="E69" s="282">
        <v>3067157</v>
      </c>
      <c r="F69" s="343">
        <v>77.273505991854321</v>
      </c>
      <c r="G69" s="282">
        <v>134737</v>
      </c>
      <c r="H69" s="343">
        <v>3.3945443212800894</v>
      </c>
      <c r="I69" s="282">
        <v>4002043</v>
      </c>
      <c r="J69" s="344">
        <v>100.82688748575916</v>
      </c>
      <c r="K69" s="343">
        <v>-0.82688748575915838</v>
      </c>
    </row>
    <row r="70" spans="1:12" ht="15">
      <c r="A70" s="342">
        <v>2020</v>
      </c>
      <c r="B70" s="333">
        <v>4055296</v>
      </c>
      <c r="C70" s="282">
        <v>901425</v>
      </c>
      <c r="D70" s="343">
        <v>22.228340422006188</v>
      </c>
      <c r="E70" s="282">
        <v>3129868</v>
      </c>
      <c r="F70" s="343">
        <v>77.179766902342024</v>
      </c>
      <c r="G70" s="282">
        <v>132392</v>
      </c>
      <c r="H70" s="343">
        <v>3.2646692128022221</v>
      </c>
      <c r="I70" s="282">
        <v>4163685</v>
      </c>
      <c r="J70" s="344">
        <v>102.67277653715044</v>
      </c>
      <c r="K70" s="343">
        <v>-2.6727765371504404</v>
      </c>
    </row>
    <row r="71" spans="1:12" ht="15">
      <c r="A71" s="342">
        <v>2021</v>
      </c>
      <c r="B71" s="333">
        <v>4119008</v>
      </c>
      <c r="C71" s="282">
        <v>912411</v>
      </c>
      <c r="D71" s="343">
        <v>22.151231558666552</v>
      </c>
      <c r="E71" s="282">
        <v>3280838</v>
      </c>
      <c r="F71" s="343">
        <v>79.651168436672123</v>
      </c>
      <c r="G71" s="282">
        <v>133282</v>
      </c>
      <c r="H71" s="343">
        <v>3.2357791002105363</v>
      </c>
      <c r="I71" s="282">
        <v>4326531</v>
      </c>
      <c r="J71" s="344">
        <v>105.03817909554922</v>
      </c>
      <c r="K71" s="343">
        <v>-5.0381790955492249</v>
      </c>
    </row>
    <row r="72" spans="1:12" ht="15">
      <c r="A72" s="342">
        <v>2022</v>
      </c>
      <c r="B72" s="333">
        <v>4182607</v>
      </c>
      <c r="C72" s="282">
        <v>1067292</v>
      </c>
      <c r="D72" s="343">
        <v>25.517386644262778</v>
      </c>
      <c r="E72" s="282">
        <v>3173282</v>
      </c>
      <c r="F72" s="343">
        <v>75.868519322996391</v>
      </c>
      <c r="G72" s="282">
        <v>63484</v>
      </c>
      <c r="H72" s="343">
        <v>1.5178093471368455</v>
      </c>
      <c r="I72" s="282">
        <v>4304058</v>
      </c>
      <c r="J72" s="344">
        <v>102.90371531439601</v>
      </c>
      <c r="K72" s="343">
        <v>-2.9037153143960097</v>
      </c>
    </row>
    <row r="73" spans="1:12" ht="15">
      <c r="A73" s="342">
        <v>2023</v>
      </c>
      <c r="B73" s="333">
        <v>4146548</v>
      </c>
      <c r="C73" s="333">
        <v>1130740</v>
      </c>
      <c r="D73" s="343">
        <v>27.269429896868431</v>
      </c>
      <c r="E73" s="333">
        <v>3164626</v>
      </c>
      <c r="F73" s="343">
        <v>76.319531330639364</v>
      </c>
      <c r="G73" s="333">
        <v>130819</v>
      </c>
      <c r="H73" s="343">
        <v>3.1548893199837549</v>
      </c>
      <c r="I73" s="333">
        <v>4426185</v>
      </c>
      <c r="J73" s="344">
        <v>106.74385054749156</v>
      </c>
      <c r="K73" s="343">
        <v>-6.7438505474915615</v>
      </c>
    </row>
    <row r="78" spans="1:12">
      <c r="A78" s="730" t="s">
        <v>440</v>
      </c>
      <c r="B78" s="864" t="s">
        <v>304</v>
      </c>
      <c r="C78" s="865"/>
      <c r="D78" s="865"/>
      <c r="E78" s="865"/>
      <c r="F78" s="865"/>
      <c r="G78" s="865"/>
      <c r="H78" s="866"/>
    </row>
    <row r="79" spans="1:12" ht="29.25" customHeight="1">
      <c r="A79" s="730" t="s">
        <v>441</v>
      </c>
      <c r="B79" s="864" t="s">
        <v>518</v>
      </c>
      <c r="C79" s="865"/>
      <c r="D79" s="865"/>
      <c r="E79" s="865"/>
      <c r="F79" s="865"/>
      <c r="G79" s="865"/>
      <c r="H79" s="866"/>
    </row>
    <row r="80" spans="1:12" ht="54" customHeight="1">
      <c r="A80" s="737" t="s">
        <v>443</v>
      </c>
      <c r="B80" s="860" t="s">
        <v>444</v>
      </c>
      <c r="C80" s="861"/>
      <c r="D80" s="861"/>
      <c r="E80" s="861"/>
      <c r="F80" s="861"/>
      <c r="G80" s="861"/>
      <c r="H80" s="862"/>
    </row>
    <row r="89" spans="12:12">
      <c r="L89" s="115"/>
    </row>
    <row r="99" spans="12:12">
      <c r="L99" s="115"/>
    </row>
    <row r="100" spans="12:12">
      <c r="L100" s="115"/>
    </row>
    <row r="182" spans="12:13" ht="22.5">
      <c r="L182" s="576"/>
      <c r="M182" s="576"/>
    </row>
    <row r="183" spans="12:13" ht="22.5">
      <c r="L183" s="576"/>
      <c r="M183" s="576"/>
    </row>
    <row r="184" spans="12:13" ht="19.5">
      <c r="L184" s="577"/>
      <c r="M184" s="577"/>
    </row>
  </sheetData>
  <sheetProtection autoFilter="0"/>
  <mergeCells count="4">
    <mergeCell ref="L1:AS1"/>
    <mergeCell ref="B78:H78"/>
    <mergeCell ref="B79:H79"/>
    <mergeCell ref="B80:H80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S226"/>
  <sheetViews>
    <sheetView zoomScale="70" zoomScaleNormal="70" workbookViewId="0">
      <selection activeCell="A9" sqref="A9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customHeight="1">
      <c r="A1" s="875" t="s">
        <v>519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7"/>
    </row>
    <row r="2" spans="1:19" ht="24.75" customHeight="1">
      <c r="A2" s="406"/>
      <c r="B2" s="878" t="s">
        <v>290</v>
      </c>
      <c r="C2" s="878"/>
      <c r="D2" s="878" t="s">
        <v>291</v>
      </c>
      <c r="E2" s="878"/>
      <c r="F2" s="878" t="s">
        <v>292</v>
      </c>
      <c r="G2" s="878"/>
      <c r="H2" s="878" t="s">
        <v>293</v>
      </c>
      <c r="I2" s="878"/>
      <c r="J2" s="878" t="s">
        <v>294</v>
      </c>
      <c r="K2" s="878"/>
      <c r="L2" s="878" t="s">
        <v>295</v>
      </c>
      <c r="M2" s="878"/>
      <c r="N2" s="878" t="s">
        <v>296</v>
      </c>
      <c r="O2" s="878"/>
      <c r="P2" s="878" t="s">
        <v>297</v>
      </c>
      <c r="Q2" s="878"/>
      <c r="R2" s="878" t="s">
        <v>520</v>
      </c>
      <c r="S2" s="878"/>
    </row>
    <row r="3" spans="1:19" ht="27.75">
      <c r="A3" s="325"/>
      <c r="B3" s="330" t="s">
        <v>521</v>
      </c>
      <c r="C3" s="330" t="s">
        <v>522</v>
      </c>
      <c r="D3" s="330" t="s">
        <v>521</v>
      </c>
      <c r="E3" s="330" t="s">
        <v>522</v>
      </c>
      <c r="F3" s="330" t="s">
        <v>521</v>
      </c>
      <c r="G3" s="330" t="s">
        <v>522</v>
      </c>
      <c r="H3" s="330" t="s">
        <v>521</v>
      </c>
      <c r="I3" s="330" t="s">
        <v>522</v>
      </c>
      <c r="J3" s="330" t="s">
        <v>521</v>
      </c>
      <c r="K3" s="330" t="s">
        <v>522</v>
      </c>
      <c r="L3" s="330" t="s">
        <v>521</v>
      </c>
      <c r="M3" s="330" t="s">
        <v>522</v>
      </c>
      <c r="N3" s="330" t="s">
        <v>521</v>
      </c>
      <c r="O3" s="330" t="s">
        <v>522</v>
      </c>
      <c r="P3" s="330" t="s">
        <v>521</v>
      </c>
      <c r="Q3" s="330" t="s">
        <v>522</v>
      </c>
      <c r="R3" s="330" t="s">
        <v>521</v>
      </c>
      <c r="S3" s="330" t="s">
        <v>522</v>
      </c>
    </row>
    <row r="4" spans="1:19" ht="15">
      <c r="A4" s="325" t="s">
        <v>312</v>
      </c>
      <c r="B4" s="569">
        <v>60863</v>
      </c>
      <c r="C4" s="328">
        <v>0.55146012848043346</v>
      </c>
      <c r="D4" s="569">
        <v>225739</v>
      </c>
      <c r="E4" s="328">
        <v>0.84748632505265376</v>
      </c>
      <c r="F4" s="569">
        <v>401878</v>
      </c>
      <c r="G4" s="328">
        <v>0.74615714532386923</v>
      </c>
      <c r="H4" s="569">
        <v>142218</v>
      </c>
      <c r="I4" s="328">
        <v>0.68236908520377315</v>
      </c>
      <c r="J4" s="569">
        <v>151154</v>
      </c>
      <c r="K4" s="328">
        <v>0.68580736196875725</v>
      </c>
      <c r="L4" s="569">
        <v>140435</v>
      </c>
      <c r="M4" s="328">
        <v>0.54800908438173135</v>
      </c>
      <c r="N4" s="569">
        <v>280596</v>
      </c>
      <c r="O4" s="328">
        <v>0.39153895421608065</v>
      </c>
      <c r="P4" s="569">
        <v>212229</v>
      </c>
      <c r="Q4" s="328">
        <v>0.55160090552071339</v>
      </c>
      <c r="R4" s="569">
        <v>1130740</v>
      </c>
      <c r="S4" s="328">
        <v>0.2726942989686843</v>
      </c>
    </row>
    <row r="5" spans="1:19" ht="15">
      <c r="A5" s="325" t="s">
        <v>314</v>
      </c>
      <c r="B5" s="569">
        <v>27669</v>
      </c>
      <c r="C5" s="328">
        <v>0.25069993748131236</v>
      </c>
      <c r="D5" s="569">
        <v>36841</v>
      </c>
      <c r="E5" s="328">
        <v>0.13831125193814456</v>
      </c>
      <c r="F5" s="569">
        <v>199097</v>
      </c>
      <c r="G5" s="328">
        <v>0.36965857589255047</v>
      </c>
      <c r="H5" s="569">
        <v>41216</v>
      </c>
      <c r="I5" s="328">
        <v>0.19775643178612212</v>
      </c>
      <c r="J5" s="569">
        <v>35932</v>
      </c>
      <c r="K5" s="328">
        <v>0.16302863391151662</v>
      </c>
      <c r="L5" s="569">
        <v>85369</v>
      </c>
      <c r="M5" s="328">
        <v>0.33312911684825025</v>
      </c>
      <c r="N5" s="569">
        <v>422135</v>
      </c>
      <c r="O5" s="328">
        <v>0.58904010191879153</v>
      </c>
      <c r="P5" s="569">
        <v>88567</v>
      </c>
      <c r="Q5" s="328">
        <v>0.23019303393623408</v>
      </c>
      <c r="R5" s="569">
        <v>3164626</v>
      </c>
      <c r="S5" s="328">
        <v>0.76319531330639367</v>
      </c>
    </row>
    <row r="6" spans="1:19" ht="15">
      <c r="A6" s="325" t="s">
        <v>316</v>
      </c>
      <c r="B6" s="569">
        <v>1775</v>
      </c>
      <c r="C6" s="328">
        <v>1.608270588128698E-2</v>
      </c>
      <c r="D6" s="569">
        <v>4201</v>
      </c>
      <c r="E6" s="328">
        <v>1.5771710034802131E-2</v>
      </c>
      <c r="F6" s="569">
        <v>9772</v>
      </c>
      <c r="G6" s="328">
        <v>1.8143435629979374E-2</v>
      </c>
      <c r="H6" s="569">
        <v>3208</v>
      </c>
      <c r="I6" s="328">
        <v>1.5392144632421384E-2</v>
      </c>
      <c r="J6" s="569">
        <v>4319</v>
      </c>
      <c r="K6" s="328">
        <v>1.9595922015580549E-2</v>
      </c>
      <c r="L6" s="569">
        <v>4308</v>
      </c>
      <c r="M6" s="328">
        <v>1.6810788873973713E-2</v>
      </c>
      <c r="N6" s="569">
        <v>9169</v>
      </c>
      <c r="O6" s="328">
        <v>1.2794268881977091E-2</v>
      </c>
      <c r="P6" s="569">
        <v>6131</v>
      </c>
      <c r="Q6" s="328">
        <v>1.5934981325584598E-2</v>
      </c>
      <c r="R6" s="569">
        <v>63164</v>
      </c>
      <c r="S6" s="328">
        <v>1.5232911810016429E-2</v>
      </c>
    </row>
    <row r="7" spans="1:19" ht="15">
      <c r="A7" s="325" t="s">
        <v>523</v>
      </c>
      <c r="B7" s="569">
        <v>2658</v>
      </c>
      <c r="C7" s="328">
        <v>2.4083285764766642E-2</v>
      </c>
      <c r="D7" s="569">
        <v>2418</v>
      </c>
      <c r="E7" s="328">
        <v>9.0778373873248164E-3</v>
      </c>
      <c r="F7" s="569">
        <v>10079</v>
      </c>
      <c r="G7" s="328">
        <v>1.8713435091543398E-2</v>
      </c>
      <c r="H7" s="569">
        <v>1124</v>
      </c>
      <c r="I7" s="328">
        <v>5.3930082814344247E-3</v>
      </c>
      <c r="J7" s="569">
        <v>1520</v>
      </c>
      <c r="K7" s="328">
        <v>6.896457852207093E-3</v>
      </c>
      <c r="L7" s="569">
        <v>1791</v>
      </c>
      <c r="M7" s="328">
        <v>6.9888864608372613E-3</v>
      </c>
      <c r="N7" s="569">
        <v>5004</v>
      </c>
      <c r="O7" s="328">
        <v>6.9824977080830365E-3</v>
      </c>
      <c r="P7" s="569">
        <v>3268</v>
      </c>
      <c r="Q7" s="328">
        <v>8.4938050843272658E-3</v>
      </c>
      <c r="R7" s="569">
        <v>67655</v>
      </c>
      <c r="S7" s="328">
        <v>1.6315981389821124E-2</v>
      </c>
    </row>
    <row r="8" spans="1:19" ht="24" customHeight="1">
      <c r="A8" s="406" t="s">
        <v>524</v>
      </c>
      <c r="B8" s="570">
        <v>92965</v>
      </c>
      <c r="C8" s="782">
        <v>0.84232605760779944</v>
      </c>
      <c r="D8" s="570">
        <v>269199</v>
      </c>
      <c r="E8" s="782">
        <v>1.0106471244129251</v>
      </c>
      <c r="F8" s="570">
        <v>620826</v>
      </c>
      <c r="G8" s="782">
        <v>1.1526725919379424</v>
      </c>
      <c r="H8" s="570">
        <v>187766</v>
      </c>
      <c r="I8" s="782">
        <v>0.90091066990375113</v>
      </c>
      <c r="J8" s="570">
        <v>192925</v>
      </c>
      <c r="K8" s="782">
        <v>0.87532837574806155</v>
      </c>
      <c r="L8" s="570">
        <v>231903</v>
      </c>
      <c r="M8" s="782">
        <v>0.90493787656479252</v>
      </c>
      <c r="N8" s="570">
        <v>716904</v>
      </c>
      <c r="O8" s="782">
        <v>1.0003558227249323</v>
      </c>
      <c r="P8" s="570">
        <v>310195</v>
      </c>
      <c r="Q8" s="782">
        <v>0.80622272586685939</v>
      </c>
      <c r="R8" s="570">
        <v>4426185</v>
      </c>
      <c r="S8" s="782">
        <v>1.0674385054749156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FFFF00"/>
  </sheetPr>
  <dimension ref="A1:Y91"/>
  <sheetViews>
    <sheetView zoomScale="70" zoomScaleNormal="70" workbookViewId="0">
      <selection activeCell="A83" sqref="A83:XFD131"/>
    </sheetView>
  </sheetViews>
  <sheetFormatPr defaultColWidth="11.42578125" defaultRowHeight="12.75"/>
  <cols>
    <col min="1" max="1" width="25.140625" customWidth="1"/>
    <col min="2" max="2" width="39.140625" customWidth="1"/>
    <col min="3" max="3" width="23" customWidth="1"/>
    <col min="4" max="4" width="13" customWidth="1"/>
    <col min="5" max="5" width="30.5703125" customWidth="1"/>
    <col min="6" max="6" width="33.85546875" customWidth="1"/>
    <col min="7" max="7" width="19.28515625" customWidth="1"/>
    <col min="8" max="8" width="20.85546875" customWidth="1"/>
    <col min="9" max="9" width="14" bestFit="1" customWidth="1"/>
    <col min="10" max="10" width="16.42578125" customWidth="1"/>
    <col min="11" max="11" width="19.140625" bestFit="1" customWidth="1"/>
    <col min="12" max="12" width="14.28515625" customWidth="1"/>
    <col min="13" max="13" width="14.85546875" bestFit="1" customWidth="1"/>
    <col min="14" max="14" width="19.140625" bestFit="1" customWidth="1"/>
    <col min="15" max="15" width="13.5703125" bestFit="1" customWidth="1"/>
    <col min="18" max="18" width="21.140625" customWidth="1"/>
    <col min="22" max="22" width="36.85546875" customWidth="1"/>
    <col min="23" max="23" width="21.28515625" hidden="1" customWidth="1"/>
    <col min="24" max="24" width="13" hidden="1" customWidth="1"/>
    <col min="25" max="25" width="11.42578125" hidden="1" customWidth="1"/>
  </cols>
  <sheetData>
    <row r="1" spans="1:25" ht="24.95" customHeight="1">
      <c r="A1" s="884" t="s">
        <v>525</v>
      </c>
      <c r="B1" s="884"/>
      <c r="C1" s="884"/>
      <c r="D1" s="884"/>
      <c r="E1" s="739"/>
      <c r="F1" s="739"/>
      <c r="G1" s="739"/>
      <c r="H1" s="739"/>
      <c r="W1" s="881" t="s">
        <v>526</v>
      </c>
      <c r="X1" s="882"/>
      <c r="Y1" s="883"/>
    </row>
    <row r="2" spans="1:25" s="2" customFormat="1" ht="39" customHeight="1">
      <c r="A2" s="407" t="s">
        <v>527</v>
      </c>
      <c r="B2" s="408" t="s">
        <v>528</v>
      </c>
      <c r="C2" s="409" t="s">
        <v>529</v>
      </c>
      <c r="D2" s="408" t="s">
        <v>530</v>
      </c>
      <c r="E2" s="740"/>
      <c r="F2" s="740" t="s">
        <v>531</v>
      </c>
      <c r="G2" s="408" t="s">
        <v>532</v>
      </c>
      <c r="H2" s="408" t="s">
        <v>533</v>
      </c>
      <c r="I2" s="408" t="s">
        <v>534</v>
      </c>
      <c r="J2" s="408" t="s">
        <v>504</v>
      </c>
      <c r="W2" s="16" t="s">
        <v>535</v>
      </c>
      <c r="X2" s="243" t="s">
        <v>529</v>
      </c>
      <c r="Y2" s="16" t="s">
        <v>530</v>
      </c>
    </row>
    <row r="3" spans="1:25" ht="18.95" customHeight="1" thickBot="1">
      <c r="A3" s="551" t="s">
        <v>536</v>
      </c>
      <c r="B3" s="615" t="s">
        <v>537</v>
      </c>
      <c r="C3" s="616">
        <v>1535806</v>
      </c>
      <c r="D3" s="617">
        <v>55.931856487531007</v>
      </c>
      <c r="E3" s="741"/>
      <c r="F3" s="783" t="s">
        <v>537</v>
      </c>
      <c r="G3" s="616">
        <v>1535806</v>
      </c>
      <c r="H3" s="616">
        <v>136077</v>
      </c>
      <c r="I3" s="616">
        <v>1671883</v>
      </c>
      <c r="J3" s="784">
        <v>0.24416664488193382</v>
      </c>
      <c r="V3" s="2"/>
      <c r="W3" s="264" t="s">
        <v>538</v>
      </c>
      <c r="X3" s="265">
        <v>3028013</v>
      </c>
      <c r="Y3" s="266" t="e">
        <v>#REF!</v>
      </c>
    </row>
    <row r="4" spans="1:25" ht="39" customHeight="1" thickBot="1">
      <c r="A4" s="435"/>
      <c r="B4" s="615" t="s">
        <v>539</v>
      </c>
      <c r="C4" s="616">
        <v>388872</v>
      </c>
      <c r="D4" s="617">
        <v>14.162161689705052</v>
      </c>
      <c r="E4" s="741"/>
      <c r="F4" s="783" t="s">
        <v>539</v>
      </c>
      <c r="G4" s="616">
        <v>388872</v>
      </c>
      <c r="H4" s="616">
        <v>56554</v>
      </c>
      <c r="I4" s="616">
        <v>445426</v>
      </c>
      <c r="J4" s="784">
        <v>6.5051305601636147E-2</v>
      </c>
      <c r="W4" s="264" t="s">
        <v>540</v>
      </c>
      <c r="X4" s="265">
        <v>1671883</v>
      </c>
      <c r="Y4" s="266" t="e">
        <v>#REF!</v>
      </c>
    </row>
    <row r="5" spans="1:25" ht="21.75" customHeight="1">
      <c r="A5" s="551" t="s">
        <v>541</v>
      </c>
      <c r="B5" s="615" t="s">
        <v>542</v>
      </c>
      <c r="C5" s="616">
        <v>376920</v>
      </c>
      <c r="D5" s="617">
        <v>13.726886955305675</v>
      </c>
      <c r="E5" s="741"/>
      <c r="F5" s="783" t="s">
        <v>542</v>
      </c>
      <c r="G5" s="616">
        <v>376920</v>
      </c>
      <c r="H5" s="616">
        <v>2651093</v>
      </c>
      <c r="I5" s="616">
        <v>3028013</v>
      </c>
      <c r="J5" s="784">
        <v>0.44221980537446642</v>
      </c>
      <c r="W5" s="264" t="s">
        <v>543</v>
      </c>
      <c r="X5" s="265" t="e">
        <v>#N/A</v>
      </c>
      <c r="Y5" s="266" t="e">
        <v>#N/A</v>
      </c>
    </row>
    <row r="6" spans="1:25" ht="33" customHeight="1">
      <c r="A6" s="713"/>
      <c r="B6" s="615" t="s">
        <v>544</v>
      </c>
      <c r="C6" s="616">
        <v>267364</v>
      </c>
      <c r="D6" s="617">
        <v>9.7370142309199483</v>
      </c>
      <c r="E6" s="741"/>
      <c r="F6" s="783" t="s">
        <v>544</v>
      </c>
      <c r="G6" s="616">
        <v>267364</v>
      </c>
      <c r="H6" s="616">
        <v>704999</v>
      </c>
      <c r="I6" s="616">
        <v>972363</v>
      </c>
      <c r="J6" s="784">
        <v>0.14200671417636987</v>
      </c>
      <c r="W6" s="264"/>
      <c r="X6" s="265"/>
      <c r="Y6" s="266"/>
    </row>
    <row r="7" spans="1:25" ht="18.95" customHeight="1">
      <c r="A7" s="551" t="s">
        <v>545</v>
      </c>
      <c r="B7" s="615" t="s">
        <v>546</v>
      </c>
      <c r="C7" s="616">
        <v>115548</v>
      </c>
      <c r="D7" s="617">
        <v>4.2080927886863533</v>
      </c>
      <c r="E7" s="741"/>
      <c r="F7" s="783" t="s">
        <v>546</v>
      </c>
      <c r="G7" s="616">
        <v>115548</v>
      </c>
      <c r="H7" s="616">
        <v>404467</v>
      </c>
      <c r="I7" s="616">
        <v>520015</v>
      </c>
      <c r="J7" s="784">
        <v>7.5944499608093879E-2</v>
      </c>
      <c r="W7" s="264" t="s">
        <v>547</v>
      </c>
      <c r="X7" s="265" t="e">
        <v>#N/A</v>
      </c>
      <c r="Y7" s="266" t="e">
        <v>#N/A</v>
      </c>
    </row>
    <row r="8" spans="1:25" ht="18.95" customHeight="1">
      <c r="A8" s="551" t="s">
        <v>548</v>
      </c>
      <c r="B8" s="615" t="s">
        <v>549</v>
      </c>
      <c r="C8" s="616">
        <v>38235</v>
      </c>
      <c r="D8" s="617">
        <v>1.3924639783935915</v>
      </c>
      <c r="E8" s="741"/>
      <c r="F8" s="783" t="s">
        <v>549</v>
      </c>
      <c r="G8" s="616">
        <v>38235</v>
      </c>
      <c r="H8" s="616">
        <v>948</v>
      </c>
      <c r="I8" s="616">
        <v>39183</v>
      </c>
      <c r="J8" s="784">
        <v>5.7223990233819071E-3</v>
      </c>
      <c r="W8" s="264" t="s">
        <v>550</v>
      </c>
      <c r="X8" s="265">
        <v>148014</v>
      </c>
      <c r="Y8" s="266" t="e">
        <v>#REF!</v>
      </c>
    </row>
    <row r="9" spans="1:25" ht="18.95" customHeight="1">
      <c r="A9" s="551" t="s">
        <v>551</v>
      </c>
      <c r="B9" s="615" t="s">
        <v>552</v>
      </c>
      <c r="C9" s="616">
        <v>5745</v>
      </c>
      <c r="D9" s="617">
        <v>0.20922467780492174</v>
      </c>
      <c r="E9" s="741"/>
      <c r="F9" s="783" t="s">
        <v>552</v>
      </c>
      <c r="G9" s="616">
        <v>5745</v>
      </c>
      <c r="H9" s="616">
        <v>170</v>
      </c>
      <c r="I9" s="616">
        <v>5915</v>
      </c>
      <c r="J9" s="785">
        <v>8.6384376447193876E-4</v>
      </c>
      <c r="W9" s="264" t="s">
        <v>553</v>
      </c>
      <c r="X9" s="265" t="e">
        <v>#N/A</v>
      </c>
      <c r="Y9" s="266" t="e">
        <v>#N/A</v>
      </c>
    </row>
    <row r="10" spans="1:25" ht="18.95" customHeight="1">
      <c r="A10" s="551" t="s">
        <v>554</v>
      </c>
      <c r="B10" s="615" t="s">
        <v>555</v>
      </c>
      <c r="C10" s="616">
        <v>14895</v>
      </c>
      <c r="D10" s="617">
        <v>0.54245458240283895</v>
      </c>
      <c r="E10" s="741"/>
      <c r="F10" s="783" t="s">
        <v>555</v>
      </c>
      <c r="G10" s="616">
        <v>14895</v>
      </c>
      <c r="H10" s="616">
        <v>133119</v>
      </c>
      <c r="I10" s="616">
        <v>148014</v>
      </c>
      <c r="J10" s="784">
        <v>2.1616394075156305E-2</v>
      </c>
      <c r="W10" s="264"/>
      <c r="X10" s="265"/>
      <c r="Y10" s="266"/>
    </row>
    <row r="11" spans="1:25" ht="18.95" customHeight="1">
      <c r="A11" s="551" t="s">
        <v>556</v>
      </c>
      <c r="B11" s="615" t="s">
        <v>557</v>
      </c>
      <c r="C11" s="616">
        <v>2440</v>
      </c>
      <c r="D11" s="617">
        <v>8.8861307892777908E-2</v>
      </c>
      <c r="E11" s="741"/>
      <c r="F11" s="783" t="s">
        <v>557</v>
      </c>
      <c r="G11" s="616">
        <v>2440</v>
      </c>
      <c r="H11" s="616">
        <v>4290</v>
      </c>
      <c r="I11" s="616">
        <v>6730</v>
      </c>
      <c r="J11" s="784">
        <v>9.8286872948371066E-4</v>
      </c>
      <c r="W11" s="264" t="s">
        <v>558</v>
      </c>
      <c r="X11" s="265">
        <v>39183</v>
      </c>
      <c r="Y11" s="266" t="e">
        <v>#REF!</v>
      </c>
    </row>
    <row r="12" spans="1:25" ht="18.95" customHeight="1">
      <c r="A12" s="551" t="s">
        <v>559</v>
      </c>
      <c r="B12" s="615" t="s">
        <v>560</v>
      </c>
      <c r="C12" s="616">
        <v>14</v>
      </c>
      <c r="D12" s="617">
        <v>5.0985996331921757E-4</v>
      </c>
      <c r="E12" s="741"/>
      <c r="F12" s="783" t="s">
        <v>560</v>
      </c>
      <c r="G12" s="616">
        <v>14</v>
      </c>
      <c r="H12" s="616">
        <v>116</v>
      </c>
      <c r="I12" s="616">
        <v>130</v>
      </c>
      <c r="J12" s="784">
        <v>1.8985577241141512E-5</v>
      </c>
      <c r="W12" s="264" t="s">
        <v>561</v>
      </c>
      <c r="X12" s="265">
        <v>6730</v>
      </c>
      <c r="Y12" s="266" t="e">
        <v>#REF!</v>
      </c>
    </row>
    <row r="13" spans="1:25" ht="18.95" customHeight="1">
      <c r="A13" s="551" t="s">
        <v>562</v>
      </c>
      <c r="B13" s="615" t="s">
        <v>563</v>
      </c>
      <c r="C13" s="616">
        <v>0</v>
      </c>
      <c r="D13" s="617">
        <v>0</v>
      </c>
      <c r="E13" s="741"/>
      <c r="F13" s="783" t="s">
        <v>563</v>
      </c>
      <c r="G13" s="616">
        <v>0</v>
      </c>
      <c r="H13" s="616">
        <v>0</v>
      </c>
      <c r="I13" s="616">
        <v>0</v>
      </c>
      <c r="J13" s="784">
        <v>0</v>
      </c>
      <c r="W13" s="264" t="s">
        <v>564</v>
      </c>
      <c r="X13" s="265">
        <v>130</v>
      </c>
      <c r="Y13" s="266" t="e">
        <v>#REF!</v>
      </c>
    </row>
    <row r="14" spans="1:25" ht="18.95" customHeight="1">
      <c r="A14" s="551" t="s">
        <v>565</v>
      </c>
      <c r="B14" s="615" t="s">
        <v>566</v>
      </c>
      <c r="C14" s="616">
        <v>5</v>
      </c>
      <c r="D14" s="617">
        <v>1.8209284404257768E-4</v>
      </c>
      <c r="E14" s="741"/>
      <c r="F14" s="783" t="s">
        <v>566</v>
      </c>
      <c r="G14" s="616">
        <v>5</v>
      </c>
      <c r="H14" s="616">
        <v>4</v>
      </c>
      <c r="I14" s="616">
        <v>9</v>
      </c>
      <c r="J14" s="784">
        <v>1.3143861166944123E-6</v>
      </c>
      <c r="W14" s="264" t="s">
        <v>567</v>
      </c>
      <c r="X14" s="265" t="e">
        <v>#N/A</v>
      </c>
      <c r="Y14" s="266" t="e">
        <v>#N/A</v>
      </c>
    </row>
    <row r="15" spans="1:25" ht="18.95" customHeight="1">
      <c r="A15" s="551" t="s">
        <v>568</v>
      </c>
      <c r="B15" s="615" t="s">
        <v>569</v>
      </c>
      <c r="C15" s="616">
        <v>2</v>
      </c>
      <c r="D15" s="617">
        <v>7.2837137617031073E-5</v>
      </c>
      <c r="E15" s="741"/>
      <c r="F15" s="783" t="s">
        <v>569</v>
      </c>
      <c r="G15" s="616">
        <v>2</v>
      </c>
      <c r="H15" s="616">
        <v>0</v>
      </c>
      <c r="I15" s="616">
        <v>2</v>
      </c>
      <c r="J15" s="784">
        <v>2.9208580370986939E-7</v>
      </c>
    </row>
    <row r="16" spans="1:25" ht="18.95" customHeight="1">
      <c r="A16" s="551" t="s">
        <v>570</v>
      </c>
      <c r="B16" s="615" t="s">
        <v>571</v>
      </c>
      <c r="C16" s="616">
        <v>5</v>
      </c>
      <c r="D16" s="617">
        <v>1.8209284404257768E-4</v>
      </c>
      <c r="E16" s="741"/>
      <c r="F16" s="783" t="s">
        <v>571</v>
      </c>
      <c r="G16" s="616">
        <v>5</v>
      </c>
      <c r="H16" s="616">
        <v>5</v>
      </c>
      <c r="I16" s="616">
        <v>10</v>
      </c>
      <c r="J16" s="784">
        <v>1.4604290185493471E-6</v>
      </c>
    </row>
    <row r="17" spans="1:22" ht="18.95" customHeight="1">
      <c r="A17" s="551" t="s">
        <v>572</v>
      </c>
      <c r="B17" s="615" t="s">
        <v>573</v>
      </c>
      <c r="C17" s="616">
        <v>0</v>
      </c>
      <c r="D17" s="617">
        <v>0</v>
      </c>
      <c r="E17" s="741"/>
      <c r="F17" s="783" t="s">
        <v>573</v>
      </c>
      <c r="G17" s="616">
        <v>0</v>
      </c>
      <c r="H17" s="616">
        <v>1</v>
      </c>
      <c r="I17" s="616">
        <v>1</v>
      </c>
      <c r="J17" s="784">
        <v>1.460429018549347E-7</v>
      </c>
    </row>
    <row r="18" spans="1:22" ht="18.95" customHeight="1">
      <c r="A18" s="550" t="s">
        <v>574</v>
      </c>
      <c r="B18" s="615" t="s">
        <v>575</v>
      </c>
      <c r="C18" s="616">
        <v>0</v>
      </c>
      <c r="D18" s="617">
        <v>0</v>
      </c>
      <c r="E18" s="741"/>
      <c r="F18" s="783" t="s">
        <v>576</v>
      </c>
      <c r="G18" s="616">
        <v>0</v>
      </c>
      <c r="H18" s="616">
        <v>0</v>
      </c>
      <c r="I18" s="616">
        <v>0</v>
      </c>
      <c r="J18" s="784">
        <v>0</v>
      </c>
    </row>
    <row r="19" spans="1:22" ht="18.95" customHeight="1">
      <c r="A19" s="550" t="s">
        <v>577</v>
      </c>
      <c r="B19" s="834" t="s">
        <v>578</v>
      </c>
      <c r="C19" s="616">
        <v>1</v>
      </c>
      <c r="D19" s="617">
        <v>3.6418568808515537E-5</v>
      </c>
      <c r="E19" s="741"/>
      <c r="F19" s="743" t="s">
        <v>579</v>
      </c>
      <c r="G19" s="616">
        <v>0</v>
      </c>
      <c r="H19" s="616">
        <v>7445</v>
      </c>
      <c r="I19" s="616">
        <v>7445</v>
      </c>
      <c r="J19" s="784">
        <v>1.0872894043099889E-3</v>
      </c>
    </row>
    <row r="20" spans="1:22" ht="18.95" customHeight="1">
      <c r="A20" s="551"/>
      <c r="B20" s="615"/>
      <c r="C20" s="616"/>
      <c r="D20" s="617"/>
      <c r="E20" s="741"/>
      <c r="F20" s="783" t="s">
        <v>580</v>
      </c>
      <c r="G20" s="616">
        <v>0</v>
      </c>
      <c r="H20" s="616">
        <v>2</v>
      </c>
      <c r="I20" s="616">
        <v>2</v>
      </c>
      <c r="J20" s="784">
        <v>2.9208580370986939E-7</v>
      </c>
    </row>
    <row r="21" spans="1:22" ht="18.95" customHeight="1">
      <c r="A21" s="551"/>
      <c r="B21" s="615"/>
      <c r="C21" s="616"/>
      <c r="D21" s="617"/>
      <c r="E21" s="741"/>
      <c r="F21" s="783" t="s">
        <v>581</v>
      </c>
      <c r="G21" s="616">
        <v>0</v>
      </c>
      <c r="H21" s="616">
        <v>2113</v>
      </c>
      <c r="I21" s="616">
        <v>2113</v>
      </c>
      <c r="J21" s="784">
        <v>3.0858865161947707E-4</v>
      </c>
    </row>
    <row r="22" spans="1:22" ht="18.95" customHeight="1">
      <c r="A22" s="621" t="s">
        <v>582</v>
      </c>
      <c r="B22" s="621"/>
      <c r="C22" s="548">
        <v>2745852</v>
      </c>
      <c r="D22" s="549">
        <v>99.999963581431203</v>
      </c>
      <c r="F22" s="783" t="s">
        <v>575</v>
      </c>
      <c r="G22" s="616">
        <v>0</v>
      </c>
      <c r="H22" s="616">
        <v>0</v>
      </c>
      <c r="I22" s="616">
        <v>0</v>
      </c>
      <c r="J22" s="784">
        <v>0</v>
      </c>
    </row>
    <row r="23" spans="1:22" ht="32.25" customHeight="1">
      <c r="A23" s="703" t="s">
        <v>583</v>
      </c>
      <c r="B23" s="704" t="s">
        <v>544</v>
      </c>
      <c r="C23" s="705">
        <v>196861</v>
      </c>
      <c r="D23" s="706">
        <v>7.1693958742131771</v>
      </c>
      <c r="F23" s="783" t="s">
        <v>578</v>
      </c>
      <c r="G23" s="616">
        <v>1</v>
      </c>
      <c r="H23" s="616"/>
      <c r="I23" s="616"/>
      <c r="J23" s="784"/>
      <c r="M23" s="707" t="s">
        <v>304</v>
      </c>
      <c r="V23" s="668" t="s">
        <v>448</v>
      </c>
    </row>
    <row r="24" spans="1:22" ht="30.75" customHeight="1">
      <c r="A24" s="703" t="s">
        <v>584</v>
      </c>
      <c r="B24" s="704" t="s">
        <v>544</v>
      </c>
      <c r="C24" s="705">
        <v>70503</v>
      </c>
      <c r="D24" s="706">
        <v>2.5676183567067707</v>
      </c>
      <c r="F24" s="743" t="s">
        <v>585</v>
      </c>
      <c r="G24" s="616"/>
      <c r="H24" s="616">
        <v>49</v>
      </c>
      <c r="I24" s="616">
        <v>49</v>
      </c>
      <c r="J24" s="784">
        <v>7.1561021908918008E-6</v>
      </c>
    </row>
    <row r="25" spans="1:22" ht="22.5" customHeight="1">
      <c r="A25" s="703" t="s">
        <v>586</v>
      </c>
      <c r="B25" s="704" t="s">
        <v>539</v>
      </c>
      <c r="C25" s="705">
        <v>387171</v>
      </c>
      <c r="D25" s="706">
        <v>14.100213704161767</v>
      </c>
      <c r="F25" s="741" t="s">
        <v>534</v>
      </c>
      <c r="G25" s="548">
        <v>2745852</v>
      </c>
      <c r="H25" s="548">
        <v>4101452</v>
      </c>
      <c r="I25" s="548">
        <v>6847303</v>
      </c>
    </row>
    <row r="26" spans="1:22" ht="22.5" customHeight="1">
      <c r="A26" s="703" t="s">
        <v>587</v>
      </c>
      <c r="B26" s="704" t="s">
        <v>539</v>
      </c>
      <c r="C26" s="705">
        <v>1701</v>
      </c>
      <c r="D26" s="706">
        <v>6.1947985543284928E-2</v>
      </c>
      <c r="I26" s="10"/>
    </row>
    <row r="27" spans="1:22" ht="22.5" customHeight="1">
      <c r="A27" s="703"/>
      <c r="B27" s="615" t="s">
        <v>588</v>
      </c>
      <c r="C27" s="705"/>
      <c r="D27" s="706"/>
    </row>
    <row r="28" spans="1:22" ht="22.5" customHeight="1">
      <c r="A28" s="703"/>
      <c r="B28" s="615" t="s">
        <v>589</v>
      </c>
      <c r="C28" s="705"/>
      <c r="D28" s="706"/>
    </row>
    <row r="29" spans="1:22" ht="22.5" customHeight="1"/>
    <row r="30" spans="1:22" ht="22.5" customHeight="1">
      <c r="A30" s="622" t="s">
        <v>590</v>
      </c>
      <c r="B30" s="622"/>
      <c r="C30" s="622"/>
      <c r="D30" s="622"/>
      <c r="E30" s="742"/>
    </row>
    <row r="31" spans="1:22" ht="25.5" customHeight="1">
      <c r="A31" s="407" t="s">
        <v>527</v>
      </c>
      <c r="B31" s="408" t="s">
        <v>591</v>
      </c>
      <c r="C31" s="409" t="s">
        <v>529</v>
      </c>
      <c r="D31" s="408" t="s">
        <v>530</v>
      </c>
      <c r="E31" s="740"/>
    </row>
    <row r="32" spans="1:22" ht="22.5" customHeight="1">
      <c r="A32" s="550" t="s">
        <v>592</v>
      </c>
      <c r="B32" s="615" t="s">
        <v>542</v>
      </c>
      <c r="C32" s="616">
        <v>2651093</v>
      </c>
      <c r="D32" s="617">
        <v>64.637913597428422</v>
      </c>
      <c r="E32" s="741" t="s">
        <v>542</v>
      </c>
    </row>
    <row r="33" spans="1:16" ht="35.25" customHeight="1">
      <c r="A33" s="550"/>
      <c r="B33" s="615" t="s">
        <v>544</v>
      </c>
      <c r="C33" s="616">
        <v>704999</v>
      </c>
      <c r="D33" s="617">
        <v>17.189010135922594</v>
      </c>
      <c r="E33" s="741" t="s">
        <v>544</v>
      </c>
      <c r="I33" s="10"/>
      <c r="J33" s="9"/>
    </row>
    <row r="34" spans="1:16" ht="36" customHeight="1">
      <c r="A34" s="550" t="s">
        <v>593</v>
      </c>
      <c r="B34" s="615" t="s">
        <v>546</v>
      </c>
      <c r="C34" s="616">
        <v>404467</v>
      </c>
      <c r="D34" s="617">
        <v>9.8615563463865961</v>
      </c>
      <c r="E34" s="741" t="s">
        <v>546</v>
      </c>
    </row>
    <row r="35" spans="1:16" ht="33" customHeight="1">
      <c r="A35" s="550" t="s">
        <v>594</v>
      </c>
      <c r="B35" s="615" t="s">
        <v>555</v>
      </c>
      <c r="C35" s="616">
        <v>133119</v>
      </c>
      <c r="D35" s="617">
        <v>3.2456554410486822</v>
      </c>
      <c r="E35" s="741" t="s">
        <v>555</v>
      </c>
    </row>
    <row r="36" spans="1:16" ht="18.95" customHeight="1">
      <c r="A36" s="550" t="s">
        <v>595</v>
      </c>
      <c r="B36" s="615" t="s">
        <v>537</v>
      </c>
      <c r="C36" s="616">
        <v>136077</v>
      </c>
      <c r="D36" s="617">
        <v>3.3177762411945819</v>
      </c>
      <c r="E36" s="741" t="s">
        <v>537</v>
      </c>
      <c r="K36" s="13"/>
    </row>
    <row r="37" spans="1:16" ht="18.95" customHeight="1">
      <c r="A37" s="550"/>
      <c r="B37" s="615" t="s">
        <v>539</v>
      </c>
      <c r="C37" s="616">
        <v>56554</v>
      </c>
      <c r="D37" s="617">
        <v>1.378877529226235</v>
      </c>
      <c r="E37" s="741" t="s">
        <v>539</v>
      </c>
      <c r="K37" s="13"/>
    </row>
    <row r="38" spans="1:16" ht="18.95" customHeight="1">
      <c r="A38" s="550" t="s">
        <v>596</v>
      </c>
      <c r="B38" s="615" t="s">
        <v>579</v>
      </c>
      <c r="C38" s="616">
        <v>7445</v>
      </c>
      <c r="D38" s="617">
        <v>0.18152108082698518</v>
      </c>
      <c r="E38" s="741" t="s">
        <v>579</v>
      </c>
      <c r="J38" s="13"/>
      <c r="K38" s="13"/>
      <c r="L38" s="12"/>
      <c r="M38" s="13"/>
    </row>
    <row r="39" spans="1:16" ht="18.95" customHeight="1">
      <c r="A39" s="550" t="s">
        <v>597</v>
      </c>
      <c r="B39" s="615" t="s">
        <v>557</v>
      </c>
      <c r="C39" s="616">
        <v>4290</v>
      </c>
      <c r="D39" s="617">
        <v>0.10459710365987461</v>
      </c>
      <c r="E39" s="741" t="s">
        <v>557</v>
      </c>
      <c r="J39" s="13"/>
      <c r="K39" s="13"/>
      <c r="L39" s="12"/>
      <c r="M39" s="13"/>
    </row>
    <row r="40" spans="1:16" ht="18.95" customHeight="1">
      <c r="A40" s="550" t="s">
        <v>598</v>
      </c>
      <c r="B40" s="615" t="s">
        <v>581</v>
      </c>
      <c r="C40" s="616">
        <v>2113</v>
      </c>
      <c r="D40" s="617">
        <v>5.1518340334106065E-2</v>
      </c>
      <c r="E40" s="741" t="s">
        <v>581</v>
      </c>
      <c r="J40" s="13"/>
      <c r="K40" s="13"/>
      <c r="L40" s="12"/>
      <c r="M40" s="13"/>
    </row>
    <row r="41" spans="1:16" ht="18.75" customHeight="1">
      <c r="A41" s="550" t="s">
        <v>599</v>
      </c>
      <c r="B41" s="615" t="s">
        <v>549</v>
      </c>
      <c r="C41" s="616">
        <v>948</v>
      </c>
      <c r="D41" s="617">
        <v>2.3113765564000261E-2</v>
      </c>
      <c r="E41" s="741" t="s">
        <v>549</v>
      </c>
      <c r="J41" s="13"/>
      <c r="K41" s="13"/>
      <c r="L41" s="12"/>
      <c r="M41" s="13"/>
    </row>
    <row r="42" spans="1:16" ht="18.95" customHeight="1">
      <c r="A42" s="550" t="s">
        <v>600</v>
      </c>
      <c r="B42" s="615" t="s">
        <v>560</v>
      </c>
      <c r="C42" s="616">
        <v>116</v>
      </c>
      <c r="D42" s="617">
        <v>2.8282666723882174E-3</v>
      </c>
      <c r="E42" s="741" t="s">
        <v>560</v>
      </c>
      <c r="J42" s="13"/>
      <c r="K42" s="13"/>
      <c r="L42" s="12"/>
      <c r="M42" s="13"/>
    </row>
    <row r="43" spans="1:16" ht="18.95" customHeight="1">
      <c r="A43" s="550" t="s">
        <v>601</v>
      </c>
      <c r="B43" s="615" t="s">
        <v>566</v>
      </c>
      <c r="C43" s="616">
        <v>4</v>
      </c>
      <c r="D43" s="617">
        <v>9.7526436978904072E-5</v>
      </c>
      <c r="E43" s="741" t="s">
        <v>566</v>
      </c>
      <c r="J43" s="13"/>
      <c r="K43" s="13"/>
      <c r="L43" s="12"/>
      <c r="M43" s="13"/>
    </row>
    <row r="44" spans="1:16" ht="18.95" customHeight="1">
      <c r="A44" s="550" t="s">
        <v>602</v>
      </c>
      <c r="B44" s="615" t="s">
        <v>571</v>
      </c>
      <c r="C44" s="616">
        <v>3</v>
      </c>
      <c r="D44" s="617">
        <v>7.314482773417805E-5</v>
      </c>
      <c r="E44" s="741" t="s">
        <v>571</v>
      </c>
      <c r="J44" s="13"/>
      <c r="K44" s="13"/>
      <c r="L44" s="12"/>
      <c r="M44" s="13"/>
    </row>
    <row r="45" spans="1:16" ht="18.95" customHeight="1">
      <c r="A45" s="550" t="s">
        <v>603</v>
      </c>
      <c r="B45" s="615" t="s">
        <v>580</v>
      </c>
      <c r="C45" s="616">
        <v>2</v>
      </c>
      <c r="D45" s="617">
        <v>4.8763218489452036E-5</v>
      </c>
      <c r="E45" s="741" t="s">
        <v>580</v>
      </c>
      <c r="J45" s="13"/>
      <c r="K45" s="13"/>
      <c r="L45" s="12"/>
      <c r="M45" s="13"/>
    </row>
    <row r="46" spans="1:16" ht="18.95" customHeight="1">
      <c r="A46" s="550" t="s">
        <v>604</v>
      </c>
      <c r="B46" s="615" t="s">
        <v>552</v>
      </c>
      <c r="C46" s="616">
        <v>170</v>
      </c>
      <c r="D46" s="617">
        <v>4.144873571603422E-3</v>
      </c>
      <c r="E46" s="741" t="s">
        <v>552</v>
      </c>
      <c r="J46" s="13"/>
      <c r="K46" s="13"/>
      <c r="L46" s="12"/>
      <c r="M46" s="13"/>
    </row>
    <row r="47" spans="1:16" ht="18.95" customHeight="1">
      <c r="A47" s="550" t="s">
        <v>605</v>
      </c>
      <c r="B47" s="615" t="s">
        <v>576</v>
      </c>
      <c r="C47" s="616">
        <v>0</v>
      </c>
      <c r="D47" s="617">
        <v>0</v>
      </c>
      <c r="E47" s="741" t="s">
        <v>576</v>
      </c>
      <c r="J47" s="13"/>
      <c r="K47" s="13"/>
      <c r="L47" s="12"/>
      <c r="N47" s="13"/>
      <c r="P47" s="9"/>
    </row>
    <row r="48" spans="1:16" ht="18.95" customHeight="1">
      <c r="A48" s="550" t="s">
        <v>606</v>
      </c>
      <c r="B48" s="615" t="s">
        <v>573</v>
      </c>
      <c r="C48" s="616">
        <v>1</v>
      </c>
      <c r="D48" s="617">
        <v>2.4381609244726018E-5</v>
      </c>
      <c r="E48" s="741" t="s">
        <v>573</v>
      </c>
      <c r="J48" s="13"/>
      <c r="K48" s="13"/>
      <c r="L48" s="12"/>
      <c r="N48" s="13"/>
      <c r="P48" s="9"/>
    </row>
    <row r="49" spans="1:16" ht="18.75" customHeight="1">
      <c r="A49" s="550" t="s">
        <v>607</v>
      </c>
      <c r="B49" s="615" t="s">
        <v>608</v>
      </c>
      <c r="C49" s="616">
        <v>2</v>
      </c>
      <c r="D49" s="617">
        <v>4.8763218489452036E-5</v>
      </c>
      <c r="E49" s="741" t="s">
        <v>571</v>
      </c>
      <c r="J49" s="13"/>
      <c r="K49" s="13"/>
      <c r="L49" s="12"/>
      <c r="M49" s="13"/>
    </row>
    <row r="50" spans="1:16" ht="18.75" customHeight="1">
      <c r="A50" s="818" t="s">
        <v>609</v>
      </c>
      <c r="B50" s="743" t="s">
        <v>585</v>
      </c>
      <c r="C50" s="819">
        <v>49</v>
      </c>
      <c r="D50" s="617">
        <v>1.1946988529915746E-3</v>
      </c>
      <c r="E50" s="741" t="e">
        <v>#N/A</v>
      </c>
      <c r="J50" s="13"/>
      <c r="K50" s="13"/>
      <c r="L50" s="12"/>
      <c r="M50" s="13"/>
    </row>
    <row r="51" spans="1:16" ht="18.95" customHeight="1">
      <c r="D51" s="617">
        <v>0</v>
      </c>
      <c r="E51" s="741" t="e">
        <v>#N/A</v>
      </c>
      <c r="I51" s="13"/>
      <c r="J51" s="13"/>
      <c r="K51" s="13"/>
      <c r="L51" s="12"/>
      <c r="N51" s="13"/>
      <c r="P51" s="9"/>
    </row>
    <row r="52" spans="1:16" ht="33" customHeight="1">
      <c r="A52" s="621" t="s">
        <v>610</v>
      </c>
      <c r="B52" s="621"/>
      <c r="C52" s="548">
        <v>4101452</v>
      </c>
      <c r="D52" s="549">
        <v>99.998732156319249</v>
      </c>
      <c r="E52" s="741"/>
      <c r="I52" s="13"/>
      <c r="J52" s="13"/>
      <c r="K52" s="13"/>
      <c r="L52" s="12"/>
      <c r="M52" s="13"/>
    </row>
    <row r="53" spans="1:16" ht="15">
      <c r="J53" s="13"/>
    </row>
    <row r="54" spans="1:16" ht="18.95" customHeight="1">
      <c r="A54" s="550" t="s">
        <v>611</v>
      </c>
      <c r="B54" s="615" t="s">
        <v>544</v>
      </c>
      <c r="C54" s="616">
        <v>694628</v>
      </c>
      <c r="D54" s="741"/>
      <c r="F54" s="5"/>
      <c r="I54" s="13"/>
      <c r="J54" s="13"/>
      <c r="K54" s="13"/>
      <c r="L54" s="12"/>
      <c r="M54" s="13"/>
    </row>
    <row r="55" spans="1:16" ht="18.95" customHeight="1">
      <c r="A55" s="550" t="s">
        <v>612</v>
      </c>
      <c r="B55" s="615" t="s">
        <v>613</v>
      </c>
      <c r="C55" s="616">
        <v>10371</v>
      </c>
      <c r="D55" s="741"/>
      <c r="K55" s="13"/>
      <c r="L55" s="12"/>
      <c r="M55" s="13"/>
    </row>
    <row r="56" spans="1:16" ht="18.75" customHeight="1">
      <c r="A56" s="550" t="s">
        <v>614</v>
      </c>
      <c r="B56" s="615" t="s">
        <v>539</v>
      </c>
      <c r="C56" s="616">
        <v>7415</v>
      </c>
      <c r="D56" s="741"/>
      <c r="I56" s="13"/>
      <c r="J56" s="13"/>
      <c r="K56" s="13"/>
      <c r="L56" s="12"/>
      <c r="M56" s="13"/>
    </row>
    <row r="57" spans="1:16" ht="18.75" customHeight="1">
      <c r="A57" s="550" t="s">
        <v>615</v>
      </c>
      <c r="B57" s="615" t="s">
        <v>539</v>
      </c>
      <c r="C57" s="616">
        <v>49139</v>
      </c>
      <c r="D57" s="741"/>
      <c r="I57" s="13"/>
      <c r="J57" s="13"/>
      <c r="K57" s="13"/>
      <c r="L57" s="12"/>
      <c r="M57" s="13"/>
    </row>
    <row r="58" spans="1:16" ht="18.95" customHeight="1">
      <c r="A58" s="54"/>
      <c r="B58" s="56"/>
      <c r="C58" s="5"/>
      <c r="I58" s="13"/>
      <c r="J58" s="13"/>
      <c r="K58" s="13"/>
      <c r="L58" s="12"/>
      <c r="M58" s="13"/>
    </row>
    <row r="59" spans="1:16" ht="33" customHeight="1">
      <c r="A59" s="669" t="s">
        <v>616</v>
      </c>
      <c r="B59" s="56"/>
      <c r="I59" s="13"/>
      <c r="J59" s="13"/>
      <c r="K59" s="13"/>
      <c r="L59" s="12"/>
      <c r="M59" s="13"/>
    </row>
    <row r="60" spans="1:16" ht="18.95" customHeight="1">
      <c r="A60" s="622" t="s">
        <v>617</v>
      </c>
      <c r="B60" s="622"/>
      <c r="C60" s="622"/>
      <c r="D60" s="622"/>
      <c r="I60" s="13"/>
      <c r="J60" s="13"/>
      <c r="K60" s="13"/>
      <c r="L60" s="12"/>
      <c r="M60" s="13"/>
    </row>
    <row r="61" spans="1:16" ht="18.95" customHeight="1">
      <c r="A61" s="407" t="s">
        <v>527</v>
      </c>
      <c r="B61" s="408" t="s">
        <v>528</v>
      </c>
      <c r="C61" s="409" t="s">
        <v>529</v>
      </c>
      <c r="D61" s="408" t="s">
        <v>530</v>
      </c>
      <c r="F61" s="9"/>
      <c r="I61" s="13"/>
      <c r="J61" s="13"/>
      <c r="K61" s="13"/>
      <c r="L61" s="12"/>
      <c r="M61" s="13"/>
    </row>
    <row r="62" spans="1:16" ht="27" customHeight="1">
      <c r="A62" s="550" t="s">
        <v>618</v>
      </c>
      <c r="B62" s="408" t="s">
        <v>619</v>
      </c>
      <c r="C62" s="5">
        <v>93916</v>
      </c>
      <c r="D62" s="617">
        <v>46.60080483097061</v>
      </c>
      <c r="F62" s="9"/>
      <c r="I62" s="13"/>
      <c r="J62" s="13"/>
      <c r="K62" s="13"/>
      <c r="L62" s="12"/>
      <c r="M62" s="13"/>
      <c r="N62" s="565"/>
    </row>
    <row r="63" spans="1:16" ht="38.25" customHeight="1">
      <c r="A63" s="550" t="s">
        <v>620</v>
      </c>
      <c r="B63" s="408" t="s">
        <v>621</v>
      </c>
      <c r="C63" s="616">
        <v>53695</v>
      </c>
      <c r="D63" s="617">
        <v>26.643279264438078</v>
      </c>
      <c r="F63" s="9"/>
      <c r="I63" s="13"/>
      <c r="J63" s="13"/>
      <c r="K63" s="13"/>
      <c r="L63" s="12"/>
    </row>
    <row r="64" spans="1:16" ht="30" customHeight="1">
      <c r="A64" s="550" t="s">
        <v>622</v>
      </c>
      <c r="B64" s="408" t="s">
        <v>623</v>
      </c>
      <c r="C64" s="616">
        <v>41822</v>
      </c>
      <c r="D64" s="617">
        <v>20.751936407436997</v>
      </c>
      <c r="F64" s="9"/>
      <c r="I64" s="13"/>
      <c r="J64" s="13"/>
      <c r="K64" s="13"/>
      <c r="L64" s="12"/>
    </row>
    <row r="65" spans="1:19" ht="32.25" customHeight="1">
      <c r="A65" s="550" t="s">
        <v>624</v>
      </c>
      <c r="B65" s="408" t="s">
        <v>625</v>
      </c>
      <c r="C65" s="5">
        <v>7113</v>
      </c>
      <c r="D65" s="617">
        <v>3.5294467903519524</v>
      </c>
      <c r="F65" s="9"/>
      <c r="I65" s="13"/>
      <c r="J65" s="13"/>
    </row>
    <row r="66" spans="1:19" ht="30" customHeight="1">
      <c r="A66" s="550" t="s">
        <v>626</v>
      </c>
      <c r="B66" s="408" t="s">
        <v>627</v>
      </c>
      <c r="C66" s="5">
        <v>3271</v>
      </c>
      <c r="D66" s="617">
        <v>1.6230592508422939</v>
      </c>
      <c r="F66" s="9"/>
      <c r="I66" s="13"/>
      <c r="J66" s="13"/>
      <c r="K66" s="5"/>
    </row>
    <row r="67" spans="1:19" ht="33" customHeight="1">
      <c r="A67" s="550" t="s">
        <v>628</v>
      </c>
      <c r="B67" s="408" t="s">
        <v>629</v>
      </c>
      <c r="C67" s="5">
        <v>1701</v>
      </c>
      <c r="D67" s="617">
        <v>0.84403050617020536</v>
      </c>
      <c r="F67" s="9"/>
      <c r="J67" s="6"/>
      <c r="O67" s="217"/>
    </row>
    <row r="68" spans="1:19" ht="34.5" customHeight="1">
      <c r="A68" s="550" t="s">
        <v>630</v>
      </c>
      <c r="B68" s="408" t="s">
        <v>631</v>
      </c>
      <c r="C68" s="5">
        <v>7</v>
      </c>
      <c r="D68" s="617">
        <v>3.4733765686016682E-3</v>
      </c>
      <c r="R68" s="9"/>
    </row>
    <row r="69" spans="1:19" ht="18.95" customHeight="1">
      <c r="A69" s="550" t="s">
        <v>632</v>
      </c>
      <c r="B69" s="408" t="s">
        <v>633</v>
      </c>
      <c r="C69" s="5">
        <v>5</v>
      </c>
      <c r="D69" s="617">
        <v>2.4809832632869057E-3</v>
      </c>
      <c r="R69" s="9"/>
      <c r="S69" s="5"/>
    </row>
    <row r="70" spans="1:19" ht="18.95" customHeight="1">
      <c r="A70" s="550" t="s">
        <v>634</v>
      </c>
      <c r="B70" s="408" t="s">
        <v>635</v>
      </c>
      <c r="C70" s="5">
        <v>3</v>
      </c>
      <c r="D70" s="617">
        <v>1.4885899579721435E-3</v>
      </c>
      <c r="K70" s="13"/>
      <c r="L70" s="12"/>
      <c r="M70" s="13"/>
      <c r="R70" s="9"/>
    </row>
    <row r="71" spans="1:19" ht="18.95" customHeight="1">
      <c r="A71" s="550" t="s">
        <v>636</v>
      </c>
      <c r="B71" s="408" t="s">
        <v>637</v>
      </c>
      <c r="C71" s="616">
        <v>0</v>
      </c>
      <c r="D71" s="617">
        <v>0</v>
      </c>
      <c r="K71" s="13"/>
      <c r="L71" s="12"/>
      <c r="M71" s="13"/>
      <c r="R71" s="9"/>
    </row>
    <row r="72" spans="1:19" ht="18.95" customHeight="1">
      <c r="A72" s="621" t="s">
        <v>582</v>
      </c>
      <c r="B72" s="621" t="s">
        <v>638</v>
      </c>
      <c r="C72" s="548">
        <v>201533</v>
      </c>
      <c r="D72" s="549">
        <v>100</v>
      </c>
      <c r="J72" s="13"/>
      <c r="K72" s="13"/>
      <c r="L72" s="12"/>
      <c r="M72" s="13"/>
      <c r="R72" s="9"/>
    </row>
    <row r="73" spans="1:19" ht="18.95" customHeight="1">
      <c r="A73" s="879"/>
      <c r="B73" s="880"/>
      <c r="J73" s="13"/>
      <c r="K73" s="13"/>
      <c r="L73" s="12"/>
      <c r="M73" s="13"/>
      <c r="R73" s="9"/>
    </row>
    <row r="74" spans="1:19" ht="18.95" customHeight="1">
      <c r="A74" s="54"/>
      <c r="B74" s="56"/>
      <c r="J74" s="13"/>
      <c r="K74" s="13"/>
      <c r="L74" s="12"/>
      <c r="M74" s="13"/>
      <c r="R74" s="9"/>
    </row>
    <row r="75" spans="1:19" ht="53.25" customHeight="1">
      <c r="A75" s="232" t="s">
        <v>299</v>
      </c>
      <c r="B75" s="714" t="s">
        <v>639</v>
      </c>
      <c r="C75" s="715" t="s">
        <v>304</v>
      </c>
      <c r="D75" s="715"/>
      <c r="J75" s="13"/>
      <c r="K75" s="13"/>
      <c r="L75" s="12"/>
      <c r="M75" s="13"/>
    </row>
    <row r="76" spans="1:19" ht="18.95" customHeight="1">
      <c r="A76" s="233"/>
      <c r="B76" s="714" t="s">
        <v>301</v>
      </c>
      <c r="C76" s="715"/>
      <c r="D76" s="715"/>
      <c r="J76" s="13"/>
      <c r="K76" s="13"/>
      <c r="L76" s="12"/>
      <c r="M76" s="13"/>
    </row>
    <row r="77" spans="1:19" ht="18.95" customHeight="1">
      <c r="A77" s="214" t="s">
        <v>302</v>
      </c>
      <c r="B77" s="716" t="s">
        <v>303</v>
      </c>
      <c r="C77" s="717"/>
      <c r="D77" s="717"/>
      <c r="J77" s="13"/>
      <c r="K77" s="13"/>
      <c r="L77" s="12"/>
      <c r="M77" s="13"/>
    </row>
    <row r="78" spans="1:19" ht="15">
      <c r="A78" s="54"/>
      <c r="B78" s="56"/>
      <c r="J78" s="13"/>
      <c r="K78" s="13"/>
      <c r="L78" s="12"/>
      <c r="M78" s="13"/>
    </row>
    <row r="79" spans="1:19">
      <c r="A79" s="54"/>
      <c r="B79" s="56"/>
    </row>
    <row r="80" spans="1:19">
      <c r="A80" s="54"/>
      <c r="B80" s="56"/>
    </row>
    <row r="81" spans="1:2" ht="20.100000000000001" customHeight="1">
      <c r="A81" s="54"/>
      <c r="B81" s="56"/>
    </row>
    <row r="82" spans="1:2">
      <c r="A82" s="54"/>
      <c r="B82" s="56"/>
    </row>
    <row r="84" spans="1:2">
      <c r="A84" s="9"/>
      <c r="B84" s="5"/>
    </row>
    <row r="85" spans="1:2">
      <c r="A85" s="9"/>
      <c r="B85" s="5"/>
    </row>
    <row r="86" spans="1:2">
      <c r="A86" s="9"/>
      <c r="B86" s="5"/>
    </row>
    <row r="87" spans="1:2">
      <c r="A87" s="9"/>
      <c r="B87" s="5"/>
    </row>
    <row r="88" spans="1:2">
      <c r="A88" s="9"/>
      <c r="B88" s="5"/>
    </row>
    <row r="89" spans="1:2">
      <c r="A89" s="9"/>
      <c r="B89" s="5"/>
    </row>
    <row r="90" spans="1:2">
      <c r="A90" s="9"/>
      <c r="B90" s="5"/>
    </row>
    <row r="91" spans="1:2" ht="15">
      <c r="A91" s="112"/>
      <c r="B91" s="618"/>
    </row>
  </sheetData>
  <sheetProtection autoFilter="0"/>
  <mergeCells count="3">
    <mergeCell ref="A73:B73"/>
    <mergeCell ref="W1:Y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4" max="16383" man="1"/>
    <brk id="78" max="16383" man="1"/>
  </rowBreaks>
  <colBreaks count="1" manualBreakCount="1">
    <brk id="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Y119"/>
  <sheetViews>
    <sheetView topLeftCell="T1" zoomScale="80" zoomScaleNormal="80" workbookViewId="0">
      <selection activeCell="S1" sqref="S1:S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6" width="13.42578125" hidden="1" customWidth="1"/>
    <col min="17" max="17" width="17.85546875" hidden="1" customWidth="1"/>
    <col min="18" max="19" width="0" hidden="1" customWidth="1"/>
  </cols>
  <sheetData>
    <row r="1" spans="1:19" ht="29.25" customHeight="1">
      <c r="A1" s="885" t="s">
        <v>525</v>
      </c>
      <c r="B1" s="885"/>
      <c r="C1" s="885"/>
      <c r="D1" s="885"/>
      <c r="H1" s="527" t="s">
        <v>640</v>
      </c>
      <c r="I1" s="527" t="s">
        <v>641</v>
      </c>
      <c r="J1" s="527">
        <v>2016</v>
      </c>
      <c r="K1" s="527">
        <v>2017</v>
      </c>
      <c r="L1" s="527">
        <v>2018</v>
      </c>
      <c r="M1" s="527">
        <v>2019</v>
      </c>
      <c r="N1" s="527">
        <v>2020</v>
      </c>
      <c r="O1" s="527">
        <v>2021</v>
      </c>
      <c r="P1" s="527">
        <v>2022</v>
      </c>
      <c r="Q1" s="527">
        <v>2023</v>
      </c>
    </row>
    <row r="2" spans="1:19" s="2" customFormat="1" ht="27.75" customHeight="1">
      <c r="A2" s="29" t="s">
        <v>642</v>
      </c>
      <c r="B2" s="16" t="s">
        <v>528</v>
      </c>
      <c r="C2" s="243" t="s">
        <v>529</v>
      </c>
      <c r="D2" s="16" t="s">
        <v>530</v>
      </c>
      <c r="H2" s="528" t="s">
        <v>536</v>
      </c>
      <c r="I2" s="529" t="s">
        <v>537</v>
      </c>
      <c r="J2" s="530">
        <v>1595688</v>
      </c>
      <c r="K2" s="530">
        <v>1621346</v>
      </c>
      <c r="L2" s="530">
        <v>1587741</v>
      </c>
      <c r="M2" s="531">
        <v>1540314</v>
      </c>
      <c r="N2" s="531">
        <v>1564553</v>
      </c>
      <c r="O2" s="531">
        <v>1516514</v>
      </c>
      <c r="P2" s="532">
        <v>1547442</v>
      </c>
      <c r="Q2" s="675">
        <v>1535806</v>
      </c>
      <c r="S2" s="2" t="s">
        <v>312</v>
      </c>
    </row>
    <row r="3" spans="1:19" ht="18.75" customHeight="1">
      <c r="A3" s="80" t="s">
        <v>536</v>
      </c>
      <c r="B3" s="81" t="s">
        <v>537</v>
      </c>
      <c r="C3" s="22">
        <v>1538843</v>
      </c>
      <c r="D3" s="234">
        <v>0.67079545102846183</v>
      </c>
      <c r="E3" s="9"/>
      <c r="H3" s="160" t="s">
        <v>586</v>
      </c>
      <c r="I3" s="533" t="s">
        <v>539</v>
      </c>
      <c r="J3" s="534">
        <v>327391</v>
      </c>
      <c r="K3" s="534">
        <v>330430</v>
      </c>
      <c r="L3" s="534">
        <v>330981</v>
      </c>
      <c r="M3" s="535">
        <v>350165</v>
      </c>
      <c r="N3" s="531">
        <v>365234</v>
      </c>
      <c r="O3" s="531">
        <v>369150</v>
      </c>
      <c r="P3" s="532">
        <v>387285</v>
      </c>
      <c r="Q3" s="675">
        <v>388872</v>
      </c>
      <c r="S3" s="2" t="s">
        <v>314</v>
      </c>
    </row>
    <row r="4" spans="1:19" ht="13.5">
      <c r="A4" s="80" t="s">
        <v>586</v>
      </c>
      <c r="B4" s="81" t="s">
        <v>539</v>
      </c>
      <c r="C4" s="22">
        <v>350569</v>
      </c>
      <c r="D4" s="234">
        <v>0.15281616803767301</v>
      </c>
      <c r="E4" s="10"/>
      <c r="H4" s="160" t="s">
        <v>643</v>
      </c>
      <c r="I4" s="533" t="s">
        <v>644</v>
      </c>
      <c r="J4" s="534">
        <v>47641</v>
      </c>
      <c r="K4" s="534">
        <v>46284</v>
      </c>
      <c r="L4" s="534">
        <v>48093</v>
      </c>
      <c r="M4" s="535">
        <v>48099</v>
      </c>
      <c r="N4" s="531">
        <v>47422</v>
      </c>
      <c r="O4" s="531">
        <v>44622</v>
      </c>
      <c r="P4" s="532">
        <v>40418</v>
      </c>
      <c r="Q4" s="675">
        <v>0</v>
      </c>
    </row>
    <row r="5" spans="1:19" ht="13.5">
      <c r="A5" s="80" t="s">
        <v>643</v>
      </c>
      <c r="B5" s="81" t="s">
        <v>644</v>
      </c>
      <c r="C5" s="22">
        <v>48427</v>
      </c>
      <c r="D5" s="234">
        <v>2.1109763183739548E-2</v>
      </c>
      <c r="E5" s="10"/>
      <c r="H5" s="160" t="s">
        <v>548</v>
      </c>
      <c r="I5" s="533" t="s">
        <v>549</v>
      </c>
      <c r="J5" s="534">
        <v>41068</v>
      </c>
      <c r="K5" s="534">
        <v>42175</v>
      </c>
      <c r="L5" s="534">
        <v>42202</v>
      </c>
      <c r="M5" s="535">
        <v>42432</v>
      </c>
      <c r="N5" s="531">
        <v>42523</v>
      </c>
      <c r="O5" s="531">
        <v>43016</v>
      </c>
      <c r="P5" s="532">
        <v>38161</v>
      </c>
      <c r="Q5" s="675">
        <v>38235</v>
      </c>
    </row>
    <row r="6" spans="1:19" ht="14.25" thickBot="1">
      <c r="A6" s="80" t="s">
        <v>548</v>
      </c>
      <c r="B6" s="84" t="s">
        <v>549</v>
      </c>
      <c r="C6" s="22">
        <v>42600</v>
      </c>
      <c r="D6" s="234">
        <v>1.8569721676488422E-2</v>
      </c>
      <c r="E6" s="10"/>
      <c r="H6" s="160" t="s">
        <v>584</v>
      </c>
      <c r="I6" s="1" t="s">
        <v>544</v>
      </c>
      <c r="J6" s="534">
        <v>0</v>
      </c>
      <c r="K6" s="534">
        <v>485</v>
      </c>
      <c r="L6" s="534">
        <v>553</v>
      </c>
      <c r="M6" s="535">
        <v>568</v>
      </c>
      <c r="N6" s="531">
        <v>11782</v>
      </c>
      <c r="O6" s="531">
        <v>19888</v>
      </c>
      <c r="P6" s="532">
        <v>33160</v>
      </c>
      <c r="Q6" s="675">
        <v>267364</v>
      </c>
    </row>
    <row r="7" spans="1:19" ht="13.5">
      <c r="A7" s="80" t="s">
        <v>584</v>
      </c>
      <c r="B7" s="84" t="s">
        <v>544</v>
      </c>
      <c r="C7" s="22">
        <v>577</v>
      </c>
      <c r="D7" s="234">
        <v>2.5151946965572345E-4</v>
      </c>
      <c r="E7" s="10"/>
      <c r="H7" s="536" t="s">
        <v>541</v>
      </c>
      <c r="I7" s="537" t="s">
        <v>542</v>
      </c>
      <c r="J7" s="538">
        <v>35489</v>
      </c>
      <c r="K7" s="538">
        <v>61290</v>
      </c>
      <c r="L7" s="538">
        <v>76591</v>
      </c>
      <c r="M7" s="539">
        <v>102327</v>
      </c>
      <c r="N7" s="539">
        <v>143190</v>
      </c>
      <c r="O7" s="539">
        <v>215518</v>
      </c>
      <c r="P7" s="540">
        <v>355646</v>
      </c>
      <c r="Q7" s="675">
        <v>376920</v>
      </c>
    </row>
    <row r="8" spans="1:19" ht="12.75" customHeight="1">
      <c r="A8" s="209" t="s">
        <v>638</v>
      </c>
      <c r="B8" s="111" t="s">
        <v>645</v>
      </c>
      <c r="C8" s="109">
        <v>1981016</v>
      </c>
      <c r="D8" s="240">
        <v>0.86354262339601862</v>
      </c>
      <c r="E8" s="10"/>
      <c r="H8" s="26" t="s">
        <v>583</v>
      </c>
      <c r="I8" s="1" t="s">
        <v>544</v>
      </c>
      <c r="J8" s="534">
        <v>25130</v>
      </c>
      <c r="K8" s="534">
        <v>29503</v>
      </c>
      <c r="L8" s="534">
        <v>30479</v>
      </c>
      <c r="M8" s="535">
        <v>82477</v>
      </c>
      <c r="N8" s="535">
        <v>141039</v>
      </c>
      <c r="O8" s="535">
        <v>162945</v>
      </c>
      <c r="P8" s="541">
        <v>260064</v>
      </c>
      <c r="Q8" s="675">
        <v>267364</v>
      </c>
    </row>
    <row r="9" spans="1:19" ht="17.25" customHeight="1">
      <c r="A9" s="96" t="s">
        <v>541</v>
      </c>
      <c r="B9" s="18" t="s">
        <v>542</v>
      </c>
      <c r="C9" s="22">
        <v>102023</v>
      </c>
      <c r="D9" s="234">
        <v>4.4472739779351601E-2</v>
      </c>
      <c r="E9" s="10"/>
      <c r="H9" s="26" t="s">
        <v>646</v>
      </c>
      <c r="I9" s="1" t="s">
        <v>647</v>
      </c>
      <c r="J9" s="1"/>
      <c r="K9" s="534">
        <v>674</v>
      </c>
      <c r="L9" s="534">
        <v>69876</v>
      </c>
      <c r="M9" s="535">
        <v>55443</v>
      </c>
      <c r="N9" s="535">
        <v>3</v>
      </c>
      <c r="O9" s="535">
        <v>0</v>
      </c>
      <c r="P9" s="541">
        <v>0</v>
      </c>
      <c r="Q9" s="675">
        <v>0</v>
      </c>
    </row>
    <row r="10" spans="1:19" ht="17.25" customHeight="1">
      <c r="A10" s="96" t="s">
        <v>583</v>
      </c>
      <c r="B10" s="18" t="s">
        <v>544</v>
      </c>
      <c r="C10" s="22">
        <v>84078</v>
      </c>
      <c r="D10" s="234">
        <v>3.6650353500370741E-2</v>
      </c>
      <c r="E10" s="10"/>
      <c r="H10" s="26" t="s">
        <v>648</v>
      </c>
      <c r="I10" s="1" t="s">
        <v>649</v>
      </c>
      <c r="J10" s="534">
        <v>29335</v>
      </c>
      <c r="K10" s="534">
        <v>31712</v>
      </c>
      <c r="L10" s="534">
        <v>40402</v>
      </c>
      <c r="M10" s="535">
        <v>43133</v>
      </c>
      <c r="N10" s="535">
        <v>55088</v>
      </c>
      <c r="O10" s="535">
        <v>51683</v>
      </c>
      <c r="P10" s="541">
        <v>0</v>
      </c>
      <c r="Q10" s="675">
        <v>0</v>
      </c>
    </row>
    <row r="11" spans="1:19" ht="17.25" customHeight="1">
      <c r="A11" s="95" t="s">
        <v>646</v>
      </c>
      <c r="B11" s="18" t="s">
        <v>647</v>
      </c>
      <c r="C11" s="22">
        <v>57977</v>
      </c>
      <c r="D11" s="234">
        <v>2.5272693747365474E-2</v>
      </c>
      <c r="E11" s="10"/>
      <c r="H11" s="26" t="s">
        <v>545</v>
      </c>
      <c r="I11" s="1" t="s">
        <v>546</v>
      </c>
      <c r="J11" s="534">
        <v>13490</v>
      </c>
      <c r="K11" s="534">
        <v>21214</v>
      </c>
      <c r="L11" s="534">
        <v>21274</v>
      </c>
      <c r="M11" s="534">
        <v>23574</v>
      </c>
      <c r="N11" s="534">
        <v>50687</v>
      </c>
      <c r="O11" s="534">
        <v>37408</v>
      </c>
      <c r="P11" s="534">
        <v>112849</v>
      </c>
      <c r="Q11" s="675">
        <v>115548</v>
      </c>
    </row>
    <row r="12" spans="1:19" ht="17.25" customHeight="1">
      <c r="A12" s="95" t="s">
        <v>648</v>
      </c>
      <c r="B12" s="18" t="s">
        <v>649</v>
      </c>
      <c r="C12" s="22">
        <v>43273</v>
      </c>
      <c r="D12" s="234">
        <v>1.8863088406260175E-2</v>
      </c>
      <c r="E12" s="10"/>
      <c r="H12" s="26" t="s">
        <v>554</v>
      </c>
      <c r="I12" s="1" t="s">
        <v>555</v>
      </c>
      <c r="J12" s="534">
        <v>561</v>
      </c>
      <c r="K12" s="534">
        <v>663</v>
      </c>
      <c r="L12" s="534">
        <v>888</v>
      </c>
      <c r="M12" s="534">
        <v>1590</v>
      </c>
      <c r="N12" s="534">
        <v>4769</v>
      </c>
      <c r="O12" s="534">
        <v>4361</v>
      </c>
      <c r="P12" s="534">
        <v>14625</v>
      </c>
      <c r="Q12" s="675">
        <v>14895</v>
      </c>
    </row>
    <row r="13" spans="1:19" ht="17.25" customHeight="1">
      <c r="A13" s="96" t="s">
        <v>545</v>
      </c>
      <c r="B13" s="18" t="s">
        <v>546</v>
      </c>
      <c r="C13" s="22">
        <v>23739</v>
      </c>
      <c r="D13" s="234">
        <v>1.0348042790567105E-2</v>
      </c>
      <c r="E13" s="10"/>
      <c r="H13" s="26" t="s">
        <v>556</v>
      </c>
      <c r="I13" s="1" t="s">
        <v>557</v>
      </c>
      <c r="J13" s="534">
        <v>0</v>
      </c>
      <c r="K13" s="534">
        <v>0</v>
      </c>
      <c r="L13" s="534">
        <v>0</v>
      </c>
      <c r="M13" s="534">
        <v>279</v>
      </c>
      <c r="N13" s="534">
        <v>1648</v>
      </c>
      <c r="O13" s="534">
        <v>1331</v>
      </c>
      <c r="P13" s="534">
        <v>2571</v>
      </c>
      <c r="Q13" s="675">
        <v>2440</v>
      </c>
    </row>
    <row r="14" spans="1:19" ht="17.25" customHeight="1">
      <c r="A14" s="96" t="s">
        <v>554</v>
      </c>
      <c r="B14" s="18" t="s">
        <v>555</v>
      </c>
      <c r="C14" s="22">
        <v>1611</v>
      </c>
      <c r="D14" s="234">
        <v>7.0224933382213254E-4</v>
      </c>
      <c r="E14" s="10"/>
      <c r="H14" s="1" t="s">
        <v>559</v>
      </c>
      <c r="I14" s="1" t="s">
        <v>560</v>
      </c>
      <c r="J14" s="534">
        <v>227</v>
      </c>
      <c r="K14" s="534">
        <v>17</v>
      </c>
      <c r="L14" s="534">
        <v>15</v>
      </c>
      <c r="M14" s="534">
        <v>15</v>
      </c>
      <c r="N14" s="534">
        <v>42</v>
      </c>
      <c r="O14" s="534">
        <v>28</v>
      </c>
      <c r="P14" s="534">
        <v>18</v>
      </c>
      <c r="Q14" s="675">
        <v>14</v>
      </c>
    </row>
    <row r="15" spans="1:19" ht="17.25" customHeight="1">
      <c r="A15" s="11" t="s">
        <v>556</v>
      </c>
      <c r="B15" s="18" t="s">
        <v>557</v>
      </c>
      <c r="C15" s="22">
        <v>317</v>
      </c>
      <c r="D15" s="234">
        <v>1.381831401748082E-4</v>
      </c>
      <c r="E15" s="10"/>
      <c r="H15" s="1" t="s">
        <v>551</v>
      </c>
      <c r="I15" s="1" t="s">
        <v>552</v>
      </c>
      <c r="J15" s="1" t="s">
        <v>650</v>
      </c>
      <c r="K15" s="1" t="s">
        <v>650</v>
      </c>
      <c r="L15" s="1" t="s">
        <v>650</v>
      </c>
      <c r="M15" s="1" t="s">
        <v>650</v>
      </c>
      <c r="N15" s="1" t="s">
        <v>650</v>
      </c>
      <c r="O15" s="1" t="s">
        <v>650</v>
      </c>
      <c r="P15" s="1" t="s">
        <v>650</v>
      </c>
      <c r="Q15" s="675">
        <v>5745</v>
      </c>
    </row>
    <row r="16" spans="1:19" ht="17.25" customHeight="1">
      <c r="A16" s="242" t="s">
        <v>559</v>
      </c>
      <c r="B16" s="18" t="s">
        <v>560</v>
      </c>
      <c r="C16" s="22">
        <v>14</v>
      </c>
      <c r="D16" s="234">
        <v>6.1027254335877446E-6</v>
      </c>
      <c r="E16" s="10"/>
    </row>
    <row r="17" spans="1:25" ht="17.25" customHeight="1">
      <c r="A17" s="11" t="s">
        <v>568</v>
      </c>
      <c r="B17" s="18" t="s">
        <v>569</v>
      </c>
      <c r="C17" s="22">
        <v>3</v>
      </c>
      <c r="D17" s="234">
        <v>1.3077268786259451E-6</v>
      </c>
      <c r="E17" s="10"/>
    </row>
    <row r="18" spans="1:25" ht="17.25" customHeight="1">
      <c r="A18" s="11" t="s">
        <v>570</v>
      </c>
      <c r="B18" s="18" t="s">
        <v>651</v>
      </c>
      <c r="C18" s="22">
        <v>2</v>
      </c>
      <c r="D18" s="234">
        <v>8.7181791908396347E-7</v>
      </c>
      <c r="E18" s="10"/>
    </row>
    <row r="19" spans="1:25" ht="24" customHeight="1">
      <c r="A19" s="96" t="s">
        <v>652</v>
      </c>
      <c r="B19" s="18" t="s">
        <v>653</v>
      </c>
      <c r="C19" s="22">
        <v>2</v>
      </c>
      <c r="D19" s="234">
        <v>8.7181791908396347E-7</v>
      </c>
      <c r="E19" s="10"/>
    </row>
    <row r="20" spans="1:25" ht="17.25" customHeight="1">
      <c r="A20" s="11" t="s">
        <v>565</v>
      </c>
      <c r="B20" s="18" t="s">
        <v>566</v>
      </c>
      <c r="C20" s="22">
        <v>1</v>
      </c>
      <c r="D20" s="234">
        <v>4.3590895954198173E-7</v>
      </c>
      <c r="E20" s="10"/>
    </row>
    <row r="21" spans="1:25" ht="15.75" customHeight="1">
      <c r="A21" s="11" t="s">
        <v>562</v>
      </c>
      <c r="B21" s="18" t="s">
        <v>654</v>
      </c>
      <c r="C21" s="22">
        <v>1</v>
      </c>
      <c r="D21" s="234">
        <v>4.3590895954198173E-7</v>
      </c>
      <c r="E21" s="10"/>
    </row>
    <row r="22" spans="1:25" ht="23.25" customHeight="1">
      <c r="A22" s="110" t="s">
        <v>638</v>
      </c>
      <c r="B22" s="111" t="s">
        <v>655</v>
      </c>
      <c r="C22" s="109">
        <v>313041</v>
      </c>
      <c r="D22" s="241">
        <v>0.13645737660398147</v>
      </c>
      <c r="E22" s="10"/>
    </row>
    <row r="23" spans="1:25" ht="26.25" customHeight="1">
      <c r="A23" s="886" t="s">
        <v>656</v>
      </c>
      <c r="B23" s="887"/>
      <c r="C23" s="888">
        <v>2294057</v>
      </c>
      <c r="D23" s="889"/>
      <c r="E23" s="10"/>
      <c r="H23" s="527" t="s">
        <v>640</v>
      </c>
      <c r="I23" s="527" t="s">
        <v>657</v>
      </c>
      <c r="J23" s="527">
        <v>2016</v>
      </c>
      <c r="K23" s="527">
        <v>2017</v>
      </c>
      <c r="L23" s="527">
        <v>2018</v>
      </c>
      <c r="M23" s="527">
        <v>2019</v>
      </c>
      <c r="N23" s="527">
        <v>2020</v>
      </c>
      <c r="O23" s="527">
        <v>2021</v>
      </c>
      <c r="P23" s="527">
        <v>2022</v>
      </c>
      <c r="Q23" s="527">
        <v>2023</v>
      </c>
      <c r="Y23" s="21" t="s">
        <v>448</v>
      </c>
    </row>
    <row r="24" spans="1:25" ht="21.75" customHeight="1">
      <c r="A24" s="54"/>
      <c r="B24" s="56"/>
      <c r="C24" s="20"/>
      <c r="D24" s="2"/>
      <c r="E24" s="10"/>
      <c r="H24" s="545" t="s">
        <v>592</v>
      </c>
      <c r="I24" s="546" t="s">
        <v>542</v>
      </c>
      <c r="J24" s="530">
        <v>1538148</v>
      </c>
      <c r="K24" s="530">
        <v>1661527</v>
      </c>
      <c r="L24" s="530">
        <v>1859924</v>
      </c>
      <c r="M24" s="531">
        <v>2136885</v>
      </c>
      <c r="N24" s="531">
        <v>2344807</v>
      </c>
      <c r="O24" s="531">
        <v>2539089</v>
      </c>
      <c r="P24" s="534">
        <v>2651093</v>
      </c>
      <c r="Q24" s="534">
        <v>2651093</v>
      </c>
    </row>
    <row r="25" spans="1:25" ht="26.25" customHeight="1">
      <c r="C25" s="20">
        <v>1614757</v>
      </c>
      <c r="D25" s="19">
        <v>1614757</v>
      </c>
      <c r="H25" s="26" t="s">
        <v>611</v>
      </c>
      <c r="I25" s="1" t="s">
        <v>544</v>
      </c>
      <c r="J25" s="534">
        <v>440327</v>
      </c>
      <c r="K25" s="534">
        <v>484830</v>
      </c>
      <c r="L25" s="534">
        <v>522335</v>
      </c>
      <c r="M25" s="535">
        <v>602400</v>
      </c>
      <c r="N25" s="535">
        <v>705540</v>
      </c>
      <c r="O25" s="535">
        <v>727052</v>
      </c>
      <c r="P25" s="534">
        <v>694628</v>
      </c>
      <c r="Q25" s="534">
        <v>704999</v>
      </c>
    </row>
    <row r="26" spans="1:25" ht="24.75" customHeight="1">
      <c r="H26" s="26" t="s">
        <v>593</v>
      </c>
      <c r="I26" s="1" t="s">
        <v>546</v>
      </c>
      <c r="J26" s="534">
        <v>267472</v>
      </c>
      <c r="K26" s="534">
        <v>297318</v>
      </c>
      <c r="L26" s="534">
        <v>319907</v>
      </c>
      <c r="M26" s="535">
        <v>372480</v>
      </c>
      <c r="N26" s="535">
        <v>410217</v>
      </c>
      <c r="O26" s="535">
        <v>468987</v>
      </c>
      <c r="P26" s="534">
        <v>404467</v>
      </c>
      <c r="Q26" s="534">
        <v>404467</v>
      </c>
    </row>
    <row r="27" spans="1:25" ht="20.25" customHeight="1">
      <c r="A27" s="885" t="s">
        <v>658</v>
      </c>
      <c r="B27" s="885"/>
      <c r="C27" s="885"/>
      <c r="D27" s="885"/>
      <c r="H27" s="26" t="s">
        <v>659</v>
      </c>
      <c r="I27" s="1" t="s">
        <v>649</v>
      </c>
      <c r="J27" s="534">
        <v>640265</v>
      </c>
      <c r="K27" s="534">
        <v>543593</v>
      </c>
      <c r="L27" s="534">
        <v>455322</v>
      </c>
      <c r="M27" s="535">
        <v>340808</v>
      </c>
      <c r="N27" s="535">
        <v>265369</v>
      </c>
      <c r="O27" s="535">
        <v>177598</v>
      </c>
      <c r="P27" s="534" t="s">
        <v>660</v>
      </c>
      <c r="Q27" s="534">
        <v>0</v>
      </c>
    </row>
    <row r="28" spans="1:25">
      <c r="A28" s="29" t="s">
        <v>642</v>
      </c>
      <c r="B28" s="29" t="s">
        <v>535</v>
      </c>
      <c r="C28" s="29" t="s">
        <v>661</v>
      </c>
      <c r="D28" s="29" t="s">
        <v>504</v>
      </c>
      <c r="H28" s="26" t="s">
        <v>662</v>
      </c>
      <c r="I28" s="1" t="s">
        <v>647</v>
      </c>
      <c r="J28" s="534">
        <v>0</v>
      </c>
      <c r="K28" s="534">
        <v>441945</v>
      </c>
      <c r="L28" s="534">
        <v>347290</v>
      </c>
      <c r="M28" s="535">
        <v>217766</v>
      </c>
      <c r="N28" s="535">
        <v>126</v>
      </c>
      <c r="O28" s="535">
        <v>0</v>
      </c>
      <c r="P28" s="534" t="s">
        <v>660</v>
      </c>
      <c r="Q28" s="534">
        <v>0</v>
      </c>
    </row>
    <row r="29" spans="1:25" ht="13.5">
      <c r="A29" s="18" t="s">
        <v>592</v>
      </c>
      <c r="B29" s="18" t="s">
        <v>542</v>
      </c>
      <c r="C29" s="22">
        <v>2121178</v>
      </c>
      <c r="D29" s="23">
        <v>53.857290410906032</v>
      </c>
      <c r="H29" s="26" t="s">
        <v>594</v>
      </c>
      <c r="I29" s="1" t="s">
        <v>555</v>
      </c>
      <c r="J29" s="534">
        <v>70152</v>
      </c>
      <c r="K29" s="534">
        <v>76176</v>
      </c>
      <c r="L29" s="534">
        <v>83977</v>
      </c>
      <c r="M29" s="535">
        <v>105850</v>
      </c>
      <c r="N29" s="535">
        <v>119018</v>
      </c>
      <c r="O29" s="535">
        <v>131129</v>
      </c>
      <c r="P29" s="534">
        <v>133119</v>
      </c>
      <c r="Q29" s="534">
        <v>133119</v>
      </c>
    </row>
    <row r="30" spans="1:25" ht="13.5">
      <c r="A30" s="18" t="s">
        <v>611</v>
      </c>
      <c r="B30" s="18" t="s">
        <v>544</v>
      </c>
      <c r="C30" s="22">
        <v>593658</v>
      </c>
      <c r="D30" s="23">
        <v>15.073139222996682</v>
      </c>
      <c r="H30" s="26" t="s">
        <v>596</v>
      </c>
      <c r="I30" s="1" t="s">
        <v>579</v>
      </c>
      <c r="J30" s="534">
        <v>10084</v>
      </c>
      <c r="K30" s="534">
        <v>9712</v>
      </c>
      <c r="L30" s="534">
        <v>9354</v>
      </c>
      <c r="M30" s="535">
        <v>9085</v>
      </c>
      <c r="N30" s="535">
        <v>8613</v>
      </c>
      <c r="O30" s="535">
        <v>8148</v>
      </c>
      <c r="P30" s="534">
        <v>7445</v>
      </c>
      <c r="Q30" s="534">
        <v>7445</v>
      </c>
    </row>
    <row r="31" spans="1:25" ht="13.5">
      <c r="A31" s="18" t="s">
        <v>593</v>
      </c>
      <c r="B31" s="18" t="s">
        <v>546</v>
      </c>
      <c r="C31" s="22">
        <v>362486</v>
      </c>
      <c r="D31" s="23">
        <v>9.2036188249584363</v>
      </c>
      <c r="H31" s="26" t="s">
        <v>598</v>
      </c>
      <c r="I31" s="1" t="s">
        <v>581</v>
      </c>
      <c r="J31" s="534">
        <v>2873</v>
      </c>
      <c r="K31" s="534">
        <v>2773</v>
      </c>
      <c r="L31" s="534">
        <v>2653</v>
      </c>
      <c r="M31" s="535">
        <v>2904</v>
      </c>
      <c r="N31" s="535">
        <v>2487</v>
      </c>
      <c r="O31" s="535">
        <v>2307</v>
      </c>
      <c r="P31" s="534">
        <v>2113</v>
      </c>
      <c r="Q31" s="534">
        <v>2113</v>
      </c>
    </row>
    <row r="32" spans="1:25" ht="14.25" thickBot="1">
      <c r="A32" s="18" t="s">
        <v>659</v>
      </c>
      <c r="B32" s="18" t="s">
        <v>649</v>
      </c>
      <c r="C32" s="22">
        <v>360968</v>
      </c>
      <c r="D32" s="23">
        <v>9.165076389178056</v>
      </c>
      <c r="H32" s="26" t="s">
        <v>600</v>
      </c>
      <c r="I32" s="1" t="s">
        <v>560</v>
      </c>
      <c r="J32" s="534">
        <v>11042</v>
      </c>
      <c r="K32" s="534">
        <v>1563</v>
      </c>
      <c r="L32" s="534">
        <v>561</v>
      </c>
      <c r="M32" s="535">
        <v>325</v>
      </c>
      <c r="N32" s="535">
        <v>253</v>
      </c>
      <c r="O32" s="535">
        <v>254</v>
      </c>
      <c r="P32" s="534">
        <v>116</v>
      </c>
      <c r="Q32" s="534">
        <v>116</v>
      </c>
    </row>
    <row r="33" spans="1:17" ht="13.5">
      <c r="A33" s="18" t="s">
        <v>662</v>
      </c>
      <c r="B33" s="18" t="s">
        <v>647</v>
      </c>
      <c r="C33" s="22">
        <v>234896</v>
      </c>
      <c r="D33" s="23">
        <v>5.9640737780422874</v>
      </c>
      <c r="H33" s="536" t="s">
        <v>595</v>
      </c>
      <c r="I33" s="537" t="s">
        <v>537</v>
      </c>
      <c r="J33" s="538">
        <v>69569</v>
      </c>
      <c r="K33" s="538">
        <v>94903</v>
      </c>
      <c r="L33" s="538">
        <v>110203</v>
      </c>
      <c r="M33" s="538">
        <v>125908</v>
      </c>
      <c r="N33" s="538">
        <v>116443</v>
      </c>
      <c r="O33" s="538">
        <v>128263</v>
      </c>
      <c r="P33" s="534">
        <v>136077</v>
      </c>
      <c r="Q33" s="534">
        <v>136077</v>
      </c>
    </row>
    <row r="34" spans="1:17" ht="13.5">
      <c r="A34" s="18" t="s">
        <v>594</v>
      </c>
      <c r="B34" s="18" t="s">
        <v>555</v>
      </c>
      <c r="C34" s="22">
        <v>101943</v>
      </c>
      <c r="D34" s="23">
        <v>2.5883606921998035</v>
      </c>
      <c r="H34" s="26" t="s">
        <v>615</v>
      </c>
      <c r="I34" s="1" t="s">
        <v>539</v>
      </c>
      <c r="J34" s="534">
        <v>8243</v>
      </c>
      <c r="K34" s="534">
        <v>12669</v>
      </c>
      <c r="L34" s="534">
        <v>16789</v>
      </c>
      <c r="M34" s="535">
        <v>21206</v>
      </c>
      <c r="N34" s="535">
        <v>53726</v>
      </c>
      <c r="O34" s="535">
        <v>48207</v>
      </c>
      <c r="P34" s="534">
        <v>49139</v>
      </c>
      <c r="Q34" s="534">
        <v>56554</v>
      </c>
    </row>
    <row r="35" spans="1:17" ht="13.5">
      <c r="A35" s="18" t="s">
        <v>596</v>
      </c>
      <c r="B35" s="18" t="s">
        <v>579</v>
      </c>
      <c r="C35" s="22">
        <v>9025</v>
      </c>
      <c r="D35" s="23">
        <v>0.22914722194857148</v>
      </c>
      <c r="H35" s="26" t="s">
        <v>663</v>
      </c>
      <c r="I35" s="1" t="s">
        <v>644</v>
      </c>
      <c r="J35" s="534">
        <v>239</v>
      </c>
      <c r="K35" s="534">
        <v>702</v>
      </c>
      <c r="L35" s="534">
        <v>1104</v>
      </c>
      <c r="M35" s="535">
        <v>2212</v>
      </c>
      <c r="N35" s="535">
        <v>2776</v>
      </c>
      <c r="O35" s="535">
        <v>2969</v>
      </c>
      <c r="P35" s="534">
        <v>2776</v>
      </c>
      <c r="Q35" s="534">
        <v>0</v>
      </c>
    </row>
    <row r="36" spans="1:17" ht="13.5">
      <c r="A36" s="18" t="s">
        <v>598</v>
      </c>
      <c r="B36" s="18" t="s">
        <v>581</v>
      </c>
      <c r="C36" s="22">
        <v>2601</v>
      </c>
      <c r="D36" s="23">
        <v>6.6040102414208796E-2</v>
      </c>
      <c r="H36" s="26" t="s">
        <v>599</v>
      </c>
      <c r="I36" s="1" t="s">
        <v>549</v>
      </c>
      <c r="J36" s="534">
        <v>57</v>
      </c>
      <c r="K36" s="534">
        <v>149</v>
      </c>
      <c r="L36" s="534">
        <v>218</v>
      </c>
      <c r="M36" s="535">
        <v>474</v>
      </c>
      <c r="N36" s="535">
        <v>724</v>
      </c>
      <c r="O36" s="535">
        <v>1002</v>
      </c>
      <c r="P36" s="534">
        <v>948</v>
      </c>
      <c r="Q36" s="534">
        <v>948</v>
      </c>
    </row>
    <row r="37" spans="1:17" ht="13.5">
      <c r="A37" s="18" t="s">
        <v>614</v>
      </c>
      <c r="B37" s="18" t="s">
        <v>664</v>
      </c>
      <c r="C37" s="22">
        <v>881</v>
      </c>
      <c r="D37" s="23">
        <v>2.2368831306004599E-2</v>
      </c>
      <c r="H37" s="26" t="s">
        <v>612</v>
      </c>
      <c r="I37" s="1" t="s">
        <v>544</v>
      </c>
      <c r="J37" s="534">
        <v>0</v>
      </c>
      <c r="K37" s="534">
        <v>0</v>
      </c>
      <c r="L37" s="534">
        <v>0</v>
      </c>
      <c r="M37" s="535">
        <v>34</v>
      </c>
      <c r="N37" s="535">
        <v>436</v>
      </c>
      <c r="O37" s="535">
        <v>4909</v>
      </c>
      <c r="P37" s="534">
        <v>10371</v>
      </c>
      <c r="Q37" s="534">
        <v>704999</v>
      </c>
    </row>
    <row r="38" spans="1:17" ht="14.25" thickBot="1">
      <c r="A38" s="18" t="s">
        <v>600</v>
      </c>
      <c r="B38" s="18" t="s">
        <v>560</v>
      </c>
      <c r="C38" s="22">
        <v>349</v>
      </c>
      <c r="D38" s="23">
        <v>8.8612055911414349E-3</v>
      </c>
      <c r="H38" s="542" t="s">
        <v>597</v>
      </c>
      <c r="I38" s="547" t="s">
        <v>665</v>
      </c>
      <c r="J38" s="543">
        <v>0</v>
      </c>
      <c r="K38" s="543">
        <v>0</v>
      </c>
      <c r="L38" s="543">
        <v>0</v>
      </c>
      <c r="M38" s="544">
        <v>2280</v>
      </c>
      <c r="N38" s="544">
        <v>3469</v>
      </c>
      <c r="O38" s="544">
        <v>2835</v>
      </c>
      <c r="P38" s="534">
        <v>4290</v>
      </c>
      <c r="Q38" s="534">
        <v>0</v>
      </c>
    </row>
    <row r="39" spans="1:17" ht="15">
      <c r="A39" s="18" t="s">
        <v>603</v>
      </c>
      <c r="B39" s="18" t="s">
        <v>580</v>
      </c>
      <c r="C39" s="22">
        <v>37</v>
      </c>
      <c r="D39" s="23">
        <v>9.3944013430439274E-4</v>
      </c>
      <c r="E39" s="13"/>
    </row>
    <row r="40" spans="1:17" ht="15">
      <c r="A40" s="18" t="s">
        <v>666</v>
      </c>
      <c r="B40" s="18" t="s">
        <v>667</v>
      </c>
      <c r="C40" s="22">
        <v>5</v>
      </c>
      <c r="D40" s="23">
        <v>1.2695136950059363E-4</v>
      </c>
      <c r="E40" s="13"/>
      <c r="K40" s="21" t="s">
        <v>448</v>
      </c>
    </row>
    <row r="41" spans="1:17" ht="14.25" customHeight="1">
      <c r="A41" s="18" t="s">
        <v>668</v>
      </c>
      <c r="B41" s="18" t="s">
        <v>669</v>
      </c>
      <c r="C41" s="22">
        <v>2</v>
      </c>
      <c r="D41" s="23">
        <v>5.2797892308139063E-5</v>
      </c>
      <c r="E41" s="13"/>
    </row>
    <row r="42" spans="1:17" ht="15">
      <c r="A42" s="18" t="s">
        <v>605</v>
      </c>
      <c r="B42" s="18" t="s">
        <v>576</v>
      </c>
      <c r="C42" s="22">
        <v>1</v>
      </c>
      <c r="D42" s="23">
        <v>2.6398946154069531E-5</v>
      </c>
      <c r="E42" s="13"/>
    </row>
    <row r="43" spans="1:17" ht="15">
      <c r="A43" s="228" t="s">
        <v>638</v>
      </c>
      <c r="B43" s="229" t="s">
        <v>638</v>
      </c>
      <c r="C43" s="230">
        <v>3788030</v>
      </c>
      <c r="D43" s="219">
        <v>96.179043071045029</v>
      </c>
      <c r="E43" s="13"/>
    </row>
    <row r="44" spans="1:17" ht="15">
      <c r="A44" s="18" t="s">
        <v>595</v>
      </c>
      <c r="B44" s="81" t="s">
        <v>537</v>
      </c>
      <c r="C44" s="22">
        <v>124781</v>
      </c>
      <c r="D44" s="23">
        <v>3.1682237675307148</v>
      </c>
      <c r="E44" s="13"/>
    </row>
    <row r="45" spans="1:17" ht="15">
      <c r="A45" s="18" t="s">
        <v>615</v>
      </c>
      <c r="B45" s="81" t="s">
        <v>539</v>
      </c>
      <c r="C45" s="22">
        <v>21088</v>
      </c>
      <c r="D45" s="23">
        <v>0.53543009600570368</v>
      </c>
      <c r="E45" s="13"/>
    </row>
    <row r="46" spans="1:17" ht="14.25" customHeight="1">
      <c r="A46" s="204" t="s">
        <v>597</v>
      </c>
      <c r="B46" s="18" t="s">
        <v>670</v>
      </c>
      <c r="C46" s="22">
        <v>2218</v>
      </c>
      <c r="D46" s="23">
        <v>5.6315627510463331E-2</v>
      </c>
      <c r="E46" s="13"/>
    </row>
    <row r="47" spans="1:17" ht="15.75" customHeight="1">
      <c r="A47" s="18" t="s">
        <v>663</v>
      </c>
      <c r="B47" s="83" t="s">
        <v>644</v>
      </c>
      <c r="C47" s="22">
        <v>1867</v>
      </c>
      <c r="D47" s="23">
        <v>4.7403641371521657E-2</v>
      </c>
    </row>
    <row r="48" spans="1:17" ht="15" customHeight="1">
      <c r="A48" s="204" t="s">
        <v>599</v>
      </c>
      <c r="B48" s="18" t="s">
        <v>549</v>
      </c>
      <c r="C48" s="22">
        <v>475</v>
      </c>
      <c r="D48" s="23">
        <v>1.2060380102556393E-2</v>
      </c>
    </row>
    <row r="49" spans="1:5" ht="13.5">
      <c r="A49" s="18" t="s">
        <v>612</v>
      </c>
      <c r="B49" s="83" t="s">
        <v>671</v>
      </c>
      <c r="C49" s="22">
        <v>29</v>
      </c>
      <c r="D49" s="23">
        <v>7.36317943103443E-4</v>
      </c>
    </row>
    <row r="50" spans="1:5" ht="18.75" customHeight="1">
      <c r="A50" s="204" t="s">
        <v>601</v>
      </c>
      <c r="B50" s="18" t="s">
        <v>672</v>
      </c>
      <c r="C50" s="22">
        <v>23</v>
      </c>
      <c r="D50" s="23">
        <v>5.8397629970273067E-4</v>
      </c>
    </row>
    <row r="51" spans="1:5" ht="22.5" customHeight="1">
      <c r="A51" s="11" t="s">
        <v>673</v>
      </c>
      <c r="B51" s="18" t="s">
        <v>674</v>
      </c>
      <c r="C51" s="22">
        <v>3</v>
      </c>
      <c r="D51" s="23">
        <v>7.6170821700356179E-5</v>
      </c>
    </row>
    <row r="52" spans="1:5" ht="13.5">
      <c r="A52" s="18" t="s">
        <v>606</v>
      </c>
      <c r="B52" s="83" t="s">
        <v>675</v>
      </c>
      <c r="C52" s="22">
        <v>1</v>
      </c>
      <c r="D52" s="23">
        <v>2.5390273900118727E-5</v>
      </c>
    </row>
    <row r="53" spans="1:5" ht="13.5">
      <c r="A53" s="18" t="s">
        <v>676</v>
      </c>
      <c r="B53" s="18" t="s">
        <v>677</v>
      </c>
      <c r="C53" s="22">
        <v>1</v>
      </c>
      <c r="D53" s="23">
        <v>2.5390273900118727E-5</v>
      </c>
    </row>
    <row r="54" spans="1:5" ht="13.5">
      <c r="A54" s="18" t="s">
        <v>678</v>
      </c>
      <c r="B54" s="18" t="s">
        <v>679</v>
      </c>
      <c r="C54" s="22">
        <v>0</v>
      </c>
      <c r="D54" s="23">
        <v>0</v>
      </c>
    </row>
    <row r="55" spans="1:5" ht="18.75" customHeight="1">
      <c r="A55" s="220" t="s">
        <v>284</v>
      </c>
      <c r="B55" s="218" t="s">
        <v>655</v>
      </c>
      <c r="C55" s="221">
        <v>150486</v>
      </c>
      <c r="D55" s="219">
        <v>3.8208807581332667</v>
      </c>
    </row>
    <row r="56" spans="1:5" ht="27.75" customHeight="1">
      <c r="A56" s="890" t="s">
        <v>638</v>
      </c>
      <c r="B56" s="890"/>
      <c r="C56" s="888">
        <v>3938516</v>
      </c>
      <c r="D56" s="889"/>
    </row>
    <row r="57" spans="1:5" ht="16.5" customHeight="1">
      <c r="A57" s="54"/>
      <c r="B57" s="56"/>
    </row>
    <row r="58" spans="1:5" ht="15">
      <c r="A58" s="54"/>
      <c r="B58" s="56"/>
      <c r="E58" s="13"/>
    </row>
    <row r="59" spans="1:5">
      <c r="A59" s="54"/>
      <c r="B59" s="56"/>
    </row>
    <row r="60" spans="1:5" ht="13.5">
      <c r="A60" s="885" t="s">
        <v>617</v>
      </c>
      <c r="B60" s="885"/>
      <c r="C60" s="885"/>
      <c r="D60" s="885"/>
    </row>
    <row r="61" spans="1:5">
      <c r="A61" s="29" t="s">
        <v>642</v>
      </c>
      <c r="B61" s="29" t="s">
        <v>535</v>
      </c>
      <c r="C61" s="29" t="s">
        <v>661</v>
      </c>
      <c r="D61" s="29" t="s">
        <v>504</v>
      </c>
    </row>
    <row r="62" spans="1:5">
      <c r="A62" s="18" t="s">
        <v>618</v>
      </c>
      <c r="B62" s="18" t="s">
        <v>680</v>
      </c>
      <c r="C62" s="5">
        <v>91123</v>
      </c>
      <c r="D62" s="23">
        <v>85.888119138507946</v>
      </c>
    </row>
    <row r="63" spans="1:5" ht="13.5">
      <c r="A63" s="18" t="s">
        <v>681</v>
      </c>
      <c r="B63" s="18" t="s">
        <v>682</v>
      </c>
      <c r="C63" s="22">
        <v>23</v>
      </c>
      <c r="D63" s="23">
        <v>2.1678684198124323E-2</v>
      </c>
    </row>
    <row r="64" spans="1:5" ht="13.5">
      <c r="A64" s="18" t="s">
        <v>683</v>
      </c>
      <c r="B64" s="18" t="s">
        <v>684</v>
      </c>
      <c r="C64" s="22">
        <v>25</v>
      </c>
      <c r="D64" s="23">
        <v>2.3563787171874264E-2</v>
      </c>
    </row>
    <row r="65" spans="1:5" ht="13.5">
      <c r="A65" s="18" t="s">
        <v>624</v>
      </c>
      <c r="B65" s="18" t="s">
        <v>685</v>
      </c>
      <c r="C65" s="22">
        <v>9467</v>
      </c>
      <c r="D65" s="23">
        <v>8.9231349262453463</v>
      </c>
    </row>
    <row r="66" spans="1:5" ht="13.5">
      <c r="A66" s="18" t="s">
        <v>626</v>
      </c>
      <c r="B66" s="18" t="s">
        <v>627</v>
      </c>
      <c r="C66" s="22">
        <v>3569</v>
      </c>
      <c r="D66" s="23">
        <v>3.3639662566567696</v>
      </c>
    </row>
    <row r="67" spans="1:5" ht="13.5">
      <c r="A67" s="18" t="s">
        <v>628</v>
      </c>
      <c r="B67" s="18" t="s">
        <v>686</v>
      </c>
      <c r="C67" s="22">
        <v>1888</v>
      </c>
      <c r="D67" s="23">
        <v>1.7795372072199445</v>
      </c>
    </row>
    <row r="68" spans="1:5" ht="13.5">
      <c r="A68" s="222"/>
      <c r="B68" s="102" t="s">
        <v>638</v>
      </c>
      <c r="C68" s="238">
        <v>106095</v>
      </c>
      <c r="D68" s="108">
        <v>100</v>
      </c>
    </row>
    <row r="69" spans="1:5">
      <c r="A69" s="54"/>
      <c r="B69" s="56"/>
    </row>
    <row r="70" spans="1:5">
      <c r="A70" s="54"/>
      <c r="B70" s="56"/>
    </row>
    <row r="71" spans="1:5" ht="21.75" customHeight="1">
      <c r="A71" s="232" t="s">
        <v>299</v>
      </c>
      <c r="B71" s="212" t="s">
        <v>304</v>
      </c>
    </row>
    <row r="72" spans="1:5">
      <c r="A72" s="233"/>
      <c r="B72" s="216" t="e">
        <v>#REF!</v>
      </c>
    </row>
    <row r="73" spans="1:5">
      <c r="A73" s="214" t="s">
        <v>302</v>
      </c>
      <c r="B73" s="215" t="s">
        <v>687</v>
      </c>
    </row>
    <row r="74" spans="1:5">
      <c r="A74" s="54"/>
      <c r="B74" s="56"/>
    </row>
    <row r="75" spans="1:5">
      <c r="A75" s="54"/>
      <c r="B75" s="56"/>
    </row>
    <row r="76" spans="1:5" ht="15">
      <c r="A76" s="54"/>
      <c r="B76" s="56"/>
      <c r="E76" s="235"/>
    </row>
    <row r="77" spans="1:5" ht="15" hidden="1">
      <c r="A77" s="236" t="s">
        <v>688</v>
      </c>
      <c r="B77" s="236" t="s">
        <v>689</v>
      </c>
      <c r="E77" s="235"/>
    </row>
    <row r="78" spans="1:5" ht="15" hidden="1">
      <c r="A78" s="677" t="s">
        <v>601</v>
      </c>
      <c r="B78" s="237">
        <v>23</v>
      </c>
      <c r="C78" s="676">
        <v>23</v>
      </c>
      <c r="E78" s="235"/>
    </row>
    <row r="79" spans="1:5" ht="15" hidden="1">
      <c r="A79" s="677" t="s">
        <v>596</v>
      </c>
      <c r="B79" s="237">
        <v>9025</v>
      </c>
      <c r="C79" s="676">
        <v>9025</v>
      </c>
      <c r="E79" s="235"/>
    </row>
    <row r="80" spans="1:5" ht="15" hidden="1">
      <c r="A80" s="677" t="s">
        <v>598</v>
      </c>
      <c r="B80" s="237">
        <v>2601</v>
      </c>
      <c r="C80" s="676">
        <v>2601</v>
      </c>
      <c r="E80" s="235"/>
    </row>
    <row r="81" spans="1:5" ht="15" hidden="1">
      <c r="A81" s="677" t="s">
        <v>605</v>
      </c>
      <c r="B81" s="237">
        <v>1</v>
      </c>
      <c r="C81" s="676">
        <v>1</v>
      </c>
      <c r="E81" s="235"/>
    </row>
    <row r="82" spans="1:5" ht="15" hidden="1">
      <c r="A82" s="677" t="s">
        <v>593</v>
      </c>
      <c r="B82" s="237">
        <v>362486</v>
      </c>
      <c r="C82" s="676">
        <v>362486</v>
      </c>
      <c r="E82" s="235"/>
    </row>
    <row r="83" spans="1:5" ht="15" hidden="1">
      <c r="A83" s="677" t="s">
        <v>594</v>
      </c>
      <c r="B83" s="237">
        <v>101943</v>
      </c>
      <c r="C83" s="676">
        <v>101943</v>
      </c>
      <c r="E83" s="235"/>
    </row>
    <row r="84" spans="1:5" ht="15" hidden="1">
      <c r="A84" s="677" t="s">
        <v>597</v>
      </c>
      <c r="B84" s="237">
        <v>2218</v>
      </c>
      <c r="C84" s="676">
        <v>2218</v>
      </c>
      <c r="E84" s="235"/>
    </row>
    <row r="85" spans="1:5" ht="15" hidden="1">
      <c r="A85" s="677" t="s">
        <v>592</v>
      </c>
      <c r="B85" s="237">
        <v>2121178</v>
      </c>
      <c r="C85" s="676">
        <v>2121178</v>
      </c>
      <c r="E85" s="235"/>
    </row>
    <row r="86" spans="1:5" ht="15" hidden="1">
      <c r="A86" s="677" t="s">
        <v>659</v>
      </c>
      <c r="B86" s="237">
        <v>360968</v>
      </c>
      <c r="C86" s="676">
        <v>360968</v>
      </c>
      <c r="E86" s="235"/>
    </row>
    <row r="87" spans="1:5" ht="15" hidden="1">
      <c r="A87" s="677" t="s">
        <v>603</v>
      </c>
      <c r="B87" s="237">
        <v>37</v>
      </c>
      <c r="C87" s="676">
        <v>37</v>
      </c>
      <c r="E87" s="235"/>
    </row>
    <row r="88" spans="1:5" ht="15" hidden="1">
      <c r="A88" s="677" t="s">
        <v>600</v>
      </c>
      <c r="B88" s="237">
        <v>349</v>
      </c>
      <c r="C88" s="676">
        <v>349</v>
      </c>
      <c r="E88" s="235"/>
    </row>
    <row r="89" spans="1:5" ht="15" hidden="1">
      <c r="A89" s="677" t="s">
        <v>666</v>
      </c>
      <c r="B89" s="237">
        <v>5</v>
      </c>
      <c r="C89" s="676">
        <v>5</v>
      </c>
      <c r="E89" s="235"/>
    </row>
    <row r="90" spans="1:5" ht="15" hidden="1">
      <c r="A90" s="677" t="s">
        <v>668</v>
      </c>
      <c r="B90" s="237">
        <v>2</v>
      </c>
      <c r="C90" s="676">
        <v>2</v>
      </c>
      <c r="E90" s="235"/>
    </row>
    <row r="91" spans="1:5" ht="15" hidden="1">
      <c r="A91" s="677" t="s">
        <v>611</v>
      </c>
      <c r="B91" s="237">
        <v>593658</v>
      </c>
      <c r="C91" s="676">
        <v>593658</v>
      </c>
      <c r="E91" s="235"/>
    </row>
    <row r="92" spans="1:5" ht="15" hidden="1">
      <c r="A92" s="677" t="s">
        <v>595</v>
      </c>
      <c r="B92" s="237">
        <v>124781</v>
      </c>
      <c r="C92" s="676">
        <v>124781</v>
      </c>
      <c r="E92" s="235"/>
    </row>
    <row r="93" spans="1:5" ht="15" hidden="1">
      <c r="A93" s="677" t="s">
        <v>612</v>
      </c>
      <c r="B93" s="237">
        <v>29</v>
      </c>
      <c r="C93" s="676">
        <v>29</v>
      </c>
      <c r="E93" s="678"/>
    </row>
    <row r="94" spans="1:5" ht="13.5" hidden="1">
      <c r="A94" s="677" t="s">
        <v>614</v>
      </c>
      <c r="B94" s="237">
        <v>881</v>
      </c>
      <c r="C94" s="676">
        <v>881</v>
      </c>
    </row>
    <row r="95" spans="1:5" ht="13.5" hidden="1">
      <c r="A95" s="677" t="s">
        <v>662</v>
      </c>
      <c r="B95" s="237">
        <v>234896</v>
      </c>
      <c r="C95" s="676">
        <v>234896</v>
      </c>
    </row>
    <row r="96" spans="1:5" ht="13.5" hidden="1">
      <c r="A96" s="677" t="s">
        <v>673</v>
      </c>
      <c r="B96" s="237">
        <v>3</v>
      </c>
      <c r="C96" s="676">
        <v>3</v>
      </c>
    </row>
    <row r="97" spans="1:3" ht="13.5" hidden="1">
      <c r="A97" s="677" t="s">
        <v>606</v>
      </c>
      <c r="B97" s="237">
        <v>1</v>
      </c>
      <c r="C97" s="676">
        <v>1</v>
      </c>
    </row>
    <row r="98" spans="1:3" ht="13.5" hidden="1">
      <c r="A98" s="677" t="s">
        <v>599</v>
      </c>
      <c r="B98" s="237">
        <v>475</v>
      </c>
      <c r="C98" s="676">
        <v>475</v>
      </c>
    </row>
    <row r="99" spans="1:3" ht="13.5" hidden="1">
      <c r="A99" s="677" t="s">
        <v>615</v>
      </c>
      <c r="B99" s="237">
        <v>21088</v>
      </c>
      <c r="C99" s="676">
        <v>21088</v>
      </c>
    </row>
    <row r="100" spans="1:3" ht="13.5" hidden="1">
      <c r="A100" s="677" t="s">
        <v>676</v>
      </c>
      <c r="B100" s="237">
        <v>1</v>
      </c>
      <c r="C100" s="676">
        <v>1</v>
      </c>
    </row>
    <row r="101" spans="1:3" ht="13.5" hidden="1">
      <c r="A101" s="677" t="s">
        <v>663</v>
      </c>
      <c r="B101" s="237">
        <v>1867</v>
      </c>
      <c r="C101" s="676">
        <v>1867</v>
      </c>
    </row>
    <row r="102" spans="1:3" ht="13.5" hidden="1">
      <c r="A102" s="679" t="s">
        <v>565</v>
      </c>
      <c r="B102" s="680">
        <v>1</v>
      </c>
      <c r="C102" s="676">
        <v>1</v>
      </c>
    </row>
    <row r="103" spans="1:3" ht="13.5" hidden="1">
      <c r="A103" s="679" t="s">
        <v>568</v>
      </c>
      <c r="B103" s="680">
        <v>3</v>
      </c>
      <c r="C103" s="676">
        <v>3</v>
      </c>
    </row>
    <row r="104" spans="1:3" ht="13.5" hidden="1">
      <c r="A104" s="679" t="s">
        <v>548</v>
      </c>
      <c r="B104" s="680">
        <v>42600</v>
      </c>
      <c r="C104" s="676">
        <v>42600</v>
      </c>
    </row>
    <row r="105" spans="1:3" ht="13.5" hidden="1">
      <c r="A105" s="679" t="s">
        <v>545</v>
      </c>
      <c r="B105" s="680">
        <v>23739</v>
      </c>
      <c r="C105" s="676">
        <v>23739</v>
      </c>
    </row>
    <row r="106" spans="1:3" ht="13.5" hidden="1">
      <c r="A106" s="679" t="s">
        <v>554</v>
      </c>
      <c r="B106" s="680">
        <v>1611</v>
      </c>
      <c r="C106" s="676">
        <v>1611</v>
      </c>
    </row>
    <row r="107" spans="1:3" ht="13.5" hidden="1">
      <c r="A107" s="679" t="s">
        <v>556</v>
      </c>
      <c r="B107" s="680">
        <v>317</v>
      </c>
      <c r="C107" s="676">
        <v>317</v>
      </c>
    </row>
    <row r="108" spans="1:3" ht="13.5" hidden="1">
      <c r="A108" s="679" t="s">
        <v>541</v>
      </c>
      <c r="B108" s="680">
        <v>102023</v>
      </c>
      <c r="C108" s="676">
        <v>102023</v>
      </c>
    </row>
    <row r="109" spans="1:3" ht="13.5" hidden="1">
      <c r="A109" s="679" t="s">
        <v>648</v>
      </c>
      <c r="B109" s="680">
        <v>43273</v>
      </c>
      <c r="C109" s="676">
        <v>43273</v>
      </c>
    </row>
    <row r="110" spans="1:3" ht="13.5" hidden="1">
      <c r="A110" s="679" t="s">
        <v>652</v>
      </c>
      <c r="B110" s="680">
        <v>2</v>
      </c>
      <c r="C110" s="676">
        <v>2</v>
      </c>
    </row>
    <row r="111" spans="1:3" ht="13.5" hidden="1">
      <c r="A111" s="679" t="s">
        <v>559</v>
      </c>
      <c r="B111" s="680">
        <v>14</v>
      </c>
      <c r="C111" s="676">
        <v>14</v>
      </c>
    </row>
    <row r="112" spans="1:3" ht="13.5" hidden="1">
      <c r="A112" s="679" t="s">
        <v>583</v>
      </c>
      <c r="B112" s="680">
        <v>84078</v>
      </c>
      <c r="C112" s="676">
        <v>84078</v>
      </c>
    </row>
    <row r="113" spans="1:3" ht="13.5" hidden="1">
      <c r="A113" s="679" t="s">
        <v>536</v>
      </c>
      <c r="B113" s="680">
        <v>1538843</v>
      </c>
      <c r="C113" s="676">
        <v>1538843</v>
      </c>
    </row>
    <row r="114" spans="1:3" ht="13.5" hidden="1">
      <c r="A114" s="679" t="s">
        <v>584</v>
      </c>
      <c r="B114" s="680">
        <v>577</v>
      </c>
      <c r="C114" s="676">
        <v>577</v>
      </c>
    </row>
    <row r="115" spans="1:3" ht="13.5" hidden="1">
      <c r="A115" s="679" t="s">
        <v>646</v>
      </c>
      <c r="B115" s="680">
        <v>57977</v>
      </c>
      <c r="C115" s="676">
        <v>57977</v>
      </c>
    </row>
    <row r="116" spans="1:3" ht="13.5" hidden="1">
      <c r="A116" s="679" t="s">
        <v>586</v>
      </c>
      <c r="B116" s="680">
        <v>350569</v>
      </c>
      <c r="C116" s="676">
        <v>350569</v>
      </c>
    </row>
    <row r="117" spans="1:3" ht="13.5" hidden="1">
      <c r="A117" s="679" t="s">
        <v>562</v>
      </c>
      <c r="B117" s="680">
        <v>1</v>
      </c>
      <c r="C117" s="676">
        <v>1</v>
      </c>
    </row>
    <row r="118" spans="1:3" ht="13.5" hidden="1">
      <c r="A118" s="679" t="s">
        <v>643</v>
      </c>
      <c r="B118" s="680">
        <v>48427</v>
      </c>
      <c r="C118" s="676">
        <v>48427</v>
      </c>
    </row>
    <row r="119" spans="1:3" ht="13.5" hidden="1">
      <c r="A119" s="679" t="s">
        <v>570</v>
      </c>
      <c r="B119" s="680">
        <v>2</v>
      </c>
      <c r="C119" s="676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CD1EA7CC-D008-4C17-8FED-4D2B9E6E8320}"/>
</file>

<file path=customXml/itemProps2.xml><?xml version="1.0" encoding="utf-8"?>
<ds:datastoreItem xmlns:ds="http://schemas.openxmlformats.org/officeDocument/2006/customXml" ds:itemID="{34CC6BD0-5F7A-485E-A912-6259FE6B9A1C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2023-10-18T12:48:51Z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